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/>
  <mc:AlternateContent xmlns:mc="http://schemas.openxmlformats.org/markup-compatibility/2006">
    <mc:Choice Requires="x15">
      <x15ac:absPath xmlns:x15ac="http://schemas.microsoft.com/office/spreadsheetml/2010/11/ac" url="https://clgcr.sharepoint.com/sites/ClimateLeadGroup-Decarb_RD/Documentos compartidos/Decarb_RD/WBG/04_Model/RD_model_int_NZ5/"/>
    </mc:Choice>
  </mc:AlternateContent>
  <xr:revisionPtr revIDLastSave="11" documentId="13_ncr:1_{A3F3C703-5BBE-41D3-9237-EA3E7A840BD6}" xr6:coauthVersionLast="47" xr6:coauthVersionMax="47" xr10:uidLastSave="{A0D5758B-F6DC-4D8A-A0CB-E0AD1FD3CDD8}"/>
  <bookViews>
    <workbookView xWindow="-108" yWindow="-108" windowWidth="23256" windowHeight="12456" tabRatio="710" firstSheet="3" activeTab="3" xr2:uid="{00000000-000D-0000-FFFF-FFFF00000000}"/>
  </bookViews>
  <sheets>
    <sheet name="Scenarios" sheetId="7" r:id="rId1"/>
    <sheet name="Overall_Parameters" sheetId="4" r:id="rId2"/>
    <sheet name="Distance_Levers" sheetId="3" r:id="rId3"/>
    <sheet name="Mode_Shift" sheetId="5" r:id="rId4"/>
    <sheet name="Occupancy_Rate" sheetId="6" r:id="rId5"/>
    <sheet name="Electrical" sheetId="13" r:id="rId6"/>
    <sheet name="Tech_Adoption" sheetId="2" r:id="rId7"/>
    <sheet name="SmartGrid" sheetId="14" r:id="rId8"/>
    <sheet name="Efficiency" sheetId="9" r:id="rId9"/>
    <sheet name="TElasticity" sheetId="15" r:id="rId10"/>
    <sheet name="Waste" sheetId="16" r:id="rId11"/>
    <sheet name="IPPU" sheetId="17" r:id="rId12"/>
    <sheet name="Emission_Restriction" sheetId="18" r:id="rId13"/>
  </sheets>
  <definedNames>
    <definedName name="_xlnm._FilterDatabase" localSheetId="5" hidden="1">Electrical!$A$1:$N$4</definedName>
    <definedName name="_xlnm._FilterDatabase" localSheetId="7" hidden="1">SmartGrid!$A$1:$AQ$250</definedName>
    <definedName name="_xlnm._FilterDatabase" localSheetId="6" hidden="1">Tech_Adoption!$A$1:$Q$1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4" l="1"/>
  <c r="K2" i="14" s="1"/>
  <c r="AS61" i="9"/>
  <c r="AR61" i="9"/>
  <c r="AQ61" i="9"/>
  <c r="AP61" i="9"/>
  <c r="AO61" i="9"/>
  <c r="AN61" i="9"/>
  <c r="AM61" i="9"/>
  <c r="AL61" i="9"/>
  <c r="AK61" i="9"/>
  <c r="AJ61" i="9"/>
  <c r="AI61" i="9"/>
  <c r="AH61" i="9"/>
  <c r="AG61" i="9"/>
  <c r="AF61" i="9"/>
  <c r="AE61" i="9"/>
  <c r="AD61" i="9"/>
  <c r="AC61" i="9"/>
  <c r="AB61" i="9"/>
  <c r="AA61" i="9"/>
  <c r="Z61" i="9"/>
  <c r="Y61" i="9"/>
  <c r="X61" i="9"/>
  <c r="W61" i="9"/>
  <c r="V61" i="9"/>
  <c r="U61" i="9"/>
  <c r="T61" i="9"/>
  <c r="S61" i="9"/>
  <c r="R61" i="9"/>
  <c r="Q61" i="9"/>
  <c r="P61" i="9"/>
  <c r="O61" i="9"/>
  <c r="N61" i="9"/>
  <c r="M61" i="9"/>
  <c r="AS60" i="9"/>
  <c r="AR60" i="9"/>
  <c r="AQ60" i="9"/>
  <c r="AP60" i="9"/>
  <c r="AO60" i="9"/>
  <c r="AN60" i="9"/>
  <c r="AM60" i="9"/>
  <c r="AL60" i="9"/>
  <c r="AK60" i="9"/>
  <c r="AJ60" i="9"/>
  <c r="AI60" i="9"/>
  <c r="AH60" i="9"/>
  <c r="AG60" i="9"/>
  <c r="AF60" i="9"/>
  <c r="AE60" i="9"/>
  <c r="AD60" i="9"/>
  <c r="AC60" i="9"/>
  <c r="AB60" i="9"/>
  <c r="AA60" i="9"/>
  <c r="Z60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AS59" i="9"/>
  <c r="AR59" i="9"/>
  <c r="AQ59" i="9"/>
  <c r="AP59" i="9"/>
  <c r="AO59" i="9"/>
  <c r="AN59" i="9"/>
  <c r="AM59" i="9"/>
  <c r="AL59" i="9"/>
  <c r="AK59" i="9"/>
  <c r="AJ59" i="9"/>
  <c r="AI59" i="9"/>
  <c r="AH59" i="9"/>
  <c r="AG59" i="9"/>
  <c r="AF59" i="9"/>
  <c r="AE59" i="9"/>
  <c r="AD59" i="9"/>
  <c r="AC59" i="9"/>
  <c r="AB59" i="9"/>
  <c r="AA59" i="9"/>
  <c r="Z59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AS58" i="9"/>
  <c r="AR58" i="9"/>
  <c r="AQ58" i="9"/>
  <c r="AP58" i="9"/>
  <c r="AO58" i="9"/>
  <c r="AN58" i="9"/>
  <c r="AM58" i="9"/>
  <c r="AL58" i="9"/>
  <c r="AK58" i="9"/>
  <c r="AJ58" i="9"/>
  <c r="AI58" i="9"/>
  <c r="AH58" i="9"/>
  <c r="AG58" i="9"/>
  <c r="AF58" i="9"/>
  <c r="AE58" i="9"/>
  <c r="AD58" i="9"/>
  <c r="AC58" i="9"/>
  <c r="AB58" i="9"/>
  <c r="AA58" i="9"/>
  <c r="Z58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AS57" i="9"/>
  <c r="AR57" i="9"/>
  <c r="AQ57" i="9"/>
  <c r="AP57" i="9"/>
  <c r="AO57" i="9"/>
  <c r="AN57" i="9"/>
  <c r="AM57" i="9"/>
  <c r="AL57" i="9"/>
  <c r="AK57" i="9"/>
  <c r="AJ57" i="9"/>
  <c r="AI57" i="9"/>
  <c r="AH57" i="9"/>
  <c r="AG57" i="9"/>
  <c r="AF57" i="9"/>
  <c r="AE57" i="9"/>
  <c r="AD57" i="9"/>
  <c r="AC57" i="9"/>
  <c r="AB57" i="9"/>
  <c r="AA57" i="9"/>
  <c r="Z57" i="9"/>
  <c r="Y57" i="9"/>
  <c r="X57" i="9"/>
  <c r="W57" i="9"/>
  <c r="V57" i="9"/>
  <c r="U57" i="9"/>
  <c r="T57" i="9"/>
  <c r="S57" i="9"/>
  <c r="R57" i="9"/>
  <c r="Q57" i="9"/>
  <c r="P57" i="9"/>
  <c r="O57" i="9"/>
  <c r="N57" i="9"/>
  <c r="M57" i="9"/>
  <c r="AS56" i="9"/>
  <c r="AR56" i="9"/>
  <c r="AQ56" i="9"/>
  <c r="AP56" i="9"/>
  <c r="AO56" i="9"/>
  <c r="AN56" i="9"/>
  <c r="AM56" i="9"/>
  <c r="AL56" i="9"/>
  <c r="AK56" i="9"/>
  <c r="AJ56" i="9"/>
  <c r="AI56" i="9"/>
  <c r="AH56" i="9"/>
  <c r="AG56" i="9"/>
  <c r="AF56" i="9"/>
  <c r="AE56" i="9"/>
  <c r="AD56" i="9"/>
  <c r="AC56" i="9"/>
  <c r="AB56" i="9"/>
  <c r="AA56" i="9"/>
  <c r="Z56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AS49" i="9"/>
  <c r="AR49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AS48" i="9"/>
  <c r="AR48" i="9"/>
  <c r="AQ48" i="9"/>
  <c r="AP48" i="9"/>
  <c r="AO48" i="9"/>
  <c r="AN48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AS45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AS41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AS40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M63" i="9" l="1"/>
  <c r="N63" i="9"/>
  <c r="O63" i="9"/>
  <c r="P63" i="9"/>
  <c r="Q63" i="9"/>
  <c r="R63" i="9"/>
  <c r="S63" i="9"/>
  <c r="T63" i="9"/>
  <c r="P103" i="9"/>
  <c r="N120" i="9"/>
  <c r="O120" i="9"/>
  <c r="P120" i="9"/>
  <c r="Q120" i="9"/>
  <c r="R120" i="9"/>
  <c r="S120" i="9"/>
  <c r="T120" i="9"/>
  <c r="U120" i="9"/>
  <c r="V120" i="9"/>
  <c r="W120" i="9"/>
  <c r="X120" i="9"/>
  <c r="Y120" i="9"/>
  <c r="Z120" i="9"/>
  <c r="AA120" i="9"/>
  <c r="AB120" i="9"/>
  <c r="AC120" i="9"/>
  <c r="AD120" i="9"/>
  <c r="AE120" i="9"/>
  <c r="AF120" i="9"/>
  <c r="AG120" i="9"/>
  <c r="AH120" i="9"/>
  <c r="AI120" i="9"/>
  <c r="AJ120" i="9"/>
  <c r="AK120" i="9"/>
  <c r="AL120" i="9"/>
  <c r="AM120" i="9"/>
  <c r="AN120" i="9"/>
  <c r="AO120" i="9"/>
  <c r="AP120" i="9"/>
  <c r="AQ120" i="9"/>
  <c r="AR120" i="9"/>
  <c r="AS120" i="9"/>
  <c r="N121" i="9"/>
  <c r="O121" i="9"/>
  <c r="P121" i="9"/>
  <c r="Q121" i="9"/>
  <c r="R121" i="9"/>
  <c r="S121" i="9"/>
  <c r="T121" i="9"/>
  <c r="U121" i="9"/>
  <c r="V121" i="9"/>
  <c r="W121" i="9"/>
  <c r="X121" i="9"/>
  <c r="Y121" i="9"/>
  <c r="Z121" i="9"/>
  <c r="AA121" i="9"/>
  <c r="AB121" i="9"/>
  <c r="AC121" i="9"/>
  <c r="AD121" i="9"/>
  <c r="AE121" i="9"/>
  <c r="AF121" i="9"/>
  <c r="AG121" i="9"/>
  <c r="AH121" i="9"/>
  <c r="AI121" i="9"/>
  <c r="AJ121" i="9"/>
  <c r="AK121" i="9"/>
  <c r="AL121" i="9"/>
  <c r="AM121" i="9"/>
  <c r="AN121" i="9"/>
  <c r="AO121" i="9"/>
  <c r="AP121" i="9"/>
  <c r="AQ121" i="9"/>
  <c r="AR121" i="9"/>
  <c r="AS121" i="9"/>
  <c r="N122" i="9"/>
  <c r="O122" i="9"/>
  <c r="P122" i="9"/>
  <c r="Q122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AH122" i="9"/>
  <c r="AI122" i="9"/>
  <c r="AJ122" i="9"/>
  <c r="AK122" i="9"/>
  <c r="AL122" i="9"/>
  <c r="AM122" i="9"/>
  <c r="AN122" i="9"/>
  <c r="AO122" i="9"/>
  <c r="AP122" i="9"/>
  <c r="AQ122" i="9"/>
  <c r="AR122" i="9"/>
  <c r="AS122" i="9"/>
  <c r="N123" i="9"/>
  <c r="O123" i="9"/>
  <c r="P123" i="9"/>
  <c r="Q123" i="9"/>
  <c r="R123" i="9"/>
  <c r="S123" i="9"/>
  <c r="T123" i="9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AG123" i="9"/>
  <c r="AH123" i="9"/>
  <c r="AI123" i="9"/>
  <c r="AJ123" i="9"/>
  <c r="AK123" i="9"/>
  <c r="AL123" i="9"/>
  <c r="AM123" i="9"/>
  <c r="AN123" i="9"/>
  <c r="AO123" i="9"/>
  <c r="AP123" i="9"/>
  <c r="AQ123" i="9"/>
  <c r="AR123" i="9"/>
  <c r="AS123" i="9"/>
  <c r="N124" i="9"/>
  <c r="O124" i="9"/>
  <c r="P124" i="9"/>
  <c r="Q124" i="9"/>
  <c r="R124" i="9"/>
  <c r="S124" i="9"/>
  <c r="T124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AH124" i="9"/>
  <c r="AI124" i="9"/>
  <c r="AJ124" i="9"/>
  <c r="AK124" i="9"/>
  <c r="AL124" i="9"/>
  <c r="AM124" i="9"/>
  <c r="AN124" i="9"/>
  <c r="AO124" i="9"/>
  <c r="AP124" i="9"/>
  <c r="AQ124" i="9"/>
  <c r="AR124" i="9"/>
  <c r="AS124" i="9"/>
  <c r="N125" i="9"/>
  <c r="O125" i="9"/>
  <c r="P125" i="9"/>
  <c r="Q125" i="9"/>
  <c r="R125" i="9"/>
  <c r="S125" i="9"/>
  <c r="T125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AG125" i="9"/>
  <c r="AH125" i="9"/>
  <c r="AI125" i="9"/>
  <c r="AJ125" i="9"/>
  <c r="AK125" i="9"/>
  <c r="AL125" i="9"/>
  <c r="AM125" i="9"/>
  <c r="AN125" i="9"/>
  <c r="AO125" i="9"/>
  <c r="AP125" i="9"/>
  <c r="AQ125" i="9"/>
  <c r="AR125" i="9"/>
  <c r="AS125" i="9"/>
  <c r="M121" i="9"/>
  <c r="M122" i="9"/>
  <c r="M123" i="9"/>
  <c r="M124" i="9"/>
  <c r="M125" i="9"/>
  <c r="M120" i="9"/>
  <c r="AS113" i="9"/>
  <c r="AR113" i="9"/>
  <c r="AQ113" i="9"/>
  <c r="AP113" i="9"/>
  <c r="AO113" i="9"/>
  <c r="AN113" i="9"/>
  <c r="AM113" i="9"/>
  <c r="AL113" i="9"/>
  <c r="AK113" i="9"/>
  <c r="AJ113" i="9"/>
  <c r="AI113" i="9"/>
  <c r="AH113" i="9"/>
  <c r="AG113" i="9"/>
  <c r="AF113" i="9"/>
  <c r="AE113" i="9"/>
  <c r="AD113" i="9"/>
  <c r="AC113" i="9"/>
  <c r="AB113" i="9"/>
  <c r="AA113" i="9"/>
  <c r="Z113" i="9"/>
  <c r="Y113" i="9"/>
  <c r="X113" i="9"/>
  <c r="W113" i="9"/>
  <c r="V113" i="9"/>
  <c r="U113" i="9"/>
  <c r="T113" i="9"/>
  <c r="S113" i="9"/>
  <c r="R113" i="9"/>
  <c r="Q113" i="9"/>
  <c r="P113" i="9"/>
  <c r="O113" i="9"/>
  <c r="N113" i="9"/>
  <c r="M113" i="9"/>
  <c r="AS112" i="9"/>
  <c r="AR112" i="9"/>
  <c r="AQ112" i="9"/>
  <c r="AP112" i="9"/>
  <c r="AO112" i="9"/>
  <c r="AN112" i="9"/>
  <c r="AM112" i="9"/>
  <c r="AL112" i="9"/>
  <c r="AK112" i="9"/>
  <c r="AJ112" i="9"/>
  <c r="AI112" i="9"/>
  <c r="AH112" i="9"/>
  <c r="AG112" i="9"/>
  <c r="AF112" i="9"/>
  <c r="AE112" i="9"/>
  <c r="AD112" i="9"/>
  <c r="AC112" i="9"/>
  <c r="AB112" i="9"/>
  <c r="AA112" i="9"/>
  <c r="Z112" i="9"/>
  <c r="Y112" i="9"/>
  <c r="X112" i="9"/>
  <c r="W112" i="9"/>
  <c r="V112" i="9"/>
  <c r="U112" i="9"/>
  <c r="T112" i="9"/>
  <c r="S112" i="9"/>
  <c r="R112" i="9"/>
  <c r="Q112" i="9"/>
  <c r="P112" i="9"/>
  <c r="O112" i="9"/>
  <c r="N112" i="9"/>
  <c r="M112" i="9"/>
  <c r="AS111" i="9"/>
  <c r="AR111" i="9"/>
  <c r="AQ111" i="9"/>
  <c r="AP111" i="9"/>
  <c r="AO111" i="9"/>
  <c r="AN111" i="9"/>
  <c r="AM111" i="9"/>
  <c r="AL111" i="9"/>
  <c r="AK111" i="9"/>
  <c r="AJ111" i="9"/>
  <c r="AI111" i="9"/>
  <c r="AH111" i="9"/>
  <c r="AG111" i="9"/>
  <c r="AF111" i="9"/>
  <c r="AE111" i="9"/>
  <c r="AD111" i="9"/>
  <c r="AC111" i="9"/>
  <c r="AB111" i="9"/>
  <c r="AA111" i="9"/>
  <c r="Z111" i="9"/>
  <c r="Y111" i="9"/>
  <c r="X111" i="9"/>
  <c r="W111" i="9"/>
  <c r="V111" i="9"/>
  <c r="U111" i="9"/>
  <c r="T111" i="9"/>
  <c r="S111" i="9"/>
  <c r="R111" i="9"/>
  <c r="Q111" i="9"/>
  <c r="P111" i="9"/>
  <c r="O111" i="9"/>
  <c r="N111" i="9"/>
  <c r="M111" i="9"/>
  <c r="AS110" i="9"/>
  <c r="AR110" i="9"/>
  <c r="AQ110" i="9"/>
  <c r="AP110" i="9"/>
  <c r="AO110" i="9"/>
  <c r="AN110" i="9"/>
  <c r="AM110" i="9"/>
  <c r="AL110" i="9"/>
  <c r="AK110" i="9"/>
  <c r="AJ110" i="9"/>
  <c r="AI110" i="9"/>
  <c r="AH110" i="9"/>
  <c r="AG110" i="9"/>
  <c r="AF110" i="9"/>
  <c r="AE110" i="9"/>
  <c r="AD110" i="9"/>
  <c r="AC110" i="9"/>
  <c r="AB110" i="9"/>
  <c r="AA110" i="9"/>
  <c r="Z110" i="9"/>
  <c r="Y110" i="9"/>
  <c r="X110" i="9"/>
  <c r="W110" i="9"/>
  <c r="V110" i="9"/>
  <c r="U110" i="9"/>
  <c r="T110" i="9"/>
  <c r="S110" i="9"/>
  <c r="R110" i="9"/>
  <c r="Q110" i="9"/>
  <c r="P110" i="9"/>
  <c r="O110" i="9"/>
  <c r="N110" i="9"/>
  <c r="M110" i="9"/>
  <c r="AS109" i="9"/>
  <c r="AR109" i="9"/>
  <c r="AQ109" i="9"/>
  <c r="AP109" i="9"/>
  <c r="AO109" i="9"/>
  <c r="AN109" i="9"/>
  <c r="AM109" i="9"/>
  <c r="AL109" i="9"/>
  <c r="AK109" i="9"/>
  <c r="AJ109" i="9"/>
  <c r="AI109" i="9"/>
  <c r="AH109" i="9"/>
  <c r="AG109" i="9"/>
  <c r="AF109" i="9"/>
  <c r="AE109" i="9"/>
  <c r="AD109" i="9"/>
  <c r="AC109" i="9"/>
  <c r="AB109" i="9"/>
  <c r="AA109" i="9"/>
  <c r="Z109" i="9"/>
  <c r="Y109" i="9"/>
  <c r="X109" i="9"/>
  <c r="W109" i="9"/>
  <c r="V109" i="9"/>
  <c r="U109" i="9"/>
  <c r="T109" i="9"/>
  <c r="S109" i="9"/>
  <c r="R109" i="9"/>
  <c r="Q109" i="9"/>
  <c r="P109" i="9"/>
  <c r="O109" i="9"/>
  <c r="N109" i="9"/>
  <c r="M109" i="9"/>
  <c r="AS108" i="9"/>
  <c r="AR108" i="9"/>
  <c r="AQ108" i="9"/>
  <c r="AP108" i="9"/>
  <c r="AO108" i="9"/>
  <c r="AN108" i="9"/>
  <c r="AM108" i="9"/>
  <c r="AL108" i="9"/>
  <c r="AK108" i="9"/>
  <c r="AJ108" i="9"/>
  <c r="AI108" i="9"/>
  <c r="AH108" i="9"/>
  <c r="AG108" i="9"/>
  <c r="AF108" i="9"/>
  <c r="AE108" i="9"/>
  <c r="AD108" i="9"/>
  <c r="AC108" i="9"/>
  <c r="AB108" i="9"/>
  <c r="AA108" i="9"/>
  <c r="Z108" i="9"/>
  <c r="Y108" i="9"/>
  <c r="X108" i="9"/>
  <c r="W108" i="9"/>
  <c r="V108" i="9"/>
  <c r="U108" i="9"/>
  <c r="T108" i="9"/>
  <c r="S108" i="9"/>
  <c r="R108" i="9"/>
  <c r="Q108" i="9"/>
  <c r="P108" i="9"/>
  <c r="O108" i="9"/>
  <c r="N108" i="9"/>
  <c r="M108" i="9"/>
  <c r="AS107" i="9"/>
  <c r="AR107" i="9"/>
  <c r="AQ107" i="9"/>
  <c r="AP107" i="9"/>
  <c r="AO107" i="9"/>
  <c r="AN107" i="9"/>
  <c r="AM107" i="9"/>
  <c r="AL107" i="9"/>
  <c r="AK107" i="9"/>
  <c r="AJ107" i="9"/>
  <c r="AI107" i="9"/>
  <c r="AH107" i="9"/>
  <c r="AG107" i="9"/>
  <c r="AF107" i="9"/>
  <c r="AE107" i="9"/>
  <c r="AD107" i="9"/>
  <c r="AC107" i="9"/>
  <c r="AB107" i="9"/>
  <c r="AA107" i="9"/>
  <c r="Z107" i="9"/>
  <c r="Y107" i="9"/>
  <c r="X107" i="9"/>
  <c r="W107" i="9"/>
  <c r="V107" i="9"/>
  <c r="U107" i="9"/>
  <c r="T107" i="9"/>
  <c r="S107" i="9"/>
  <c r="R107" i="9"/>
  <c r="Q107" i="9"/>
  <c r="P107" i="9"/>
  <c r="O107" i="9"/>
  <c r="N107" i="9"/>
  <c r="M107" i="9"/>
  <c r="AS106" i="9"/>
  <c r="AR106" i="9"/>
  <c r="AQ106" i="9"/>
  <c r="AP106" i="9"/>
  <c r="AO106" i="9"/>
  <c r="AN106" i="9"/>
  <c r="AM106" i="9"/>
  <c r="AL106" i="9"/>
  <c r="AK106" i="9"/>
  <c r="AJ106" i="9"/>
  <c r="AI106" i="9"/>
  <c r="AH106" i="9"/>
  <c r="AG106" i="9"/>
  <c r="AF106" i="9"/>
  <c r="AE106" i="9"/>
  <c r="AD106" i="9"/>
  <c r="AC106" i="9"/>
  <c r="AB106" i="9"/>
  <c r="AA106" i="9"/>
  <c r="Z106" i="9"/>
  <c r="Y106" i="9"/>
  <c r="X106" i="9"/>
  <c r="W106" i="9"/>
  <c r="V106" i="9"/>
  <c r="U106" i="9"/>
  <c r="T106" i="9"/>
  <c r="S106" i="9"/>
  <c r="R106" i="9"/>
  <c r="Q106" i="9"/>
  <c r="P106" i="9"/>
  <c r="O106" i="9"/>
  <c r="N106" i="9"/>
  <c r="M106" i="9"/>
  <c r="AS105" i="9"/>
  <c r="AR105" i="9"/>
  <c r="AQ105" i="9"/>
  <c r="AP105" i="9"/>
  <c r="AO105" i="9"/>
  <c r="AN105" i="9"/>
  <c r="AM105" i="9"/>
  <c r="AL105" i="9"/>
  <c r="AK105" i="9"/>
  <c r="AJ105" i="9"/>
  <c r="AI105" i="9"/>
  <c r="AH105" i="9"/>
  <c r="AG105" i="9"/>
  <c r="AF105" i="9"/>
  <c r="AE105" i="9"/>
  <c r="AD105" i="9"/>
  <c r="AC105" i="9"/>
  <c r="AB105" i="9"/>
  <c r="AA105" i="9"/>
  <c r="Z105" i="9"/>
  <c r="Y105" i="9"/>
  <c r="X105" i="9"/>
  <c r="W105" i="9"/>
  <c r="V105" i="9"/>
  <c r="U105" i="9"/>
  <c r="T105" i="9"/>
  <c r="S105" i="9"/>
  <c r="R105" i="9"/>
  <c r="Q105" i="9"/>
  <c r="P105" i="9"/>
  <c r="O105" i="9"/>
  <c r="N105" i="9"/>
  <c r="M105" i="9"/>
  <c r="AS104" i="9"/>
  <c r="AR104" i="9"/>
  <c r="AQ104" i="9"/>
  <c r="AP104" i="9"/>
  <c r="AO104" i="9"/>
  <c r="AN104" i="9"/>
  <c r="AM104" i="9"/>
  <c r="AL104" i="9"/>
  <c r="AK104" i="9"/>
  <c r="AJ104" i="9"/>
  <c r="AI104" i="9"/>
  <c r="AH104" i="9"/>
  <c r="AG104" i="9"/>
  <c r="AF104" i="9"/>
  <c r="AE104" i="9"/>
  <c r="AD104" i="9"/>
  <c r="AC104" i="9"/>
  <c r="AB104" i="9"/>
  <c r="AA104" i="9"/>
  <c r="Z104" i="9"/>
  <c r="Y104" i="9"/>
  <c r="X104" i="9"/>
  <c r="W104" i="9"/>
  <c r="V104" i="9"/>
  <c r="U104" i="9"/>
  <c r="T104" i="9"/>
  <c r="S104" i="9"/>
  <c r="R104" i="9"/>
  <c r="Q104" i="9"/>
  <c r="P104" i="9"/>
  <c r="O104" i="9"/>
  <c r="N104" i="9"/>
  <c r="M104" i="9"/>
  <c r="AS103" i="9"/>
  <c r="AR103" i="9"/>
  <c r="AQ103" i="9"/>
  <c r="AP103" i="9"/>
  <c r="AO103" i="9"/>
  <c r="AN103" i="9"/>
  <c r="AM103" i="9"/>
  <c r="AL103" i="9"/>
  <c r="AK103" i="9"/>
  <c r="AJ103" i="9"/>
  <c r="AI103" i="9"/>
  <c r="AH103" i="9"/>
  <c r="AG103" i="9"/>
  <c r="AF103" i="9"/>
  <c r="AE103" i="9"/>
  <c r="AD103" i="9"/>
  <c r="AC103" i="9"/>
  <c r="AB103" i="9"/>
  <c r="AA103" i="9"/>
  <c r="Z103" i="9"/>
  <c r="Y103" i="9"/>
  <c r="X103" i="9"/>
  <c r="W103" i="9"/>
  <c r="V103" i="9"/>
  <c r="U103" i="9"/>
  <c r="T103" i="9"/>
  <c r="S103" i="9"/>
  <c r="R103" i="9"/>
  <c r="Q103" i="9"/>
  <c r="O103" i="9"/>
  <c r="N103" i="9"/>
  <c r="M103" i="9"/>
  <c r="AS63" i="9" l="1"/>
  <c r="AR63" i="9"/>
  <c r="AQ63" i="9"/>
  <c r="AP63" i="9"/>
  <c r="AO63" i="9"/>
  <c r="AN63" i="9"/>
  <c r="AM63" i="9"/>
  <c r="AL63" i="9"/>
  <c r="AK63" i="9"/>
  <c r="AJ63" i="9"/>
  <c r="AI63" i="9"/>
  <c r="AH63" i="9"/>
  <c r="AG63" i="9"/>
  <c r="AF63" i="9"/>
  <c r="AE63" i="9"/>
  <c r="AD63" i="9"/>
  <c r="AC63" i="9"/>
  <c r="AB63" i="9"/>
  <c r="AA63" i="9"/>
  <c r="Z63" i="9"/>
  <c r="Y63" i="9"/>
  <c r="X63" i="9"/>
  <c r="W63" i="9"/>
  <c r="V63" i="9"/>
  <c r="U63" i="9"/>
  <c r="AQ109" i="14"/>
  <c r="AP109" i="14"/>
  <c r="AO109" i="14"/>
  <c r="AN109" i="14"/>
  <c r="AM109" i="14"/>
  <c r="AL109" i="14"/>
  <c r="AK109" i="14"/>
  <c r="AJ109" i="14"/>
  <c r="AI109" i="14"/>
  <c r="AH109" i="14"/>
  <c r="AG109" i="14"/>
  <c r="AF109" i="14"/>
  <c r="AE109" i="14"/>
  <c r="AD109" i="14"/>
  <c r="AC109" i="14"/>
  <c r="AB109" i="14"/>
  <c r="AA109" i="14"/>
  <c r="Z109" i="14"/>
  <c r="Y109" i="14"/>
  <c r="X109" i="14"/>
  <c r="W109" i="14"/>
  <c r="V109" i="14"/>
  <c r="U109" i="14"/>
  <c r="T109" i="14"/>
  <c r="S109" i="14"/>
  <c r="R109" i="14"/>
  <c r="Q109" i="14"/>
  <c r="P109" i="14"/>
  <c r="O109" i="14"/>
  <c r="N109" i="14"/>
  <c r="M109" i="14"/>
  <c r="L109" i="14"/>
  <c r="K109" i="14"/>
  <c r="AQ108" i="14"/>
  <c r="AP108" i="14"/>
  <c r="AO108" i="14"/>
  <c r="AN108" i="14"/>
  <c r="AM108" i="14"/>
  <c r="AL108" i="14"/>
  <c r="AK108" i="14"/>
  <c r="AJ108" i="14"/>
  <c r="AI108" i="14"/>
  <c r="AH108" i="14"/>
  <c r="AG108" i="14"/>
  <c r="AF108" i="14"/>
  <c r="AE108" i="14"/>
  <c r="AD108" i="14"/>
  <c r="AC108" i="14"/>
  <c r="AB108" i="14"/>
  <c r="AA108" i="14"/>
  <c r="Z108" i="14"/>
  <c r="Y108" i="14"/>
  <c r="X108" i="14"/>
  <c r="W108" i="14"/>
  <c r="V108" i="14"/>
  <c r="U108" i="14"/>
  <c r="T108" i="14"/>
  <c r="S108" i="14"/>
  <c r="R108" i="14"/>
  <c r="Q108" i="14"/>
  <c r="P108" i="14"/>
  <c r="O108" i="14"/>
  <c r="N108" i="14"/>
  <c r="M108" i="14"/>
  <c r="L108" i="14"/>
  <c r="K108" i="14"/>
  <c r="AQ107" i="14"/>
  <c r="AP107" i="14"/>
  <c r="AO107" i="14"/>
  <c r="AN107" i="14"/>
  <c r="AM107" i="14"/>
  <c r="AL107" i="14"/>
  <c r="AK107" i="14"/>
  <c r="AJ107" i="14"/>
  <c r="AI107" i="14"/>
  <c r="AH107" i="14"/>
  <c r="AG107" i="14"/>
  <c r="AF107" i="14"/>
  <c r="AE107" i="14"/>
  <c r="AD107" i="14"/>
  <c r="AC107" i="14"/>
  <c r="AB107" i="14"/>
  <c r="AA107" i="14"/>
  <c r="Z107" i="14"/>
  <c r="Y107" i="14"/>
  <c r="X107" i="14"/>
  <c r="W107" i="14"/>
  <c r="V107" i="14"/>
  <c r="U107" i="14"/>
  <c r="T107" i="14"/>
  <c r="S107" i="14"/>
  <c r="R107" i="14"/>
  <c r="Q107" i="14"/>
  <c r="P107" i="14"/>
  <c r="O107" i="14"/>
  <c r="N107" i="14"/>
  <c r="M107" i="14"/>
  <c r="L107" i="14"/>
  <c r="K107" i="14"/>
  <c r="AQ106" i="14"/>
  <c r="AP106" i="14"/>
  <c r="AO106" i="14"/>
  <c r="AN106" i="14"/>
  <c r="AM106" i="14"/>
  <c r="AL106" i="14"/>
  <c r="AK106" i="14"/>
  <c r="AJ106" i="14"/>
  <c r="AI106" i="14"/>
  <c r="AH106" i="14"/>
  <c r="AG106" i="14"/>
  <c r="AF106" i="14"/>
  <c r="AE106" i="14"/>
  <c r="AD106" i="14"/>
  <c r="AC106" i="14"/>
  <c r="AB106" i="14"/>
  <c r="AA106" i="14"/>
  <c r="Z106" i="14"/>
  <c r="Y106" i="14"/>
  <c r="X106" i="14"/>
  <c r="W106" i="14"/>
  <c r="V106" i="14"/>
  <c r="U106" i="14"/>
  <c r="T106" i="14"/>
  <c r="S106" i="14"/>
  <c r="R106" i="14"/>
  <c r="Q106" i="14"/>
  <c r="P106" i="14"/>
  <c r="O106" i="14"/>
  <c r="N106" i="14"/>
  <c r="M106" i="14"/>
  <c r="L106" i="14"/>
  <c r="K106" i="14"/>
  <c r="AQ105" i="14"/>
  <c r="AP105" i="14"/>
  <c r="AO105" i="14"/>
  <c r="AN105" i="14"/>
  <c r="AM105" i="14"/>
  <c r="AL105" i="14"/>
  <c r="AK105" i="14"/>
  <c r="AJ105" i="14"/>
  <c r="AI105" i="14"/>
  <c r="AH105" i="14"/>
  <c r="AG105" i="14"/>
  <c r="AF105" i="14"/>
  <c r="AE105" i="14"/>
  <c r="AD105" i="14"/>
  <c r="AC105" i="14"/>
  <c r="AB105" i="14"/>
  <c r="AA105" i="14"/>
  <c r="Z105" i="14"/>
  <c r="Y105" i="14"/>
  <c r="X105" i="14"/>
  <c r="W105" i="14"/>
  <c r="V105" i="14"/>
  <c r="U105" i="14"/>
  <c r="T105" i="14"/>
  <c r="S105" i="14"/>
  <c r="R105" i="14"/>
  <c r="Q105" i="14"/>
  <c r="P105" i="14"/>
  <c r="O105" i="14"/>
  <c r="N105" i="14"/>
  <c r="M105" i="14"/>
  <c r="L105" i="14"/>
  <c r="K105" i="14"/>
  <c r="AQ104" i="14"/>
  <c r="AP104" i="14"/>
  <c r="AO104" i="14"/>
  <c r="AN104" i="14"/>
  <c r="AM104" i="14"/>
  <c r="AL104" i="14"/>
  <c r="AK104" i="14"/>
  <c r="AJ104" i="14"/>
  <c r="AI104" i="14"/>
  <c r="AH104" i="14"/>
  <c r="AG104" i="14"/>
  <c r="AF104" i="14"/>
  <c r="AE104" i="14"/>
  <c r="AD104" i="14"/>
  <c r="AC104" i="14"/>
  <c r="AB104" i="14"/>
  <c r="AA104" i="14"/>
  <c r="Z104" i="14"/>
  <c r="Y104" i="14"/>
  <c r="X104" i="14"/>
  <c r="W104" i="14"/>
  <c r="V104" i="14"/>
  <c r="U104" i="14"/>
  <c r="T104" i="14"/>
  <c r="S104" i="14"/>
  <c r="R104" i="14"/>
  <c r="Q104" i="14"/>
  <c r="P104" i="14"/>
  <c r="O104" i="14"/>
  <c r="N104" i="14"/>
  <c r="M104" i="14"/>
  <c r="L104" i="14"/>
  <c r="K104" i="14"/>
  <c r="AQ103" i="14"/>
  <c r="AP103" i="14"/>
  <c r="AO103" i="14"/>
  <c r="AN103" i="14"/>
  <c r="AM103" i="14"/>
  <c r="AL103" i="14"/>
  <c r="AK103" i="14"/>
  <c r="AJ103" i="14"/>
  <c r="AI103" i="14"/>
  <c r="AH103" i="14"/>
  <c r="AG103" i="14"/>
  <c r="AF103" i="14"/>
  <c r="AE103" i="14"/>
  <c r="AD103" i="14"/>
  <c r="AC103" i="14"/>
  <c r="AB103" i="14"/>
  <c r="AA103" i="14"/>
  <c r="Z103" i="14"/>
  <c r="Y103" i="14"/>
  <c r="X103" i="14"/>
  <c r="W103" i="14"/>
  <c r="V103" i="14"/>
  <c r="U103" i="14"/>
  <c r="T103" i="14"/>
  <c r="S103" i="14"/>
  <c r="R103" i="14"/>
  <c r="Q103" i="14"/>
  <c r="P103" i="14"/>
  <c r="O103" i="14"/>
  <c r="N103" i="14"/>
  <c r="M103" i="14"/>
  <c r="L103" i="14"/>
  <c r="K103" i="14"/>
  <c r="AQ93" i="14"/>
  <c r="AP93" i="14"/>
  <c r="AO93" i="14"/>
  <c r="AN93" i="14"/>
  <c r="AM93" i="14"/>
  <c r="AL93" i="14"/>
  <c r="AK93" i="14"/>
  <c r="AJ93" i="14"/>
  <c r="AI93" i="14"/>
  <c r="AH93" i="14"/>
  <c r="AG93" i="14"/>
  <c r="AF93" i="14"/>
  <c r="AE93" i="14"/>
  <c r="AD93" i="14"/>
  <c r="AC93" i="14"/>
  <c r="AB93" i="14"/>
  <c r="AA93" i="14"/>
  <c r="Z93" i="14"/>
  <c r="Y93" i="14"/>
  <c r="X93" i="14"/>
  <c r="W93" i="14"/>
  <c r="V93" i="14"/>
  <c r="U93" i="14"/>
  <c r="T93" i="14"/>
  <c r="S93" i="14"/>
  <c r="R93" i="14"/>
  <c r="Q93" i="14"/>
  <c r="P93" i="14"/>
  <c r="O93" i="14"/>
  <c r="N93" i="14"/>
  <c r="M93" i="14"/>
  <c r="L93" i="14"/>
  <c r="K93" i="14"/>
  <c r="AQ50" i="14"/>
  <c r="AP50" i="14"/>
  <c r="AO50" i="14"/>
  <c r="AN50" i="14"/>
  <c r="AM50" i="14"/>
  <c r="AL50" i="14"/>
  <c r="AK50" i="14"/>
  <c r="AJ50" i="14"/>
  <c r="AI50" i="14"/>
  <c r="AH50" i="14"/>
  <c r="AG50" i="14"/>
  <c r="AF50" i="14"/>
  <c r="AE50" i="14"/>
  <c r="AD50" i="14"/>
  <c r="AC50" i="14"/>
  <c r="AB50" i="14"/>
  <c r="AA50" i="14"/>
  <c r="Z50" i="14"/>
  <c r="Y50" i="14"/>
  <c r="X50" i="14"/>
  <c r="W50" i="14"/>
  <c r="V50" i="14"/>
  <c r="U50" i="14"/>
  <c r="T50" i="14"/>
  <c r="S50" i="14"/>
  <c r="R50" i="14"/>
  <c r="Q50" i="14"/>
  <c r="P50" i="14"/>
  <c r="O50" i="14"/>
  <c r="N50" i="14"/>
  <c r="M50" i="14"/>
  <c r="L50" i="14"/>
  <c r="K50" i="14"/>
  <c r="AS39" i="16" l="1"/>
  <c r="AQ39" i="16"/>
  <c r="AL39" i="16"/>
  <c r="AK39" i="16"/>
  <c r="AJ39" i="16"/>
  <c r="AI39" i="16"/>
  <c r="AD39" i="16"/>
  <c r="AB39" i="16"/>
  <c r="AA39" i="16"/>
  <c r="U39" i="16"/>
  <c r="S39" i="16"/>
  <c r="P39" i="16"/>
  <c r="N39" i="16"/>
  <c r="M39" i="16"/>
  <c r="AR39" i="16"/>
  <c r="AN39" i="16"/>
  <c r="AF39" i="16"/>
  <c r="X39" i="16"/>
  <c r="V39" i="16"/>
  <c r="T39" i="16"/>
  <c r="AL37" i="16"/>
  <c r="AD37" i="16"/>
  <c r="Y37" i="16"/>
  <c r="V37" i="16"/>
  <c r="Q37" i="16"/>
  <c r="P37" i="16"/>
  <c r="N37" i="16"/>
  <c r="AQ35" i="16"/>
  <c r="AM35" i="16"/>
  <c r="AL35" i="16"/>
  <c r="AI35" i="16"/>
  <c r="AE35" i="16"/>
  <c r="AD35" i="16"/>
  <c r="AA35" i="16"/>
  <c r="W35" i="16"/>
  <c r="V35" i="16"/>
  <c r="S35" i="16"/>
  <c r="O35" i="16"/>
  <c r="N35" i="16"/>
  <c r="O39" i="16"/>
  <c r="Q39" i="16"/>
  <c r="R39" i="16"/>
  <c r="W39" i="16"/>
  <c r="Y39" i="16"/>
  <c r="Z39" i="16"/>
  <c r="AC39" i="16"/>
  <c r="AE39" i="16"/>
  <c r="AG39" i="16"/>
  <c r="AH39" i="16"/>
  <c r="AM39" i="16"/>
  <c r="AO39" i="16"/>
  <c r="AP39" i="16"/>
  <c r="O37" i="16"/>
  <c r="R37" i="16"/>
  <c r="S37" i="16"/>
  <c r="T37" i="16"/>
  <c r="U37" i="16"/>
  <c r="W37" i="16"/>
  <c r="X37" i="16"/>
  <c r="Z37" i="16"/>
  <c r="AA37" i="16"/>
  <c r="AB37" i="16"/>
  <c r="AC37" i="16"/>
  <c r="AE37" i="16"/>
  <c r="AF37" i="16"/>
  <c r="AG37" i="16"/>
  <c r="AH37" i="16"/>
  <c r="AI37" i="16"/>
  <c r="AJ37" i="16"/>
  <c r="AK37" i="16"/>
  <c r="AM37" i="16"/>
  <c r="AN37" i="16"/>
  <c r="AO37" i="16"/>
  <c r="AP37" i="16"/>
  <c r="AQ37" i="16"/>
  <c r="AR37" i="16"/>
  <c r="AS37" i="16"/>
  <c r="M37" i="16"/>
  <c r="P35" i="16"/>
  <c r="Q35" i="16"/>
  <c r="R35" i="16"/>
  <c r="T35" i="16"/>
  <c r="U35" i="16"/>
  <c r="X35" i="16"/>
  <c r="Y35" i="16"/>
  <c r="Z35" i="16"/>
  <c r="AB35" i="16"/>
  <c r="AC35" i="16"/>
  <c r="AF35" i="16"/>
  <c r="AG35" i="16"/>
  <c r="AH35" i="16"/>
  <c r="AJ35" i="16"/>
  <c r="AK35" i="16"/>
  <c r="AN35" i="16"/>
  <c r="AO35" i="16"/>
  <c r="AP35" i="16"/>
  <c r="AR35" i="16"/>
  <c r="AS35" i="16"/>
  <c r="M35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E1" authorId="0" shapeId="0" xr:uid="{0EF45D07-1E71-4AF6-B9C7-3F1FC8C60609}">
      <text>
        <r>
          <rPr>
            <b/>
            <sz val="9"/>
            <color indexed="81"/>
            <rFont val="Tahoma"/>
            <family val="2"/>
          </rPr>
          <t xml:space="preserve">YES: the indices can be called from the stable_scenario dictionary.
NO: the system must generate the fields.
</t>
        </r>
      </text>
    </comment>
    <comment ref="G1" authorId="0" shapeId="0" xr:uid="{D54218F5-AAF6-49E8-9BFD-E3D2BE2BBDC5}">
      <text>
        <r>
          <rPr>
            <b/>
            <sz val="9"/>
            <color indexed="81"/>
            <rFont val="Tahoma"/>
            <family val="2"/>
          </rPr>
          <t xml:space="preserve">Used for exact values before y_ini
</t>
        </r>
      </text>
    </comment>
    <comment ref="I1" authorId="0" shapeId="0" xr:uid="{AD9B2E57-2BDC-4CF8-BED4-2819961DACAD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  <author>Susana Solorzano Jiménez</author>
  </authors>
  <commentList>
    <comment ref="H1" authorId="0" shapeId="0" xr:uid="{262E4C9E-7D42-4756-ACA1-6FF5F58F1949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" authorId="1" shapeId="0" xr:uid="{FE94DDB6-8602-4F0A-9C87-0834B8C0D0A0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limite superior de países de la OCDE, en pérdidas técnicas [Dimensionando las pérdidas de electricidad
en los sistemas de transmisión y distribución
en América Latina y el Caribe]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E1" authorId="0" shapeId="0" xr:uid="{89075075-9BCE-4643-AB65-8B748647E961}">
      <text>
        <r>
          <rPr>
            <b/>
            <sz val="9"/>
            <color indexed="81"/>
            <rFont val="Tahoma"/>
            <family val="2"/>
          </rPr>
          <t>No es necesario porque el cambio es muy simple</t>
        </r>
      </text>
    </comment>
    <comment ref="F1" authorId="0" shapeId="0" xr:uid="{8EBDBAD7-7557-4383-ACFF-4FDFFD24C424}">
      <text>
        <r>
          <rPr>
            <b/>
            <sz val="9"/>
            <color indexed="81"/>
            <rFont val="Tahoma"/>
            <family val="2"/>
          </rPr>
          <t>Llenar YES si ya existe el parámetro.
Si el parámetro no existe, no funciona. Por favor hacer la estructura completa desde el inicio.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E1" authorId="0" shapeId="0" xr:uid="{A1408B82-5AE4-42E4-8876-2F960C7DC980}">
      <text>
        <r>
          <rPr>
            <b/>
            <sz val="9"/>
            <color indexed="81"/>
            <rFont val="Tahoma"/>
            <family val="2"/>
          </rPr>
          <t>No es necesario porque el cambio es muy simple</t>
        </r>
      </text>
    </comment>
    <comment ref="F1" authorId="0" shapeId="0" xr:uid="{07151CBE-96E3-4322-AB1C-FD7336BBC6EC}">
      <text>
        <r>
          <rPr>
            <b/>
            <sz val="9"/>
            <color indexed="81"/>
            <rFont val="Tahoma"/>
            <family val="2"/>
          </rPr>
          <t>Llenar YES si ya existe el parámetro.
Si el parámetro no existe, no funciona. Por favor hacer la estructura completa desde el inicio.</t>
        </r>
      </text>
    </comment>
  </commentList>
</comments>
</file>

<file path=xl/sharedStrings.xml><?xml version="1.0" encoding="utf-8"?>
<sst xmlns="http://schemas.openxmlformats.org/spreadsheetml/2006/main" count="6047" uniqueCount="492">
  <si>
    <t>Name</t>
  </si>
  <si>
    <t>Activated</t>
  </si>
  <si>
    <t>Base</t>
  </si>
  <si>
    <t>Reference</t>
  </si>
  <si>
    <t>Based_On</t>
  </si>
  <si>
    <t>Description</t>
  </si>
  <si>
    <t>BAU</t>
  </si>
  <si>
    <t>YES</t>
  </si>
  <si>
    <t>ref</t>
  </si>
  <si>
    <t>Represents a system based on fossil fuels and private transport for the next 30 years.</t>
  </si>
  <si>
    <t>LTS</t>
  </si>
  <si>
    <t>NO</t>
  </si>
  <si>
    <t>Represents a policy vision in a National Decarbonization Plan.</t>
  </si>
  <si>
    <t>LTSNZ</t>
  </si>
  <si>
    <t>Parameter</t>
  </si>
  <si>
    <t>Value</t>
  </si>
  <si>
    <t>Initial_Year_of_Uncertainty</t>
  </si>
  <si>
    <t>Scenario</t>
  </si>
  <si>
    <t>Group_Description</t>
  </si>
  <si>
    <t>Group_Set</t>
  </si>
  <si>
    <t>Relative reduction to BAU - distance</t>
  </si>
  <si>
    <t>Automobiles</t>
  </si>
  <si>
    <t>Techs_Auto</t>
  </si>
  <si>
    <t>Taxi Conchos</t>
  </si>
  <si>
    <t>Techs_Taxi</t>
  </si>
  <si>
    <t>Motorcycle</t>
  </si>
  <si>
    <t>Techs_Motos</t>
  </si>
  <si>
    <t>Jeep</t>
  </si>
  <si>
    <t>Techs_SUV</t>
  </si>
  <si>
    <t>Bus Public</t>
  </si>
  <si>
    <t>Techs_Buses_Pub</t>
  </si>
  <si>
    <t>Bus Tourism</t>
  </si>
  <si>
    <t>Techs_Buses_Tur</t>
  </si>
  <si>
    <t>Minibus Guagua</t>
  </si>
  <si>
    <t>Techs_Buses_Micro</t>
  </si>
  <si>
    <t>Aerial Tramway</t>
  </si>
  <si>
    <t>Techs_Telef</t>
  </si>
  <si>
    <t>Rail</t>
  </si>
  <si>
    <t>Techs_Trains</t>
  </si>
  <si>
    <t>Rail Freight</t>
  </si>
  <si>
    <t>Techs_Trains_Freight</t>
  </si>
  <si>
    <t>Heavy Truck</t>
  </si>
  <si>
    <t>Techs_He_Freight</t>
  </si>
  <si>
    <t>Light Truck</t>
  </si>
  <si>
    <t>Techs_Li_Freight</t>
  </si>
  <si>
    <t>Transport_Category</t>
  </si>
  <si>
    <t>Description_Set</t>
  </si>
  <si>
    <t>Tech_Set</t>
  </si>
  <si>
    <t>Context</t>
  </si>
  <si>
    <t>Built-in</t>
  </si>
  <si>
    <t>Logistic</t>
  </si>
  <si>
    <t>Linear</t>
  </si>
  <si>
    <t>R2021</t>
  </si>
  <si>
    <t>R2050</t>
  </si>
  <si>
    <t>L</t>
  </si>
  <si>
    <t>C</t>
  </si>
  <si>
    <t>M</t>
  </si>
  <si>
    <t>y_ini</t>
  </si>
  <si>
    <t>v_2030</t>
  </si>
  <si>
    <t>v_2040</t>
  </si>
  <si>
    <t>v_2050</t>
  </si>
  <si>
    <t>Public</t>
  </si>
  <si>
    <t>Public - Passenger Transport</t>
  </si>
  <si>
    <t>E6TDPASPUB</t>
  </si>
  <si>
    <t>Demand</t>
  </si>
  <si>
    <t>0.05</t>
  </si>
  <si>
    <t>0.999</t>
  </si>
  <si>
    <t>n.a.</t>
  </si>
  <si>
    <t>Non Motorized - Passenger Transport</t>
  </si>
  <si>
    <t>E6TRNOMOT</t>
  </si>
  <si>
    <t>Heavy Fright</t>
  </si>
  <si>
    <t>Rail - Heavy Fright</t>
  </si>
  <si>
    <t>Technology</t>
  </si>
  <si>
    <t>interp</t>
  </si>
  <si>
    <t>Public Transport</t>
  </si>
  <si>
    <t>Rail - Cableway</t>
  </si>
  <si>
    <t>Rail - Passenger Rail</t>
  </si>
  <si>
    <t>Relative increase to BAU - occupancy rate</t>
  </si>
  <si>
    <t>Description Parameter-Set</t>
  </si>
  <si>
    <t>Built-in Parameter-Set</t>
  </si>
  <si>
    <t>Exact_Years</t>
  </si>
  <si>
    <t>Exact_Values</t>
  </si>
  <si>
    <t>Milestone_Years</t>
  </si>
  <si>
    <t>Milestone_Value</t>
  </si>
  <si>
    <t>Unit</t>
  </si>
  <si>
    <t>Security_Multiplier</t>
  </si>
  <si>
    <t>Method</t>
  </si>
  <si>
    <t>ResidualCapacity</t>
  </si>
  <si>
    <t>PPICEFOI</t>
  </si>
  <si>
    <t>The residual capacity of Fuel Oil ICE</t>
  </si>
  <si>
    <t>intact</t>
  </si>
  <si>
    <t>GW</t>
  </si>
  <si>
    <t>Overwrite  ;  Interpolate  ;  Fix_Last</t>
  </si>
  <si>
    <t>TotalTechnologyAnnualActivityLowerLimit</t>
  </si>
  <si>
    <t>The minimum production with Fuel Oil ICE</t>
  </si>
  <si>
    <t>PJ</t>
  </si>
  <si>
    <t>TotalTechnologyAnnualActivityUpperLimit</t>
  </si>
  <si>
    <t>The maximum production with Fuel Oil ICE</t>
  </si>
  <si>
    <t>2018 ; 2019 ; 2020 ; 2021 ; 2022 ; 2023 ; 2024 ; 2025</t>
  </si>
  <si>
    <t>19.7304 ; 20.9528 ; 10.4862 ; 9.652 ; 12.9336 ; 9.1011 ; 7.976 ; 6.8509</t>
  </si>
  <si>
    <t>Write  ;  Interpolate  ;  Fix_Last</t>
  </si>
  <si>
    <t>CapacityFactor</t>
  </si>
  <si>
    <t>PPCCTNGSDSL</t>
  </si>
  <si>
    <t>Capacity factor adjustment</t>
  </si>
  <si>
    <t>2018 ; 2019 ; 2020 ; 2021 ; 2022 ; 2023 ; 2024 ; 2025 ; 2026 ; 2027 ; 2028 ; 2029 ; 2030 ; 2031 ; 2032</t>
  </si>
  <si>
    <t>0 ; 0 ; 0 ; 0 ; 0 ; 0.094 ; 0.085 ; 0.076 ; 0.067 ; 0.058 ; 0.049 ; 0.040 ; 0.040 ; 0.041 ; 0.041</t>
  </si>
  <si>
    <t>adim</t>
  </si>
  <si>
    <t>The minimum production with natural gas</t>
  </si>
  <si>
    <t>0.00000 ; 0.00000 ; 0.00000 ; 0.00000 ; 0.00000 ; 4.09667 ; 6.27867 ; 6.26248 ; 5.64661 ; 5.03074 ; 4.41486 ; 3.79899 ; 3.18312 ; 6.20708 ; 10.84064</t>
  </si>
  <si>
    <t>The maximum production with natural gas</t>
  </si>
  <si>
    <t>0 ; 0 ; 0 ; 0 ; 0 ; 3.65 ; 3.30 ; 3.90 ; 4.76 ; 4.12 ; 3.48 ; 2.84 ; 2.84 ; 2.87 ; 3.41</t>
  </si>
  <si>
    <t>PPCOA</t>
  </si>
  <si>
    <t>2018 ; 2019 ; 2020 ; 2021 ; 2022 ; 2023 ; 2024 ; 2025 ; 2026 ; 2027 ; 2028 ; 2029 ; 2030 ; 2031 ; 2032 ; 2033 ; 2034 ; 2035 ; 2036 ; 2037 ; 2038 ; 2039 ; 2040 ; 2041 ; 2042 ; 2043 ; 2044 ; 2045 ; 2046 ; 2047 ; 2048 ; 2049</t>
  </si>
  <si>
    <t>0.74436 ; 0.37818 ; 0.68361 ; 0.68824 ; 0.70901 ; 0.77434 ; 0.77434 ; 0.77434 ; 0.77434 ; 0.77434 ; 0.77434 ; 0.77434 ; 0.77434 ; 0.77434 ; 0.77434 ; 0.77434 ; 0.6 ; 0.6 ; 0.5 ; 0.4 ; 0.3 ; 0.15 ; 0 ; 0 ; 0 ; 0 ; 0 ; 0 ; 0 ; 0 ; 0 ; 0</t>
  </si>
  <si>
    <t>The residual capacity of coal</t>
  </si>
  <si>
    <t>2018 ; 2019 ; 2020 ; 2021 ; 2022 ; 2023 ; 2024 ; 2025 ; 2026 ; 2027 ; 2028 ; 2029 ; 2030</t>
  </si>
  <si>
    <t>1.0939 ; 1.0939 ; 1.0939 ; 1.0939 ; 1.0939 ; 1.0939 ; 1.0939 ; 1.0939 ; 1.0939 ; 1.0939 ; 1.0939 ; 1.0939 ; 0.78188</t>
  </si>
  <si>
    <t>The maximum production with coal</t>
  </si>
  <si>
    <t>2018 ; 2019 ; 2020 ; 2021 ; 2022 ; 2023 ; 2024 ; 2025 ; 2026 ; 2027 ; 2028 ; 2029 ; 2030 ; 2040</t>
  </si>
  <si>
    <t>7.44 ; 13.18 ; 23.82 ; 23.98 ; 24.70 ; 26.98 ; 26.98 ; 26.98 ; 26.98 ; 26.98 ; 26.98 ; 26.98 ; 19.28 ; 0</t>
  </si>
  <si>
    <t>The minimum production with coal</t>
  </si>
  <si>
    <t>7.25 ; 12.92 ; 23.35 ; 23.50 ; 23.97 ; 26.44 ; 26.44 ; 26.44 ; 26.44 ; 26.44 ; 26.44 ; 26.44 ; 18.71 ; 0</t>
  </si>
  <si>
    <t>PPWNDON</t>
  </si>
  <si>
    <t>The minimum production with wind</t>
  </si>
  <si>
    <t>1.69 ; 2.78 ; 3.78 ; 4.34 ; 4.15 ; 3.98 ; 5.05 ; 5.59 ; 6.67 ; 7.76 ; 11.43 ; 14.94 ; 18.5</t>
  </si>
  <si>
    <t>TotalAnnualMaxCapacity</t>
  </si>
  <si>
    <t>PPPVD</t>
  </si>
  <si>
    <t>Maximum capacity for solar distributed</t>
  </si>
  <si>
    <t>The minimum production with distributed solar</t>
  </si>
  <si>
    <t>2018 ; 2019 ; 2020 ; 2021 ; 2022 ; 2023 ; 2024 ; 2025 ; 2026</t>
  </si>
  <si>
    <t>0.62 ; 0.87 ; 1.18 ; 1.46 ; 1.87 ; 2.13 ; 2.42 ; 2.71 ; 4.45</t>
  </si>
  <si>
    <t>PPWNDOFF</t>
  </si>
  <si>
    <t>2018 ; 2019 ; 2020 ; 2021 ; 2022 ; 2023 ; 2030</t>
  </si>
  <si>
    <t>0 ; 0 ; 0 ; 0 ; 0 ; 0 ; 0</t>
  </si>
  <si>
    <t>PPPVT</t>
  </si>
  <si>
    <t>The minimum production with solar</t>
  </si>
  <si>
    <t>PPICEGASFOI</t>
  </si>
  <si>
    <t>4.53 ; 4.48 ; 8.36 ; 9.93 ; 15.30 ; 13.26 ; 17.00 ; 17.00 ; 14.30</t>
  </si>
  <si>
    <t>IMP_ELE</t>
  </si>
  <si>
    <t>The maximum electricity imported</t>
  </si>
  <si>
    <t>0 ; 0 ; 0 ; 0 ; 0 ; 0 ; 0 ; 0 ; 0 ; 0 ; 0 ; 0 ; 0 ; 0 ; 0 ; 33.5</t>
  </si>
  <si>
    <t>PPDFOI</t>
  </si>
  <si>
    <t>PPAFOI</t>
  </si>
  <si>
    <t>Sector</t>
  </si>
  <si>
    <t>Restriction_Type</t>
  </si>
  <si>
    <t>Transport</t>
  </si>
  <si>
    <t>Private</t>
  </si>
  <si>
    <t>Automobiles Diesel</t>
  </si>
  <si>
    <t>TRAUTDSL</t>
  </si>
  <si>
    <t>Min</t>
  </si>
  <si>
    <t>Automobiles Gasoline</t>
  </si>
  <si>
    <t>TRAUTGSL</t>
  </si>
  <si>
    <t>Automobiles LPG</t>
  </si>
  <si>
    <t>TRAUTLPG</t>
  </si>
  <si>
    <t>Automobiles Electric</t>
  </si>
  <si>
    <t>TRAUTELE</t>
  </si>
  <si>
    <t>Min/Max</t>
  </si>
  <si>
    <t>Automobiles Hybrid Gasoline</t>
  </si>
  <si>
    <t>TRAUTHG</t>
  </si>
  <si>
    <t>Max</t>
  </si>
  <si>
    <t>Diesel  Four Wheel Drive</t>
  </si>
  <si>
    <t>TRSUVDSL</t>
  </si>
  <si>
    <t>Gasoline  Four Wheel Drive</t>
  </si>
  <si>
    <t>TRSUVGSL</t>
  </si>
  <si>
    <t>LPG Four Wheel Drive</t>
  </si>
  <si>
    <t>TRSUVLPG</t>
  </si>
  <si>
    <t>Natural Gas Four Wheel Drive</t>
  </si>
  <si>
    <t>Electric Four Wheel Drive</t>
  </si>
  <si>
    <t>TRSUVELE</t>
  </si>
  <si>
    <t>Gasoline Motorcycle</t>
  </si>
  <si>
    <t>TRMOTGSL</t>
  </si>
  <si>
    <t>Electric Motorcycle</t>
  </si>
  <si>
    <t>TRMOTELE</t>
  </si>
  <si>
    <t>Taxi Diesel</t>
  </si>
  <si>
    <t>TRTAXGSL</t>
  </si>
  <si>
    <t>Taxi LPG</t>
  </si>
  <si>
    <t>TRTAXLPG</t>
  </si>
  <si>
    <t>Taxi Electric</t>
  </si>
  <si>
    <t>TRTAXELE</t>
  </si>
  <si>
    <t>Diesel Public Bus</t>
  </si>
  <si>
    <t>TRBPUDSL</t>
  </si>
  <si>
    <t>Gasoline Public Bus</t>
  </si>
  <si>
    <t>TRBPUGSL</t>
  </si>
  <si>
    <t>LPG Public Bus</t>
  </si>
  <si>
    <t>TRBPULPG</t>
  </si>
  <si>
    <t>Electric Public Bus</t>
  </si>
  <si>
    <t>TRBPUELE</t>
  </si>
  <si>
    <t>Diesel Tourism Bus</t>
  </si>
  <si>
    <t>TRBTURDSL</t>
  </si>
  <si>
    <t>Gasoline Tourism Bus</t>
  </si>
  <si>
    <t>TRBTURGSL</t>
  </si>
  <si>
    <t>LPG Tourim Bus</t>
  </si>
  <si>
    <t>TRBTURLPG</t>
  </si>
  <si>
    <t>Electric Tourism Bus</t>
  </si>
  <si>
    <t>TRBTURELE</t>
  </si>
  <si>
    <t>Diesel Mini Bus</t>
  </si>
  <si>
    <t>TRMBSDSL</t>
  </si>
  <si>
    <t>Gasoline Mini Bus</t>
  </si>
  <si>
    <t>TRMBSGSL</t>
  </si>
  <si>
    <t>LPG Mini Bus</t>
  </si>
  <si>
    <t>TRMBSLPG</t>
  </si>
  <si>
    <t>Electric Mini Bus</t>
  </si>
  <si>
    <t>TRMBSELE</t>
  </si>
  <si>
    <t>Light Freight</t>
  </si>
  <si>
    <t>Diesel Light Freight</t>
  </si>
  <si>
    <t>TRYLFDSL</t>
  </si>
  <si>
    <t>Gasoline Light Freight</t>
  </si>
  <si>
    <t>TRYLFGSL</t>
  </si>
  <si>
    <t>LPG Light Freight</t>
  </si>
  <si>
    <t>TRYLFLPG</t>
  </si>
  <si>
    <t>Electric Light Freight</t>
  </si>
  <si>
    <t>TRYLFELE</t>
  </si>
  <si>
    <t>Hybrid Diesel Light Freight</t>
  </si>
  <si>
    <t>TRYLFHD</t>
  </si>
  <si>
    <t>Diesel Heavy Freight</t>
  </si>
  <si>
    <t>TRYTKDSL</t>
  </si>
  <si>
    <t>Gasoline Heavy Freight</t>
  </si>
  <si>
    <t>TRYTKGSL</t>
  </si>
  <si>
    <t>LPG Heavy Freight</t>
  </si>
  <si>
    <t>TRYTKLPG</t>
  </si>
  <si>
    <t>Electric Heavy Freight</t>
  </si>
  <si>
    <t>TRYTKELE</t>
  </si>
  <si>
    <t>Hydrogen Heavy Freight</t>
  </si>
  <si>
    <t>TRYTKHYD</t>
  </si>
  <si>
    <t>Heavy Freight</t>
  </si>
  <si>
    <t>Hybrid Diesel Heavy Freight</t>
  </si>
  <si>
    <t>TRYTKHD</t>
  </si>
  <si>
    <t>Diesel Four Wheel Drive</t>
  </si>
  <si>
    <t>Gasoline Four Wheel Drive</t>
  </si>
  <si>
    <t>Bus Public LPG</t>
  </si>
  <si>
    <t>Bus Tourism LPG</t>
  </si>
  <si>
    <t>Minibus Guagua LPG</t>
  </si>
  <si>
    <t>InputActivityRatio</t>
  </si>
  <si>
    <t>ELE_DIST</t>
  </si>
  <si>
    <t>Improvement of efficiency of distribution network</t>
  </si>
  <si>
    <t>None</t>
  </si>
  <si>
    <t>EmissionActivityRatio</t>
  </si>
  <si>
    <t>Fuel switch in dual power plant</t>
  </si>
  <si>
    <t>Exact</t>
  </si>
  <si>
    <t>LU_DCON</t>
  </si>
  <si>
    <t>Exact_Multiplier</t>
  </si>
  <si>
    <t>LU_WET</t>
  </si>
  <si>
    <t>LU_LATHUM</t>
  </si>
  <si>
    <t>LU_DRY</t>
  </si>
  <si>
    <t>LU_FOR</t>
  </si>
  <si>
    <t>AG_RIC</t>
  </si>
  <si>
    <t>Rice</t>
  </si>
  <si>
    <t>AG_BAN</t>
  </si>
  <si>
    <t>Banana</t>
  </si>
  <si>
    <t>AG_SGC</t>
  </si>
  <si>
    <t>Sugar cane</t>
  </si>
  <si>
    <t>AG_COC</t>
  </si>
  <si>
    <t>Cocoa and products</t>
  </si>
  <si>
    <t>AG_CAF</t>
  </si>
  <si>
    <t>Coffee and products</t>
  </si>
  <si>
    <t>AG_LEG</t>
  </si>
  <si>
    <t>Legumes</t>
  </si>
  <si>
    <t>AG_ROT</t>
  </si>
  <si>
    <t>Roots</t>
  </si>
  <si>
    <t>AG_FRT</t>
  </si>
  <si>
    <t>Fruits</t>
  </si>
  <si>
    <t>AGR_CER</t>
  </si>
  <si>
    <t>Cereals</t>
  </si>
  <si>
    <t>AG_TRVEG</t>
  </si>
  <si>
    <t>Vegetables, other</t>
  </si>
  <si>
    <t>AGR_OTP</t>
  </si>
  <si>
    <t>Other products</t>
  </si>
  <si>
    <t>OutputActivityRatio</t>
  </si>
  <si>
    <t>LU_AGR</t>
  </si>
  <si>
    <t>Agriculture Soil</t>
  </si>
  <si>
    <t>T5LECGAN</t>
  </si>
  <si>
    <t>Milk</t>
  </si>
  <si>
    <t>T5CARBOVGAN</t>
  </si>
  <si>
    <t>Beef</t>
  </si>
  <si>
    <t>T5CARPORGAN</t>
  </si>
  <si>
    <t>T5LECGANEXP</t>
  </si>
  <si>
    <t>T5CARBOVGANEXP</t>
  </si>
  <si>
    <t>T5CARPORGANEXP</t>
  </si>
  <si>
    <t>IMPLEC</t>
  </si>
  <si>
    <t>Pork</t>
  </si>
  <si>
    <t>IMPCARBOV</t>
  </si>
  <si>
    <t>IMPCARPOR</t>
  </si>
  <si>
    <t>T5RICAGR</t>
  </si>
  <si>
    <t>T5BANAGR</t>
  </si>
  <si>
    <t>T5SGCAGR</t>
  </si>
  <si>
    <t>T5COCAGR</t>
  </si>
  <si>
    <t>T5CAFAGR</t>
  </si>
  <si>
    <t>T5LEGAGR</t>
  </si>
  <si>
    <t>T5ROTAGR</t>
  </si>
  <si>
    <t>T5FRTAGR</t>
  </si>
  <si>
    <t>T5CERAGR</t>
  </si>
  <si>
    <t>T5TRVEGAGR</t>
  </si>
  <si>
    <t>T5OTPAGR</t>
  </si>
  <si>
    <t>T5RICAGREXP</t>
  </si>
  <si>
    <t>T5BANAGREXP</t>
  </si>
  <si>
    <t>T5SGCAGREXP</t>
  </si>
  <si>
    <t>T5COCAGREXP</t>
  </si>
  <si>
    <t>T5CAFAGREXP</t>
  </si>
  <si>
    <t>T5LEGAGREXP</t>
  </si>
  <si>
    <t>T5ROTAGREXP</t>
  </si>
  <si>
    <t>T5FRTAGREXP</t>
  </si>
  <si>
    <t>T5CERAGREXP</t>
  </si>
  <si>
    <t>T5TRVEGAGREXP</t>
  </si>
  <si>
    <t>T5OTPAGREXP</t>
  </si>
  <si>
    <t>IMPRIC</t>
  </si>
  <si>
    <t>IMPBAN</t>
  </si>
  <si>
    <t>IMPSGC</t>
  </si>
  <si>
    <t>IMPCOC</t>
  </si>
  <si>
    <t>IMPCAF</t>
  </si>
  <si>
    <t>IMPLEG</t>
  </si>
  <si>
    <t>IMPROT</t>
  </si>
  <si>
    <t>IMPFRT</t>
  </si>
  <si>
    <t>IMPCER</t>
  </si>
  <si>
    <t>IMPTRVEG</t>
  </si>
  <si>
    <t>IMPOTP</t>
  </si>
  <si>
    <t>GA_LEC</t>
  </si>
  <si>
    <t>GA_CARAVI</t>
  </si>
  <si>
    <t>Poultry meat</t>
  </si>
  <si>
    <t>GA_CARBOV</t>
  </si>
  <si>
    <t>GA_CARPOR</t>
  </si>
  <si>
    <t>GA_OTRCARPRO</t>
  </si>
  <si>
    <t>Other Dairy Products</t>
  </si>
  <si>
    <t>GA_OTRCAR</t>
  </si>
  <si>
    <t>Other meats</t>
  </si>
  <si>
    <t>LU_GAN</t>
  </si>
  <si>
    <t>Livestock Soil</t>
  </si>
  <si>
    <t>VariableCost</t>
  </si>
  <si>
    <t>CapitalCost</t>
  </si>
  <si>
    <t>FixedCost</t>
  </si>
  <si>
    <t>Set</t>
  </si>
  <si>
    <t>Set_Index</t>
  </si>
  <si>
    <t>SpecifiedAnnualDemand</t>
  </si>
  <si>
    <t>E5COMDSL</t>
  </si>
  <si>
    <t>f</t>
  </si>
  <si>
    <t>Demand Commercial Diesel</t>
  </si>
  <si>
    <t>E5COMGSL</t>
  </si>
  <si>
    <t>Demand Commercial Gasoline</t>
  </si>
  <si>
    <t>E5COMNGS</t>
  </si>
  <si>
    <t>Demand Commercial Natural gas</t>
  </si>
  <si>
    <t>E5COMLPG</t>
  </si>
  <si>
    <t>Demand Commercial LPG</t>
  </si>
  <si>
    <t>E5COMELE</t>
  </si>
  <si>
    <t>Demand Commercial Electric</t>
  </si>
  <si>
    <t>E5COMFIR</t>
  </si>
  <si>
    <t>Demand Commercial Firewood</t>
  </si>
  <si>
    <t>E5INDDSL</t>
  </si>
  <si>
    <t>Demand Industrial Diesel</t>
  </si>
  <si>
    <t>E5INDGSL</t>
  </si>
  <si>
    <t>Demand Industrial Gasoline</t>
  </si>
  <si>
    <t>E5INDNGS</t>
  </si>
  <si>
    <t>Demand Industrial Natural gas</t>
  </si>
  <si>
    <t>E5INDLPG</t>
  </si>
  <si>
    <t>Demand Industrial LPG</t>
  </si>
  <si>
    <t>E5INDELE</t>
  </si>
  <si>
    <t>Demand Industrial Electric</t>
  </si>
  <si>
    <t>E5INDHYD</t>
  </si>
  <si>
    <t>Demand Industrial Hydrogen</t>
  </si>
  <si>
    <t>E5INDCOK</t>
  </si>
  <si>
    <t>Demand Industrial Coke</t>
  </si>
  <si>
    <t>E5INDBIM</t>
  </si>
  <si>
    <t>Demand Industrial Biomass</t>
  </si>
  <si>
    <t>E5INDCOA</t>
  </si>
  <si>
    <t>Demand Industrial Coal</t>
  </si>
  <si>
    <t>E5INDFOI</t>
  </si>
  <si>
    <t>Demand Industrial Fuel Oil</t>
  </si>
  <si>
    <t>E5RESLPG</t>
  </si>
  <si>
    <t>Demand Residential LPG</t>
  </si>
  <si>
    <t>E5RESELE</t>
  </si>
  <si>
    <t>Demand Residential Electric</t>
  </si>
  <si>
    <t>E5RESKER</t>
  </si>
  <si>
    <t>Demand Residential Kerosen</t>
  </si>
  <si>
    <t>E5RESFIR</t>
  </si>
  <si>
    <t>Demand Residential Firewood</t>
  </si>
  <si>
    <t>E5RESBIM</t>
  </si>
  <si>
    <t>Demand Residential Biomass</t>
  </si>
  <si>
    <t>E5CONGSL</t>
  </si>
  <si>
    <t>Demand Construction Gasoline</t>
  </si>
  <si>
    <t>E5CONLPG</t>
  </si>
  <si>
    <t>Demand Construction LPG</t>
  </si>
  <si>
    <t>E5AGRDSL</t>
  </si>
  <si>
    <t>Demand Agriculture Diesel</t>
  </si>
  <si>
    <t>E5AGRELE</t>
  </si>
  <si>
    <t>Demand Agriculture Electric</t>
  </si>
  <si>
    <t>E5AGRLPG</t>
  </si>
  <si>
    <t>Demand Agriculture LPG</t>
  </si>
  <si>
    <t>t</t>
  </si>
  <si>
    <t>Import Rice</t>
  </si>
  <si>
    <t>Import Banana</t>
  </si>
  <si>
    <t>Import Sugarcane</t>
  </si>
  <si>
    <t>Import Cocoa</t>
  </si>
  <si>
    <t>Import Coffee and products</t>
  </si>
  <si>
    <t>Import Legumes</t>
  </si>
  <si>
    <t>Import Roots</t>
  </si>
  <si>
    <t>Import Fruit</t>
  </si>
  <si>
    <t>Import Cereals</t>
  </si>
  <si>
    <t>Import Vegetables, other</t>
  </si>
  <si>
    <t>Import Other products</t>
  </si>
  <si>
    <t>Import Milk</t>
  </si>
  <si>
    <t>IMPCARAVI</t>
  </si>
  <si>
    <t>Import Poultry meat</t>
  </si>
  <si>
    <t>Import Beef</t>
  </si>
  <si>
    <t>Import Pork</t>
  </si>
  <si>
    <t>IMPOTRCARPRO</t>
  </si>
  <si>
    <t>Import Other Dairy Products</t>
  </si>
  <si>
    <t>IMPOTRCAR</t>
  </si>
  <si>
    <t>Import Other meats</t>
  </si>
  <si>
    <t>E5EXPKER</t>
  </si>
  <si>
    <t>Exports Kerosene</t>
  </si>
  <si>
    <t>E5EXPNGS</t>
  </si>
  <si>
    <t>Exports Natural Gas</t>
  </si>
  <si>
    <t>E5AGRRIC</t>
  </si>
  <si>
    <t>Demand Agriculture Rice</t>
  </si>
  <si>
    <t>E5AGRBAN</t>
  </si>
  <si>
    <t>Demand Agriculture Banana</t>
  </si>
  <si>
    <t>E5AGRSGC</t>
  </si>
  <si>
    <t>Demand Agriculture Sugar cane</t>
  </si>
  <si>
    <t>E5AGRCOC</t>
  </si>
  <si>
    <t>Demand Agriculture Cocoa and products</t>
  </si>
  <si>
    <t>E5AGRCAF</t>
  </si>
  <si>
    <t>Demand Agriculture Coffee and products</t>
  </si>
  <si>
    <t>E5AGRLEG</t>
  </si>
  <si>
    <t>Demand Agriculture Legumes</t>
  </si>
  <si>
    <t>E5AGRROT</t>
  </si>
  <si>
    <t>Demand Agriculture Roots</t>
  </si>
  <si>
    <t>E5AGRFRT</t>
  </si>
  <si>
    <t>Demand Agriculture Fruits</t>
  </si>
  <si>
    <t>E5AGRCER</t>
  </si>
  <si>
    <t>Demand Agriculture Cereales</t>
  </si>
  <si>
    <t>E5AGRTRVEG</t>
  </si>
  <si>
    <t>Demand Agriculture Vegetables, other</t>
  </si>
  <si>
    <t>E5AGROTP</t>
  </si>
  <si>
    <t>Demand Agriculture Other products</t>
  </si>
  <si>
    <t>E5TSWTSW</t>
  </si>
  <si>
    <t>Waste demand</t>
  </si>
  <si>
    <t>E5TWWTWW</t>
  </si>
  <si>
    <t>EmissionsPenalty</t>
  </si>
  <si>
    <t>RM</t>
  </si>
  <si>
    <t>e</t>
  </si>
  <si>
    <t>Waste externalities</t>
  </si>
  <si>
    <t>FERT_ORG</t>
  </si>
  <si>
    <t>salud_residuos</t>
  </si>
  <si>
    <t>contam_agua</t>
  </si>
  <si>
    <t>turismo_residuos</t>
  </si>
  <si>
    <t>INORG_RCY_OS</t>
  </si>
  <si>
    <t>Waste restrictions</t>
  </si>
  <si>
    <t>AD</t>
  </si>
  <si>
    <t>COMPOST</t>
  </si>
  <si>
    <t>LANDFILL</t>
  </si>
  <si>
    <t>NO_CONTR_OD</t>
  </si>
  <si>
    <t>COPROC</t>
  </si>
  <si>
    <t>INCIN</t>
  </si>
  <si>
    <t>OPEN_BURN</t>
  </si>
  <si>
    <t>SIT_CLAN</t>
  </si>
  <si>
    <t>AERO_PTAR</t>
  </si>
  <si>
    <t>AERO_PTAR_RU</t>
  </si>
  <si>
    <t>ANAE_LAGN</t>
  </si>
  <si>
    <t>ANAE_LAGN_RU</t>
  </si>
  <si>
    <t>SEPT_SYST</t>
  </si>
  <si>
    <t>LATR</t>
  </si>
  <si>
    <t>EFLT_DISC</t>
  </si>
  <si>
    <t>SEWER_NO_T</t>
  </si>
  <si>
    <t>OSS_INORG</t>
  </si>
  <si>
    <t>OSS_ORG</t>
  </si>
  <si>
    <t>NO_OSS_BLEND</t>
  </si>
  <si>
    <t>NO_OSS_NO_COLL</t>
  </si>
  <si>
    <t>INORG_DCOLL</t>
  </si>
  <si>
    <t>ORG_DCOLL</t>
  </si>
  <si>
    <t>BLEND_NO_DCOLL</t>
  </si>
  <si>
    <t>BLEND_NO_COLL</t>
  </si>
  <si>
    <t>INORG_SS</t>
  </si>
  <si>
    <t>ORG_SS</t>
  </si>
  <si>
    <t>NO_SS</t>
  </si>
  <si>
    <t>WWWT</t>
  </si>
  <si>
    <t>WWWOT</t>
  </si>
  <si>
    <t>SEWERWW</t>
  </si>
  <si>
    <t>DIRECT_DISC</t>
  </si>
  <si>
    <t>IWW</t>
  </si>
  <si>
    <t>LANDFILL_ELEC</t>
  </si>
  <si>
    <t>PROD_CAL</t>
  </si>
  <si>
    <t>PIUP restrictions</t>
  </si>
  <si>
    <t>PROD_FERRO</t>
  </si>
  <si>
    <t>REFR_AC</t>
  </si>
  <si>
    <t>OTHER</t>
  </si>
  <si>
    <t>CLK_PROD</t>
  </si>
  <si>
    <t>PIUP preformance</t>
  </si>
  <si>
    <t>RAW_MAT_CEM</t>
  </si>
  <si>
    <t>PROD_CLK_TRAD</t>
  </si>
  <si>
    <t>IMP_STOR</t>
  </si>
  <si>
    <t>PROD_CEM</t>
  </si>
  <si>
    <t>PIUP costs</t>
  </si>
  <si>
    <t>Emission</t>
  </si>
  <si>
    <t>CO2e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</si>
</sst>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_-* #,##0.00_-;\-* #,##0.00_-;_-* &quot;-&quot;??_-;_-@_-"/>
    <numFmt numFmtId="166" formatCode="0.0000"/>
    <numFmt numFmtId="167" formatCode="0.000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CC00CC"/>
      <name val="Calibri"/>
      <family val="2"/>
      <scheme val="minor"/>
    </font>
    <font>
      <sz val="11"/>
      <color rgb="FFCC00CC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165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426">
    <xf numFmtId="0" fontId="0" fillId="0" borderId="0" xfId="0"/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/>
    <xf numFmtId="0" fontId="1" fillId="0" borderId="17" xfId="0" applyFont="1" applyBorder="1"/>
    <xf numFmtId="0" fontId="1" fillId="0" borderId="7" xfId="0" applyFont="1" applyBorder="1"/>
    <xf numFmtId="0" fontId="1" fillId="0" borderId="18" xfId="0" applyFont="1" applyBorder="1"/>
    <xf numFmtId="0" fontId="0" fillId="0" borderId="2" xfId="0" applyBorder="1"/>
    <xf numFmtId="0" fontId="1" fillId="0" borderId="2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7" xfId="0" applyBorder="1"/>
    <xf numFmtId="0" fontId="0" fillId="0" borderId="18" xfId="0" applyBorder="1"/>
    <xf numFmtId="0" fontId="1" fillId="0" borderId="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0" fillId="0" borderId="8" xfId="0" applyBorder="1"/>
    <xf numFmtId="0" fontId="1" fillId="0" borderId="24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wrapText="1"/>
    </xf>
    <xf numFmtId="0" fontId="1" fillId="0" borderId="7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" borderId="9" xfId="0" applyFill="1" applyBorder="1"/>
    <xf numFmtId="0" fontId="5" fillId="7" borderId="9" xfId="0" applyFont="1" applyFill="1" applyBorder="1"/>
    <xf numFmtId="0" fontId="0" fillId="7" borderId="9" xfId="0" applyFill="1" applyBorder="1"/>
    <xf numFmtId="0" fontId="0" fillId="6" borderId="9" xfId="0" applyFill="1" applyBorder="1" applyAlignment="1">
      <alignment horizontal="left"/>
    </xf>
    <xf numFmtId="0" fontId="5" fillId="7" borderId="9" xfId="0" applyFont="1" applyFill="1" applyBorder="1" applyAlignment="1">
      <alignment horizontal="left"/>
    </xf>
    <xf numFmtId="0" fontId="0" fillId="7" borderId="9" xfId="0" applyFill="1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3" xfId="0" applyBorder="1" applyAlignment="1">
      <alignment horizontal="center" vertical="center"/>
    </xf>
    <xf numFmtId="0" fontId="0" fillId="8" borderId="8" xfId="0" applyFill="1" applyBorder="1"/>
    <xf numFmtId="0" fontId="0" fillId="9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4" borderId="9" xfId="0" applyFill="1" applyBorder="1"/>
    <xf numFmtId="0" fontId="0" fillId="10" borderId="9" xfId="0" applyFill="1" applyBorder="1" applyAlignment="1">
      <alignment horizontal="left" vertical="center"/>
    </xf>
    <xf numFmtId="0" fontId="0" fillId="7" borderId="9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11" borderId="8" xfId="0" applyFill="1" applyBorder="1"/>
    <xf numFmtId="0" fontId="0" fillId="0" borderId="8" xfId="0" applyBorder="1" applyAlignment="1">
      <alignment horizontal="left" vertical="center"/>
    </xf>
    <xf numFmtId="0" fontId="0" fillId="12" borderId="27" xfId="0" applyFill="1" applyBorder="1" applyAlignment="1">
      <alignment horizontal="center" vertical="center"/>
    </xf>
    <xf numFmtId="0" fontId="0" fillId="11" borderId="9" xfId="0" applyFill="1" applyBorder="1"/>
    <xf numFmtId="0" fontId="0" fillId="12" borderId="26" xfId="0" applyFill="1" applyBorder="1" applyAlignment="1">
      <alignment horizontal="center" vertical="center"/>
    </xf>
    <xf numFmtId="0" fontId="0" fillId="13" borderId="9" xfId="0" applyFill="1" applyBorder="1"/>
    <xf numFmtId="0" fontId="0" fillId="13" borderId="26" xfId="0" applyFill="1" applyBorder="1" applyAlignment="1">
      <alignment horizontal="center" vertical="center"/>
    </xf>
    <xf numFmtId="0" fontId="0" fillId="2" borderId="9" xfId="0" applyFill="1" applyBorder="1"/>
    <xf numFmtId="0" fontId="0" fillId="14" borderId="9" xfId="0" applyFill="1" applyBorder="1"/>
    <xf numFmtId="0" fontId="0" fillId="14" borderId="26" xfId="0" applyFill="1" applyBorder="1" applyAlignment="1">
      <alignment horizontal="center" vertical="center"/>
    </xf>
    <xf numFmtId="0" fontId="0" fillId="15" borderId="9" xfId="0" applyFill="1" applyBorder="1"/>
    <xf numFmtId="0" fontId="0" fillId="15" borderId="26" xfId="0" applyFill="1" applyBorder="1" applyAlignment="1">
      <alignment horizontal="center" vertical="center"/>
    </xf>
    <xf numFmtId="0" fontId="0" fillId="16" borderId="9" xfId="0" applyFill="1" applyBorder="1"/>
    <xf numFmtId="0" fontId="0" fillId="16" borderId="26" xfId="0" applyFill="1" applyBorder="1" applyAlignment="1">
      <alignment horizontal="center" vertical="center"/>
    </xf>
    <xf numFmtId="0" fontId="0" fillId="16" borderId="10" xfId="0" applyFill="1" applyBorder="1"/>
    <xf numFmtId="0" fontId="0" fillId="0" borderId="2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5" xfId="0" applyBorder="1"/>
    <xf numFmtId="0" fontId="0" fillId="0" borderId="25" xfId="0" applyBorder="1"/>
    <xf numFmtId="1" fontId="0" fillId="0" borderId="3" xfId="0" applyNumberFormat="1" applyBorder="1"/>
    <xf numFmtId="1" fontId="0" fillId="0" borderId="9" xfId="0" applyNumberFormat="1" applyBorder="1"/>
    <xf numFmtId="1" fontId="0" fillId="0" borderId="4" xfId="0" applyNumberFormat="1" applyBorder="1"/>
    <xf numFmtId="0" fontId="0" fillId="0" borderId="10" xfId="0" applyBorder="1" applyAlignment="1">
      <alignment horizontal="left"/>
    </xf>
    <xf numFmtId="1" fontId="0" fillId="0" borderId="5" xfId="0" applyNumberFormat="1" applyBorder="1"/>
    <xf numFmtId="1" fontId="0" fillId="0" borderId="10" xfId="0" applyNumberFormat="1" applyBorder="1"/>
    <xf numFmtId="1" fontId="0" fillId="0" borderId="6" xfId="0" applyNumberFormat="1" applyBorder="1"/>
    <xf numFmtId="0" fontId="0" fillId="0" borderId="28" xfId="0" applyBorder="1"/>
    <xf numFmtId="0" fontId="0" fillId="0" borderId="8" xfId="0" applyBorder="1" applyAlignment="1">
      <alignment horizontal="left"/>
    </xf>
    <xf numFmtId="0" fontId="0" fillId="9" borderId="8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0" borderId="27" xfId="0" applyBorder="1"/>
    <xf numFmtId="0" fontId="0" fillId="9" borderId="12" xfId="0" applyFill="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9" borderId="27" xfId="0" applyFill="1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7" borderId="10" xfId="0" applyFill="1" applyBorder="1" applyAlignment="1">
      <alignment horizontal="left" vertical="center"/>
    </xf>
    <xf numFmtId="0" fontId="0" fillId="15" borderId="8" xfId="0" applyFill="1" applyBorder="1"/>
    <xf numFmtId="0" fontId="0" fillId="15" borderId="2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0" fontId="0" fillId="18" borderId="8" xfId="0" applyFill="1" applyBorder="1"/>
    <xf numFmtId="0" fontId="0" fillId="9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2" xfId="0" applyBorder="1"/>
    <xf numFmtId="0" fontId="0" fillId="19" borderId="10" xfId="0" applyFill="1" applyBorder="1"/>
    <xf numFmtId="0" fontId="0" fillId="9" borderId="1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0" xfId="0" applyBorder="1"/>
    <xf numFmtId="0" fontId="0" fillId="5" borderId="7" xfId="0" applyFill="1" applyBorder="1"/>
    <xf numFmtId="0" fontId="0" fillId="0" borderId="21" xfId="0" applyBorder="1" applyAlignment="1">
      <alignment horizontal="left" vertical="center"/>
    </xf>
    <xf numFmtId="0" fontId="0" fillId="9" borderId="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0" borderId="9" xfId="0" applyFill="1" applyBorder="1"/>
    <xf numFmtId="0" fontId="0" fillId="0" borderId="17" xfId="0" applyBorder="1"/>
    <xf numFmtId="164" fontId="0" fillId="0" borderId="17" xfId="0" applyNumberFormat="1" applyBorder="1"/>
    <xf numFmtId="164" fontId="0" fillId="0" borderId="7" xfId="0" applyNumberFormat="1" applyBorder="1"/>
    <xf numFmtId="0" fontId="1" fillId="0" borderId="35" xfId="0" applyFont="1" applyBorder="1"/>
    <xf numFmtId="0" fontId="5" fillId="2" borderId="9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8" fillId="0" borderId="17" xfId="0" applyFont="1" applyBorder="1"/>
    <xf numFmtId="0" fontId="8" fillId="0" borderId="24" xfId="0" applyFont="1" applyBorder="1"/>
    <xf numFmtId="0" fontId="8" fillId="0" borderId="36" xfId="0" applyFont="1" applyBorder="1"/>
    <xf numFmtId="0" fontId="8" fillId="0" borderId="24" xfId="0" applyFont="1" applyBorder="1" applyAlignment="1">
      <alignment wrapText="1"/>
    </xf>
    <xf numFmtId="0" fontId="8" fillId="0" borderId="39" xfId="0" applyFont="1" applyBorder="1"/>
    <xf numFmtId="0" fontId="8" fillId="0" borderId="21" xfId="0" applyFont="1" applyBorder="1"/>
    <xf numFmtId="0" fontId="0" fillId="0" borderId="30" xfId="0" applyBorder="1"/>
    <xf numFmtId="0" fontId="1" fillId="0" borderId="17" xfId="0" applyFont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40" xfId="0" applyBorder="1"/>
    <xf numFmtId="0" fontId="0" fillId="0" borderId="41" xfId="0" applyBorder="1"/>
    <xf numFmtId="0" fontId="0" fillId="0" borderId="43" xfId="0" applyBorder="1"/>
    <xf numFmtId="0" fontId="0" fillId="0" borderId="45" xfId="0" applyBorder="1"/>
    <xf numFmtId="0" fontId="0" fillId="0" borderId="38" xfId="0" applyBorder="1"/>
    <xf numFmtId="0" fontId="0" fillId="0" borderId="40" xfId="0" applyBorder="1" applyAlignment="1">
      <alignment wrapText="1"/>
    </xf>
    <xf numFmtId="0" fontId="0" fillId="0" borderId="41" xfId="0" applyBorder="1" applyAlignment="1">
      <alignment wrapText="1"/>
    </xf>
    <xf numFmtId="0" fontId="0" fillId="0" borderId="42" xfId="0" applyBorder="1" applyAlignment="1">
      <alignment wrapText="1"/>
    </xf>
    <xf numFmtId="0" fontId="0" fillId="0" borderId="45" xfId="0" applyBorder="1" applyAlignment="1">
      <alignment wrapText="1"/>
    </xf>
    <xf numFmtId="0" fontId="0" fillId="0" borderId="38" xfId="0" applyBorder="1" applyAlignment="1">
      <alignment wrapText="1"/>
    </xf>
    <xf numFmtId="0" fontId="0" fillId="0" borderId="46" xfId="0" applyBorder="1" applyAlignment="1">
      <alignment wrapText="1"/>
    </xf>
    <xf numFmtId="0" fontId="0" fillId="0" borderId="44" xfId="0" applyBorder="1" applyAlignment="1">
      <alignment wrapText="1"/>
    </xf>
    <xf numFmtId="0" fontId="0" fillId="0" borderId="39" xfId="0" applyBorder="1" applyAlignment="1">
      <alignment wrapText="1"/>
    </xf>
    <xf numFmtId="0" fontId="0" fillId="0" borderId="36" xfId="0" applyBorder="1" applyAlignment="1">
      <alignment wrapText="1"/>
    </xf>
    <xf numFmtId="0" fontId="0" fillId="3" borderId="40" xfId="0" applyFill="1" applyBorder="1" applyAlignment="1">
      <alignment wrapText="1"/>
    </xf>
    <xf numFmtId="0" fontId="0" fillId="3" borderId="41" xfId="0" applyFill="1" applyBorder="1" applyAlignment="1">
      <alignment wrapText="1"/>
    </xf>
    <xf numFmtId="0" fontId="0" fillId="3" borderId="43" xfId="0" applyFill="1" applyBorder="1" applyAlignment="1">
      <alignment wrapText="1"/>
    </xf>
    <xf numFmtId="0" fontId="0" fillId="3" borderId="0" xfId="0" applyFill="1" applyAlignment="1">
      <alignment wrapText="1"/>
    </xf>
    <xf numFmtId="0" fontId="0" fillId="3" borderId="45" xfId="0" applyFill="1" applyBorder="1" applyAlignment="1">
      <alignment wrapText="1"/>
    </xf>
    <xf numFmtId="0" fontId="0" fillId="3" borderId="38" xfId="0" applyFill="1" applyBorder="1" applyAlignment="1">
      <alignment wrapText="1"/>
    </xf>
    <xf numFmtId="0" fontId="0" fillId="3" borderId="35" xfId="0" applyFill="1" applyBorder="1" applyAlignment="1">
      <alignment wrapText="1"/>
    </xf>
    <xf numFmtId="0" fontId="0" fillId="3" borderId="39" xfId="0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/>
    <xf numFmtId="0" fontId="0" fillId="3" borderId="3" xfId="0" applyFill="1" applyBorder="1" applyAlignment="1">
      <alignment horizontal="center" vertical="center"/>
    </xf>
    <xf numFmtId="0" fontId="0" fillId="3" borderId="9" xfId="0" applyFill="1" applyBorder="1"/>
    <xf numFmtId="0" fontId="0" fillId="3" borderId="5" xfId="0" applyFill="1" applyBorder="1" applyAlignment="1">
      <alignment horizontal="center" vertical="center"/>
    </xf>
    <xf numFmtId="0" fontId="0" fillId="3" borderId="10" xfId="0" applyFill="1" applyBorder="1"/>
    <xf numFmtId="0" fontId="0" fillId="24" borderId="1" xfId="0" applyFill="1" applyBorder="1" applyAlignment="1">
      <alignment horizontal="center" vertical="center"/>
    </xf>
    <xf numFmtId="0" fontId="0" fillId="24" borderId="8" xfId="0" applyFill="1" applyBorder="1"/>
    <xf numFmtId="0" fontId="0" fillId="24" borderId="3" xfId="0" applyFill="1" applyBorder="1" applyAlignment="1">
      <alignment horizontal="center" vertical="center"/>
    </xf>
    <xf numFmtId="0" fontId="0" fillId="24" borderId="9" xfId="0" applyFill="1" applyBorder="1"/>
    <xf numFmtId="0" fontId="0" fillId="24" borderId="5" xfId="0" applyFill="1" applyBorder="1" applyAlignment="1">
      <alignment horizontal="center" vertical="center"/>
    </xf>
    <xf numFmtId="0" fontId="0" fillId="24" borderId="10" xfId="0" applyFill="1" applyBorder="1"/>
    <xf numFmtId="0" fontId="0" fillId="20" borderId="14" xfId="0" applyFill="1" applyBorder="1"/>
    <xf numFmtId="0" fontId="0" fillId="20" borderId="15" xfId="0" applyFill="1" applyBorder="1"/>
    <xf numFmtId="0" fontId="0" fillId="20" borderId="16" xfId="0" applyFill="1" applyBorder="1"/>
    <xf numFmtId="0" fontId="0" fillId="20" borderId="3" xfId="0" applyFill="1" applyBorder="1"/>
    <xf numFmtId="0" fontId="0" fillId="20" borderId="4" xfId="0" applyFill="1" applyBorder="1"/>
    <xf numFmtId="1" fontId="0" fillId="20" borderId="3" xfId="0" applyNumberFormat="1" applyFill="1" applyBorder="1"/>
    <xf numFmtId="1" fontId="0" fillId="20" borderId="9" xfId="0" applyNumberFormat="1" applyFill="1" applyBorder="1"/>
    <xf numFmtId="1" fontId="0" fillId="20" borderId="4" xfId="0" applyNumberFormat="1" applyFill="1" applyBorder="1"/>
    <xf numFmtId="0" fontId="6" fillId="0" borderId="3" xfId="0" applyFont="1" applyBorder="1"/>
    <xf numFmtId="0" fontId="6" fillId="0" borderId="14" xfId="0" applyFont="1" applyBorder="1"/>
    <xf numFmtId="0" fontId="0" fillId="3" borderId="40" xfId="0" applyFill="1" applyBorder="1"/>
    <xf numFmtId="0" fontId="0" fillId="3" borderId="41" xfId="0" applyFill="1" applyBorder="1"/>
    <xf numFmtId="0" fontId="0" fillId="3" borderId="43" xfId="0" applyFill="1" applyBorder="1"/>
    <xf numFmtId="0" fontId="0" fillId="3" borderId="45" xfId="0" applyFill="1" applyBorder="1"/>
    <xf numFmtId="0" fontId="0" fillId="3" borderId="38" xfId="0" applyFill="1" applyBorder="1"/>
    <xf numFmtId="0" fontId="6" fillId="0" borderId="4" xfId="0" applyFont="1" applyBorder="1" applyAlignment="1">
      <alignment horizontal="left" vertical="top"/>
    </xf>
    <xf numFmtId="0" fontId="6" fillId="0" borderId="16" xfId="0" applyFont="1" applyBorder="1" applyAlignment="1">
      <alignment horizontal="left" vertical="top"/>
    </xf>
    <xf numFmtId="0" fontId="0" fillId="2" borderId="7" xfId="0" applyFill="1" applyBorder="1"/>
    <xf numFmtId="0" fontId="10" fillId="0" borderId="41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3" borderId="41" xfId="0" applyFont="1" applyFill="1" applyBorder="1" applyAlignment="1">
      <alignment horizontal="center" vertical="center"/>
    </xf>
    <xf numFmtId="0" fontId="10" fillId="3" borderId="42" xfId="0" applyFont="1" applyFill="1" applyBorder="1" applyAlignment="1">
      <alignment horizontal="center" vertical="center"/>
    </xf>
    <xf numFmtId="0" fontId="10" fillId="3" borderId="44" xfId="0" applyFont="1" applyFill="1" applyBorder="1" applyAlignment="1">
      <alignment horizontal="center" vertical="center"/>
    </xf>
    <xf numFmtId="0" fontId="10" fillId="3" borderId="38" xfId="0" applyFont="1" applyFill="1" applyBorder="1" applyAlignment="1">
      <alignment horizontal="center" vertical="center"/>
    </xf>
    <xf numFmtId="0" fontId="10" fillId="3" borderId="46" xfId="0" applyFont="1" applyFill="1" applyBorder="1" applyAlignment="1">
      <alignment horizontal="center" vertical="center"/>
    </xf>
    <xf numFmtId="0" fontId="10" fillId="0" borderId="41" xfId="0" applyFont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1" fillId="23" borderId="40" xfId="0" applyFont="1" applyFill="1" applyBorder="1" applyAlignment="1">
      <alignment wrapText="1"/>
    </xf>
    <xf numFmtId="0" fontId="11" fillId="23" borderId="41" xfId="0" applyFont="1" applyFill="1" applyBorder="1" applyAlignment="1">
      <alignment wrapText="1"/>
    </xf>
    <xf numFmtId="166" fontId="11" fillId="0" borderId="41" xfId="0" applyNumberFormat="1" applyFont="1" applyBorder="1" applyAlignment="1">
      <alignment horizontal="center" wrapText="1"/>
    </xf>
    <xf numFmtId="166" fontId="11" fillId="0" borderId="42" xfId="0" applyNumberFormat="1" applyFont="1" applyBorder="1" applyAlignment="1">
      <alignment horizontal="center" wrapText="1"/>
    </xf>
    <xf numFmtId="0" fontId="11" fillId="23" borderId="43" xfId="0" applyFont="1" applyFill="1" applyBorder="1" applyAlignment="1">
      <alignment wrapText="1"/>
    </xf>
    <xf numFmtId="166" fontId="11" fillId="0" borderId="44" xfId="0" applyNumberFormat="1" applyFont="1" applyBorder="1" applyAlignment="1">
      <alignment horizontal="center" wrapText="1"/>
    </xf>
    <xf numFmtId="0" fontId="11" fillId="23" borderId="45" xfId="0" applyFont="1" applyFill="1" applyBorder="1" applyAlignment="1">
      <alignment wrapText="1"/>
    </xf>
    <xf numFmtId="0" fontId="11" fillId="23" borderId="38" xfId="0" applyFont="1" applyFill="1" applyBorder="1" applyAlignment="1">
      <alignment horizontal="left" wrapText="1"/>
    </xf>
    <xf numFmtId="0" fontId="11" fillId="23" borderId="38" xfId="0" applyFont="1" applyFill="1" applyBorder="1" applyAlignment="1">
      <alignment wrapText="1"/>
    </xf>
    <xf numFmtId="166" fontId="11" fillId="0" borderId="38" xfId="0" applyNumberFormat="1" applyFont="1" applyBorder="1" applyAlignment="1">
      <alignment horizontal="center" wrapText="1"/>
    </xf>
    <xf numFmtId="166" fontId="11" fillId="0" borderId="46" xfId="0" applyNumberFormat="1" applyFont="1" applyBorder="1" applyAlignment="1">
      <alignment horizontal="center" wrapText="1"/>
    </xf>
    <xf numFmtId="2" fontId="11" fillId="0" borderId="41" xfId="0" applyNumberFormat="1" applyFont="1" applyBorder="1" applyAlignment="1">
      <alignment horizontal="center" wrapText="1"/>
    </xf>
    <xf numFmtId="2" fontId="11" fillId="0" borderId="42" xfId="0" applyNumberFormat="1" applyFont="1" applyBorder="1" applyAlignment="1">
      <alignment horizontal="center" wrapText="1"/>
    </xf>
    <xf numFmtId="2" fontId="11" fillId="0" borderId="44" xfId="0" applyNumberFormat="1" applyFont="1" applyBorder="1" applyAlignment="1">
      <alignment horizontal="center" wrapText="1"/>
    </xf>
    <xf numFmtId="2" fontId="11" fillId="0" borderId="38" xfId="0" applyNumberFormat="1" applyFont="1" applyBorder="1" applyAlignment="1">
      <alignment horizontal="center" wrapText="1"/>
    </xf>
    <xf numFmtId="2" fontId="11" fillId="0" borderId="46" xfId="0" applyNumberFormat="1" applyFont="1" applyBorder="1" applyAlignment="1">
      <alignment horizontal="center" wrapText="1"/>
    </xf>
    <xf numFmtId="0" fontId="11" fillId="23" borderId="35" xfId="0" applyFont="1" applyFill="1" applyBorder="1" applyAlignment="1">
      <alignment wrapText="1"/>
    </xf>
    <xf numFmtId="0" fontId="11" fillId="23" borderId="39" xfId="0" applyFont="1" applyFill="1" applyBorder="1" applyAlignment="1">
      <alignment wrapText="1"/>
    </xf>
    <xf numFmtId="0" fontId="11" fillId="0" borderId="39" xfId="0" applyFont="1" applyBorder="1" applyAlignment="1">
      <alignment wrapText="1"/>
    </xf>
    <xf numFmtId="167" fontId="11" fillId="0" borderId="36" xfId="0" applyNumberFormat="1" applyFont="1" applyBorder="1" applyAlignment="1">
      <alignment wrapText="1"/>
    </xf>
    <xf numFmtId="0" fontId="6" fillId="25" borderId="25" xfId="0" applyFont="1" applyFill="1" applyBorder="1"/>
    <xf numFmtId="0" fontId="6" fillId="26" borderId="25" xfId="0" applyFont="1" applyFill="1" applyBorder="1"/>
    <xf numFmtId="0" fontId="6" fillId="26" borderId="37" xfId="0" applyFont="1" applyFill="1" applyBorder="1"/>
    <xf numFmtId="0" fontId="6" fillId="27" borderId="25" xfId="0" applyFont="1" applyFill="1" applyBorder="1"/>
    <xf numFmtId="0" fontId="12" fillId="27" borderId="25" xfId="0" applyFont="1" applyFill="1" applyBorder="1"/>
    <xf numFmtId="0" fontId="6" fillId="26" borderId="26" xfId="0" applyFont="1" applyFill="1" applyBorder="1"/>
    <xf numFmtId="0" fontId="11" fillId="0" borderId="35" xfId="0" applyFont="1" applyBorder="1" applyAlignment="1">
      <alignment wrapText="1"/>
    </xf>
    <xf numFmtId="0" fontId="0" fillId="24" borderId="1" xfId="0" applyFill="1" applyBorder="1"/>
    <xf numFmtId="0" fontId="0" fillId="24" borderId="3" xfId="0" applyFill="1" applyBorder="1"/>
    <xf numFmtId="0" fontId="0" fillId="24" borderId="5" xfId="0" applyFill="1" applyBorder="1"/>
    <xf numFmtId="0" fontId="0" fillId="3" borderId="1" xfId="0" applyFill="1" applyBorder="1"/>
    <xf numFmtId="0" fontId="0" fillId="3" borderId="3" xfId="0" applyFill="1" applyBorder="1"/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/>
    <xf numFmtId="0" fontId="0" fillId="7" borderId="10" xfId="0" applyFill="1" applyBorder="1"/>
    <xf numFmtId="0" fontId="0" fillId="6" borderId="15" xfId="0" applyFill="1" applyBorder="1"/>
    <xf numFmtId="0" fontId="6" fillId="0" borderId="9" xfId="0" applyFont="1" applyBorder="1"/>
    <xf numFmtId="0" fontId="6" fillId="0" borderId="9" xfId="0" applyFont="1" applyBorder="1" applyAlignment="1">
      <alignment horizontal="left" vertical="top"/>
    </xf>
    <xf numFmtId="0" fontId="6" fillId="21" borderId="9" xfId="0" applyFont="1" applyFill="1" applyBorder="1"/>
    <xf numFmtId="0" fontId="6" fillId="21" borderId="3" xfId="0" applyFont="1" applyFill="1" applyBorder="1"/>
    <xf numFmtId="0" fontId="6" fillId="21" borderId="5" xfId="0" applyFont="1" applyFill="1" applyBorder="1"/>
    <xf numFmtId="0" fontId="6" fillId="21" borderId="10" xfId="0" applyFont="1" applyFill="1" applyBorder="1"/>
    <xf numFmtId="0" fontId="6" fillId="0" borderId="10" xfId="0" applyFont="1" applyBorder="1"/>
    <xf numFmtId="0" fontId="6" fillId="0" borderId="10" xfId="0" applyFont="1" applyBorder="1" applyAlignment="1">
      <alignment horizontal="left" vertical="top"/>
    </xf>
    <xf numFmtId="0" fontId="6" fillId="0" borderId="15" xfId="0" applyFont="1" applyBorder="1"/>
    <xf numFmtId="0" fontId="6" fillId="0" borderId="15" xfId="0" applyFont="1" applyBorder="1" applyAlignment="1">
      <alignment horizontal="left" vertical="top"/>
    </xf>
    <xf numFmtId="0" fontId="8" fillId="0" borderId="7" xfId="0" applyFont="1" applyBorder="1"/>
    <xf numFmtId="0" fontId="8" fillId="0" borderId="18" xfId="0" applyFont="1" applyBorder="1"/>
    <xf numFmtId="0" fontId="12" fillId="0" borderId="4" xfId="0" applyFont="1" applyBorder="1" applyAlignment="1">
      <alignment horizontal="left" vertical="top"/>
    </xf>
    <xf numFmtId="0" fontId="12" fillId="0" borderId="6" xfId="0" applyFont="1" applyBorder="1" applyAlignment="1">
      <alignment horizontal="left" vertical="top"/>
    </xf>
    <xf numFmtId="0" fontId="0" fillId="7" borderId="10" xfId="0" applyFill="1" applyBorder="1" applyAlignment="1">
      <alignment horizontal="left"/>
    </xf>
    <xf numFmtId="0" fontId="0" fillId="6" borderId="15" xfId="0" applyFill="1" applyBorder="1" applyAlignment="1">
      <alignment horizontal="left"/>
    </xf>
    <xf numFmtId="0" fontId="7" fillId="0" borderId="9" xfId="0" applyFont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47" xfId="0" applyFont="1" applyBorder="1"/>
    <xf numFmtId="0" fontId="8" fillId="0" borderId="48" xfId="0" applyFont="1" applyBorder="1"/>
    <xf numFmtId="0" fontId="8" fillId="0" borderId="42" xfId="0" applyFont="1" applyBorder="1"/>
    <xf numFmtId="0" fontId="6" fillId="21" borderId="1" xfId="0" applyFont="1" applyFill="1" applyBorder="1"/>
    <xf numFmtId="0" fontId="6" fillId="21" borderId="8" xfId="0" applyFont="1" applyFill="1" applyBorder="1"/>
    <xf numFmtId="0" fontId="6" fillId="21" borderId="2" xfId="0" applyFont="1" applyFill="1" applyBorder="1"/>
    <xf numFmtId="0" fontId="6" fillId="21" borderId="4" xfId="0" applyFont="1" applyFill="1" applyBorder="1"/>
    <xf numFmtId="0" fontId="6" fillId="22" borderId="9" xfId="0" applyFont="1" applyFill="1" applyBorder="1"/>
    <xf numFmtId="0" fontId="6" fillId="21" borderId="6" xfId="0" applyFont="1" applyFill="1" applyBorder="1"/>
    <xf numFmtId="0" fontId="6" fillId="21" borderId="14" xfId="0" applyFont="1" applyFill="1" applyBorder="1"/>
    <xf numFmtId="0" fontId="6" fillId="21" borderId="15" xfId="0" applyFont="1" applyFill="1" applyBorder="1"/>
    <xf numFmtId="0" fontId="6" fillId="21" borderId="16" xfId="0" applyFont="1" applyFill="1" applyBorder="1"/>
    <xf numFmtId="0" fontId="6" fillId="22" borderId="10" xfId="0" applyFont="1" applyFill="1" applyBorder="1"/>
    <xf numFmtId="0" fontId="6" fillId="17" borderId="14" xfId="0" applyFont="1" applyFill="1" applyBorder="1"/>
    <xf numFmtId="0" fontId="6" fillId="17" borderId="15" xfId="0" applyFont="1" applyFill="1" applyBorder="1"/>
    <xf numFmtId="0" fontId="6" fillId="17" borderId="16" xfId="0" applyFont="1" applyFill="1" applyBorder="1"/>
    <xf numFmtId="0" fontId="6" fillId="17" borderId="3" xfId="0" applyFont="1" applyFill="1" applyBorder="1"/>
    <xf numFmtId="0" fontId="6" fillId="17" borderId="9" xfId="0" applyFont="1" applyFill="1" applyBorder="1"/>
    <xf numFmtId="0" fontId="6" fillId="17" borderId="4" xfId="0" applyFont="1" applyFill="1" applyBorder="1"/>
    <xf numFmtId="0" fontId="6" fillId="17" borderId="5" xfId="0" applyFont="1" applyFill="1" applyBorder="1"/>
    <xf numFmtId="0" fontId="6" fillId="17" borderId="10" xfId="0" applyFont="1" applyFill="1" applyBorder="1"/>
    <xf numFmtId="0" fontId="6" fillId="17" borderId="6" xfId="0" applyFont="1" applyFill="1" applyBorder="1"/>
    <xf numFmtId="0" fontId="0" fillId="0" borderId="8" xfId="0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0" fillId="3" borderId="0" xfId="0" applyFill="1"/>
    <xf numFmtId="0" fontId="10" fillId="3" borderId="0" xfId="0" applyFont="1" applyFill="1" applyAlignment="1">
      <alignment horizontal="center" vertical="center"/>
    </xf>
    <xf numFmtId="0" fontId="11" fillId="23" borderId="0" xfId="0" applyFont="1" applyFill="1" applyAlignment="1">
      <alignment wrapText="1"/>
    </xf>
    <xf numFmtId="166" fontId="11" fillId="0" borderId="0" xfId="0" applyNumberFormat="1" applyFont="1" applyAlignment="1">
      <alignment horizontal="center" wrapText="1"/>
    </xf>
    <xf numFmtId="2" fontId="11" fillId="0" borderId="0" xfId="0" applyNumberFormat="1" applyFont="1" applyAlignment="1">
      <alignment horizontal="center" wrapText="1"/>
    </xf>
    <xf numFmtId="0" fontId="11" fillId="0" borderId="36" xfId="0" applyFont="1" applyBorder="1" applyAlignment="1">
      <alignment wrapText="1"/>
    </xf>
    <xf numFmtId="0" fontId="0" fillId="0" borderId="43" xfId="0" applyBorder="1" applyAlignment="1">
      <alignment wrapText="1"/>
    </xf>
    <xf numFmtId="0" fontId="11" fillId="0" borderId="0" xfId="0" applyFont="1" applyAlignment="1">
      <alignment wrapText="1"/>
    </xf>
    <xf numFmtId="166" fontId="0" fillId="0" borderId="0" xfId="0" applyNumberFormat="1" applyAlignment="1">
      <alignment horizontal="center" wrapText="1"/>
    </xf>
    <xf numFmtId="166" fontId="0" fillId="0" borderId="44" xfId="0" applyNumberFormat="1" applyBorder="1" applyAlignment="1">
      <alignment horizontal="center" wrapText="1"/>
    </xf>
    <xf numFmtId="0" fontId="11" fillId="0" borderId="43" xfId="0" applyFont="1" applyBorder="1" applyAlignment="1">
      <alignment wrapText="1"/>
    </xf>
    <xf numFmtId="0" fontId="11" fillId="0" borderId="44" xfId="0" applyFont="1" applyBorder="1" applyAlignment="1">
      <alignment wrapText="1"/>
    </xf>
    <xf numFmtId="0" fontId="6" fillId="27" borderId="14" xfId="0" applyFont="1" applyFill="1" applyBorder="1"/>
    <xf numFmtId="0" fontId="6" fillId="27" borderId="15" xfId="0" applyFont="1" applyFill="1" applyBorder="1"/>
    <xf numFmtId="0" fontId="6" fillId="27" borderId="16" xfId="0" applyFont="1" applyFill="1" applyBorder="1"/>
    <xf numFmtId="0" fontId="6" fillId="27" borderId="3" xfId="0" applyFont="1" applyFill="1" applyBorder="1"/>
    <xf numFmtId="0" fontId="6" fillId="27" borderId="9" xfId="0" applyFont="1" applyFill="1" applyBorder="1"/>
    <xf numFmtId="0" fontId="6" fillId="27" borderId="4" xfId="0" applyFont="1" applyFill="1" applyBorder="1"/>
    <xf numFmtId="0" fontId="6" fillId="27" borderId="5" xfId="0" applyFont="1" applyFill="1" applyBorder="1"/>
    <xf numFmtId="0" fontId="6" fillId="27" borderId="10" xfId="0" applyFont="1" applyFill="1" applyBorder="1"/>
    <xf numFmtId="0" fontId="6" fillId="27" borderId="6" xfId="0" applyFont="1" applyFill="1" applyBorder="1"/>
    <xf numFmtId="0" fontId="7" fillId="0" borderId="49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5" fillId="28" borderId="3" xfId="0" applyFont="1" applyFill="1" applyBorder="1" applyAlignment="1">
      <alignment horizontal="center" vertical="center" wrapText="1"/>
    </xf>
    <xf numFmtId="0" fontId="5" fillId="28" borderId="9" xfId="0" applyFont="1" applyFill="1" applyBorder="1" applyAlignment="1">
      <alignment horizontal="center" vertical="center" wrapText="1"/>
    </xf>
    <xf numFmtId="0" fontId="5" fillId="29" borderId="9" xfId="0" applyFont="1" applyFill="1" applyBorder="1" applyAlignment="1">
      <alignment horizontal="center" vertical="center" wrapText="1"/>
    </xf>
    <xf numFmtId="0" fontId="13" fillId="30" borderId="12" xfId="0" applyFont="1" applyFill="1" applyBorder="1" applyAlignment="1">
      <alignment horizontal="center" vertical="center" wrapText="1"/>
    </xf>
    <xf numFmtId="0" fontId="5" fillId="20" borderId="1" xfId="0" applyFont="1" applyFill="1" applyBorder="1"/>
    <xf numFmtId="0" fontId="5" fillId="20" borderId="8" xfId="0" applyFont="1" applyFill="1" applyBorder="1"/>
    <xf numFmtId="0" fontId="5" fillId="20" borderId="2" xfId="0" applyFont="1" applyFill="1" applyBorder="1"/>
    <xf numFmtId="0" fontId="1" fillId="9" borderId="7" xfId="0" applyFont="1" applyFill="1" applyBorder="1" applyAlignment="1">
      <alignment vertical="center"/>
    </xf>
    <xf numFmtId="0" fontId="0" fillId="9" borderId="9" xfId="0" applyFill="1" applyBorder="1"/>
    <xf numFmtId="0" fontId="0" fillId="9" borderId="12" xfId="0" applyFill="1" applyBorder="1"/>
    <xf numFmtId="0" fontId="0" fillId="9" borderId="8" xfId="0" applyFill="1" applyBorder="1"/>
    <xf numFmtId="0" fontId="0" fillId="9" borderId="10" xfId="0" applyFill="1" applyBorder="1"/>
    <xf numFmtId="0" fontId="0" fillId="24" borderId="11" xfId="0" applyFill="1" applyBorder="1" applyAlignment="1">
      <alignment horizontal="center" vertical="center"/>
    </xf>
    <xf numFmtId="0" fontId="0" fillId="24" borderId="12" xfId="0" applyFill="1" applyBorder="1"/>
    <xf numFmtId="0" fontId="0" fillId="0" borderId="13" xfId="0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35" xfId="0" applyBorder="1" applyAlignment="1">
      <alignment wrapText="1"/>
    </xf>
    <xf numFmtId="0" fontId="6" fillId="31" borderId="9" xfId="0" applyFont="1" applyFill="1" applyBorder="1"/>
    <xf numFmtId="0" fontId="6" fillId="32" borderId="9" xfId="0" applyFont="1" applyFill="1" applyBorder="1"/>
    <xf numFmtId="0" fontId="6" fillId="32" borderId="8" xfId="0" applyFont="1" applyFill="1" applyBorder="1"/>
    <xf numFmtId="0" fontId="6" fillId="34" borderId="9" xfId="0" applyFont="1" applyFill="1" applyBorder="1"/>
    <xf numFmtId="0" fontId="6" fillId="33" borderId="9" xfId="0" applyFont="1" applyFill="1" applyBorder="1"/>
    <xf numFmtId="167" fontId="0" fillId="0" borderId="12" xfId="0" applyNumberFormat="1" applyBorder="1" applyAlignment="1">
      <alignment horizontal="center"/>
    </xf>
    <xf numFmtId="167" fontId="0" fillId="9" borderId="12" xfId="0" applyNumberForma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 wrapText="1"/>
    </xf>
    <xf numFmtId="167" fontId="0" fillId="0" borderId="44" xfId="0" applyNumberFormat="1" applyBorder="1" applyAlignment="1">
      <alignment horizontal="center" wrapText="1"/>
    </xf>
    <xf numFmtId="167" fontId="11" fillId="0" borderId="0" xfId="0" applyNumberFormat="1" applyFont="1" applyAlignment="1">
      <alignment horizontal="center" wrapText="1"/>
    </xf>
    <xf numFmtId="167" fontId="11" fillId="0" borderId="44" xfId="0" applyNumberFormat="1" applyFont="1" applyBorder="1" applyAlignment="1">
      <alignment horizontal="center" wrapText="1"/>
    </xf>
    <xf numFmtId="167" fontId="6" fillId="32" borderId="9" xfId="0" applyNumberFormat="1" applyFont="1" applyFill="1" applyBorder="1" applyAlignment="1">
      <alignment horizontal="center" vertical="center"/>
    </xf>
    <xf numFmtId="167" fontId="6" fillId="32" borderId="4" xfId="0" applyNumberFormat="1" applyFont="1" applyFill="1" applyBorder="1" applyAlignment="1">
      <alignment horizontal="center" vertical="center"/>
    </xf>
    <xf numFmtId="167" fontId="6" fillId="33" borderId="9" xfId="0" applyNumberFormat="1" applyFont="1" applyFill="1" applyBorder="1" applyAlignment="1">
      <alignment horizontal="center" vertical="center"/>
    </xf>
    <xf numFmtId="167" fontId="6" fillId="33" borderId="4" xfId="0" applyNumberFormat="1" applyFont="1" applyFill="1" applyBorder="1" applyAlignment="1">
      <alignment horizontal="center" vertical="center"/>
    </xf>
    <xf numFmtId="0" fontId="5" fillId="28" borderId="1" xfId="0" applyFont="1" applyFill="1" applyBorder="1" applyAlignment="1">
      <alignment horizontal="center" vertical="center" wrapText="1"/>
    </xf>
    <xf numFmtId="0" fontId="5" fillId="28" borderId="8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wrapText="1"/>
    </xf>
    <xf numFmtId="2" fontId="15" fillId="35" borderId="9" xfId="0" applyNumberFormat="1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164" fontId="15" fillId="35" borderId="9" xfId="0" applyNumberFormat="1" applyFont="1" applyFill="1" applyBorder="1" applyAlignment="1">
      <alignment horizontal="center" vertical="center" wrapText="1"/>
    </xf>
    <xf numFmtId="0" fontId="15" fillId="35" borderId="9" xfId="0" applyFont="1" applyFill="1" applyBorder="1" applyAlignment="1">
      <alignment horizontal="center" vertical="center" wrapText="1"/>
    </xf>
    <xf numFmtId="0" fontId="5" fillId="28" borderId="5" xfId="0" applyFont="1" applyFill="1" applyBorder="1" applyAlignment="1">
      <alignment horizontal="center" vertical="center" wrapText="1"/>
    </xf>
    <xf numFmtId="0" fontId="5" fillId="28" borderId="10" xfId="0" applyFont="1" applyFill="1" applyBorder="1" applyAlignment="1">
      <alignment horizontal="center" vertical="center" wrapText="1"/>
    </xf>
    <xf numFmtId="0" fontId="15" fillId="35" borderId="10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5" fillId="13" borderId="8" xfId="0" applyFont="1" applyFill="1" applyBorder="1" applyAlignment="1">
      <alignment horizontal="center" vertical="center" wrapText="1"/>
    </xf>
    <xf numFmtId="0" fontId="5" fillId="13" borderId="49" xfId="0" applyFont="1" applyFill="1" applyBorder="1" applyAlignment="1">
      <alignment horizontal="center" vertical="center" wrapText="1"/>
    </xf>
    <xf numFmtId="0" fontId="5" fillId="13" borderId="3" xfId="0" applyFont="1" applyFill="1" applyBorder="1" applyAlignment="1">
      <alignment horizontal="center" vertical="center" wrapText="1"/>
    </xf>
    <xf numFmtId="0" fontId="5" fillId="13" borderId="15" xfId="0" applyFont="1" applyFill="1" applyBorder="1" applyAlignment="1">
      <alignment horizontal="center" vertical="center" wrapText="1"/>
    </xf>
    <xf numFmtId="0" fontId="5" fillId="13" borderId="12" xfId="0" applyFont="1" applyFill="1" applyBorder="1" applyAlignment="1">
      <alignment horizontal="center" vertical="center" wrapText="1"/>
    </xf>
    <xf numFmtId="0" fontId="5" fillId="13" borderId="9" xfId="0" applyFont="1" applyFill="1" applyBorder="1" applyAlignment="1">
      <alignment horizontal="center" vertical="center" wrapText="1"/>
    </xf>
    <xf numFmtId="0" fontId="15" fillId="35" borderId="12" xfId="0" applyFont="1" applyFill="1" applyBorder="1" applyAlignment="1">
      <alignment horizontal="center" vertical="center" wrapText="1"/>
    </xf>
    <xf numFmtId="164" fontId="7" fillId="0" borderId="9" xfId="0" applyNumberFormat="1" applyFont="1" applyBorder="1" applyAlignment="1">
      <alignment horizontal="center" vertical="center" wrapText="1"/>
    </xf>
    <xf numFmtId="0" fontId="16" fillId="13" borderId="14" xfId="0" applyFont="1" applyFill="1" applyBorder="1" applyAlignment="1">
      <alignment horizontal="center" vertical="center" wrapText="1"/>
    </xf>
    <xf numFmtId="0" fontId="16" fillId="13" borderId="15" xfId="0" applyFont="1" applyFill="1" applyBorder="1" applyAlignment="1">
      <alignment horizontal="center" vertical="center" wrapText="1"/>
    </xf>
    <xf numFmtId="0" fontId="16" fillId="13" borderId="52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5" fillId="0" borderId="52" xfId="0" applyFont="1" applyBorder="1" applyAlignment="1">
      <alignment horizontal="center" vertical="center" wrapText="1"/>
    </xf>
    <xf numFmtId="0" fontId="15" fillId="0" borderId="53" xfId="0" applyFont="1" applyBorder="1" applyAlignment="1">
      <alignment horizontal="center" vertical="center" wrapText="1"/>
    </xf>
    <xf numFmtId="0" fontId="15" fillId="0" borderId="54" xfId="0" applyFont="1" applyBorder="1" applyAlignment="1">
      <alignment horizontal="center" vertical="center" wrapText="1"/>
    </xf>
    <xf numFmtId="0" fontId="16" fillId="13" borderId="3" xfId="0" applyFont="1" applyFill="1" applyBorder="1" applyAlignment="1">
      <alignment horizontal="center" vertical="center" wrapText="1"/>
    </xf>
    <xf numFmtId="0" fontId="16" fillId="13" borderId="12" xfId="0" applyFont="1" applyFill="1" applyBorder="1" applyAlignment="1">
      <alignment horizontal="center" vertical="center" wrapText="1"/>
    </xf>
    <xf numFmtId="0" fontId="16" fillId="13" borderId="9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wrapText="1"/>
    </xf>
    <xf numFmtId="167" fontId="5" fillId="0" borderId="9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/>
    <xf numFmtId="0" fontId="5" fillId="9" borderId="9" xfId="0" applyFont="1" applyFill="1" applyBorder="1"/>
    <xf numFmtId="0" fontId="5" fillId="0" borderId="12" xfId="0" applyFont="1" applyBorder="1" applyAlignment="1">
      <alignment horizontal="center" vertical="center"/>
    </xf>
    <xf numFmtId="0" fontId="5" fillId="0" borderId="12" xfId="0" applyFont="1" applyBorder="1"/>
    <xf numFmtId="0" fontId="5" fillId="9" borderId="12" xfId="0" applyFont="1" applyFill="1" applyBorder="1"/>
    <xf numFmtId="0" fontId="5" fillId="3" borderId="9" xfId="0" applyFont="1" applyFill="1" applyBorder="1"/>
    <xf numFmtId="0" fontId="5" fillId="28" borderId="9" xfId="0" applyFont="1" applyFill="1" applyBorder="1" applyAlignment="1">
      <alignment horizontal="center" vertical="center"/>
    </xf>
    <xf numFmtId="0" fontId="5" fillId="28" borderId="9" xfId="0" applyFont="1" applyFill="1" applyBorder="1"/>
    <xf numFmtId="0" fontId="0" fillId="18" borderId="1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2" fontId="0" fillId="3" borderId="1" xfId="0" applyNumberFormat="1" applyFill="1" applyBorder="1"/>
    <xf numFmtId="2" fontId="0" fillId="3" borderId="8" xfId="0" applyNumberFormat="1" applyFill="1" applyBorder="1"/>
    <xf numFmtId="2" fontId="0" fillId="9" borderId="8" xfId="0" applyNumberFormat="1" applyFill="1" applyBorder="1"/>
    <xf numFmtId="0" fontId="0" fillId="18" borderId="5" xfId="0" applyFill="1" applyBorder="1" applyAlignment="1">
      <alignment horizontal="center" vertical="center"/>
    </xf>
    <xf numFmtId="2" fontId="0" fillId="3" borderId="5" xfId="0" applyNumberFormat="1" applyFill="1" applyBorder="1"/>
    <xf numFmtId="2" fontId="0" fillId="3" borderId="10" xfId="0" applyNumberFormat="1" applyFill="1" applyBorder="1"/>
    <xf numFmtId="0" fontId="0" fillId="18" borderId="17" xfId="0" applyFill="1" applyBorder="1" applyAlignment="1">
      <alignment horizontal="center" vertical="center"/>
    </xf>
    <xf numFmtId="166" fontId="0" fillId="0" borderId="32" xfId="0" applyNumberFormat="1" applyBorder="1" applyAlignment="1">
      <alignment horizontal="center" vertical="center"/>
    </xf>
    <xf numFmtId="166" fontId="0" fillId="0" borderId="33" xfId="0" applyNumberFormat="1" applyBorder="1" applyAlignment="1">
      <alignment horizontal="center" vertical="center"/>
    </xf>
    <xf numFmtId="166" fontId="0" fillId="3" borderId="33" xfId="0" applyNumberFormat="1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29" borderId="17" xfId="0" applyFill="1" applyBorder="1" applyAlignment="1">
      <alignment horizontal="center" vertical="center"/>
    </xf>
    <xf numFmtId="0" fontId="0" fillId="29" borderId="7" xfId="0" applyFill="1" applyBorder="1" applyAlignment="1">
      <alignment horizontal="center" vertical="center"/>
    </xf>
    <xf numFmtId="0" fontId="0" fillId="29" borderId="18" xfId="0" applyFill="1" applyBorder="1" applyAlignment="1">
      <alignment horizontal="center" vertical="center"/>
    </xf>
  </cellXfs>
  <cellStyles count="3">
    <cellStyle name="Millares 2 2" xfId="1" xr:uid="{892390FE-96F8-4C48-BA57-C33D526789BF}"/>
    <cellStyle name="Normal" xfId="0" builtinId="0"/>
    <cellStyle name="Porcentaje 2" xfId="2" xr:uid="{3F828FCF-793A-4292-94DF-FF6C516FAC79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E2FD-6781-40FC-9DD3-A79D8FD71BA2}">
  <dimension ref="A1:F4"/>
  <sheetViews>
    <sheetView zoomScale="85" zoomScaleNormal="85" workbookViewId="0">
      <selection activeCell="D1" sqref="D1"/>
    </sheetView>
  </sheetViews>
  <sheetFormatPr defaultColWidth="8.85546875" defaultRowHeight="14.45"/>
  <cols>
    <col min="1" max="1" width="18.28515625" bestFit="1" customWidth="1"/>
    <col min="2" max="2" width="9.140625" bestFit="1" customWidth="1"/>
    <col min="3" max="3" width="9.140625" customWidth="1"/>
    <col min="4" max="4" width="9.85546875" bestFit="1" customWidth="1"/>
    <col min="5" max="5" width="9.140625" customWidth="1"/>
    <col min="6" max="6" width="93" bestFit="1" customWidth="1"/>
  </cols>
  <sheetData>
    <row r="1" spans="1:6" ht="15" thickBot="1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9" t="s">
        <v>5</v>
      </c>
    </row>
    <row r="2" spans="1:6">
      <c r="A2" s="40" t="s">
        <v>6</v>
      </c>
      <c r="B2" s="27" t="s">
        <v>7</v>
      </c>
      <c r="C2" s="27" t="s">
        <v>7</v>
      </c>
      <c r="D2" s="27" t="s">
        <v>6</v>
      </c>
      <c r="E2" s="27" t="s">
        <v>8</v>
      </c>
      <c r="F2" s="20" t="s">
        <v>9</v>
      </c>
    </row>
    <row r="3" spans="1:6" ht="15" thickBot="1">
      <c r="A3" s="3" t="s">
        <v>10</v>
      </c>
      <c r="B3" s="6" t="s">
        <v>7</v>
      </c>
      <c r="C3" s="6" t="s">
        <v>11</v>
      </c>
      <c r="D3" s="6" t="s">
        <v>10</v>
      </c>
      <c r="E3" s="6" t="s">
        <v>8</v>
      </c>
      <c r="F3" s="4" t="s">
        <v>12</v>
      </c>
    </row>
    <row r="4" spans="1:6" ht="15" thickBot="1">
      <c r="A4" s="3" t="s">
        <v>13</v>
      </c>
      <c r="B4" s="6" t="s">
        <v>7</v>
      </c>
      <c r="C4" s="6" t="s">
        <v>11</v>
      </c>
      <c r="D4" s="3" t="s">
        <v>13</v>
      </c>
      <c r="E4" s="6" t="s">
        <v>8</v>
      </c>
      <c r="F4" s="4" t="s">
        <v>12</v>
      </c>
    </row>
  </sheetData>
  <phoneticPr fontId="4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B9F48-CCC1-4C21-8CDC-93B44C34B376}">
  <dimension ref="A1:AS1"/>
  <sheetViews>
    <sheetView zoomScale="115" zoomScaleNormal="115" workbookViewId="0">
      <selection activeCell="D11" sqref="D11"/>
    </sheetView>
  </sheetViews>
  <sheetFormatPr defaultColWidth="8.85546875" defaultRowHeight="14.45"/>
  <cols>
    <col min="1" max="1" width="11.5703125" bestFit="1" customWidth="1"/>
    <col min="2" max="2" width="23.42578125" bestFit="1" customWidth="1"/>
    <col min="3" max="3" width="10.5703125" bestFit="1" customWidth="1"/>
    <col min="4" max="4" width="13" bestFit="1" customWidth="1"/>
    <col min="5" max="5" width="20.42578125" bestFit="1" customWidth="1"/>
    <col min="6" max="6" width="10.28515625" bestFit="1" customWidth="1"/>
    <col min="7" max="7" width="13" bestFit="1" customWidth="1"/>
    <col min="8" max="8" width="10.5703125" bestFit="1" customWidth="1"/>
    <col min="9" max="9" width="7.42578125" bestFit="1" customWidth="1"/>
    <col min="10" max="11" width="10.5703125" bestFit="1" customWidth="1"/>
    <col min="12" max="12" width="10.28515625" bestFit="1" customWidth="1"/>
    <col min="13" max="14" width="11.42578125" bestFit="1" customWidth="1"/>
    <col min="15" max="15" width="10.140625" bestFit="1" customWidth="1"/>
    <col min="16" max="45" width="11.42578125" bestFit="1" customWidth="1"/>
  </cols>
  <sheetData>
    <row r="1" spans="1:45" ht="43.9" thickBot="1">
      <c r="A1" s="128" t="s">
        <v>17</v>
      </c>
      <c r="B1" s="129" t="s">
        <v>14</v>
      </c>
      <c r="C1" s="129" t="s">
        <v>329</v>
      </c>
      <c r="D1" s="129" t="s">
        <v>330</v>
      </c>
      <c r="E1" s="129" t="s">
        <v>46</v>
      </c>
      <c r="F1" s="131" t="s">
        <v>79</v>
      </c>
      <c r="G1" s="132" t="s">
        <v>3</v>
      </c>
      <c r="H1" s="133" t="s">
        <v>86</v>
      </c>
      <c r="I1" s="128" t="s">
        <v>57</v>
      </c>
      <c r="J1" s="129" t="s">
        <v>58</v>
      </c>
      <c r="K1" s="129" t="s">
        <v>59</v>
      </c>
      <c r="L1" s="130" t="s">
        <v>60</v>
      </c>
      <c r="M1" s="129">
        <v>2018</v>
      </c>
      <c r="N1" s="129">
        <v>2019</v>
      </c>
      <c r="O1" s="129">
        <v>2020</v>
      </c>
      <c r="P1" s="129">
        <v>2021</v>
      </c>
      <c r="Q1" s="129">
        <v>2022</v>
      </c>
      <c r="R1" s="129">
        <v>2023</v>
      </c>
      <c r="S1" s="129">
        <v>2024</v>
      </c>
      <c r="T1" s="129">
        <v>2025</v>
      </c>
      <c r="U1" s="129">
        <v>2026</v>
      </c>
      <c r="V1" s="129">
        <v>2027</v>
      </c>
      <c r="W1" s="129">
        <v>2028</v>
      </c>
      <c r="X1" s="129">
        <v>2029</v>
      </c>
      <c r="Y1" s="129">
        <v>2030</v>
      </c>
      <c r="Z1" s="129">
        <v>2031</v>
      </c>
      <c r="AA1" s="129">
        <v>2032</v>
      </c>
      <c r="AB1" s="129">
        <v>2033</v>
      </c>
      <c r="AC1" s="129">
        <v>2034</v>
      </c>
      <c r="AD1" s="129">
        <v>2035</v>
      </c>
      <c r="AE1" s="129">
        <v>2036</v>
      </c>
      <c r="AF1" s="129">
        <v>2037</v>
      </c>
      <c r="AG1" s="129">
        <v>2038</v>
      </c>
      <c r="AH1" s="129">
        <v>2039</v>
      </c>
      <c r="AI1" s="129">
        <v>2040</v>
      </c>
      <c r="AJ1" s="129">
        <v>2041</v>
      </c>
      <c r="AK1" s="129">
        <v>2042</v>
      </c>
      <c r="AL1" s="129">
        <v>2043</v>
      </c>
      <c r="AM1" s="129">
        <v>2044</v>
      </c>
      <c r="AN1" s="129">
        <v>2045</v>
      </c>
      <c r="AO1" s="129">
        <v>2046</v>
      </c>
      <c r="AP1" s="129">
        <v>2047</v>
      </c>
      <c r="AQ1" s="129">
        <v>2048</v>
      </c>
      <c r="AR1" s="129">
        <v>2049</v>
      </c>
      <c r="AS1" s="130">
        <v>2050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CAC0B-2969-43A6-B0E7-28226E62A913}">
  <dimension ref="A1:BM111"/>
  <sheetViews>
    <sheetView topLeftCell="A45" zoomScale="40" zoomScaleNormal="40" workbookViewId="0">
      <selection activeCell="B110" sqref="B110"/>
    </sheetView>
  </sheetViews>
  <sheetFormatPr defaultColWidth="8.85546875" defaultRowHeight="14.45"/>
  <cols>
    <col min="1" max="1" width="8" bestFit="1" customWidth="1"/>
    <col min="2" max="2" width="79.7109375" bestFit="1" customWidth="1"/>
    <col min="3" max="3" width="16.5703125" customWidth="1"/>
    <col min="5" max="5" width="17.7109375" hidden="1" customWidth="1"/>
    <col min="6" max="6" width="11.140625" hidden="1" customWidth="1"/>
    <col min="7" max="7" width="9.5703125" hidden="1" customWidth="1"/>
    <col min="8" max="8" width="7.5703125" hidden="1" customWidth="1"/>
    <col min="9" max="9" width="4.85546875" customWidth="1"/>
    <col min="10" max="12" width="6.7109375" customWidth="1"/>
    <col min="15" max="15" width="7.85546875" bestFit="1" customWidth="1"/>
    <col min="51" max="51" width="7.85546875" bestFit="1" customWidth="1"/>
  </cols>
  <sheetData>
    <row r="1" spans="1:65" ht="43.9" thickBot="1">
      <c r="A1" s="11" t="s">
        <v>17</v>
      </c>
      <c r="B1" s="28" t="s">
        <v>14</v>
      </c>
      <c r="C1" s="12" t="s">
        <v>329</v>
      </c>
      <c r="D1" s="12" t="s">
        <v>330</v>
      </c>
      <c r="E1" s="12" t="s">
        <v>46</v>
      </c>
      <c r="F1" s="22" t="s">
        <v>79</v>
      </c>
      <c r="G1" s="21" t="s">
        <v>3</v>
      </c>
      <c r="H1" s="21" t="s">
        <v>86</v>
      </c>
      <c r="I1" s="11" t="s">
        <v>57</v>
      </c>
      <c r="J1" s="12" t="s">
        <v>58</v>
      </c>
      <c r="K1" s="12" t="s">
        <v>59</v>
      </c>
      <c r="L1" s="13" t="s">
        <v>60</v>
      </c>
      <c r="M1" s="28">
        <v>2018</v>
      </c>
      <c r="N1" s="12">
        <v>2019</v>
      </c>
      <c r="O1" s="25">
        <v>2020</v>
      </c>
      <c r="P1" s="25">
        <v>2021</v>
      </c>
      <c r="Q1" s="25">
        <v>2022</v>
      </c>
      <c r="R1" s="25">
        <v>2023</v>
      </c>
      <c r="S1" s="25">
        <v>2024</v>
      </c>
      <c r="T1" s="25">
        <v>2025</v>
      </c>
      <c r="U1" s="25">
        <v>2026</v>
      </c>
      <c r="V1" s="25">
        <v>2027</v>
      </c>
      <c r="W1" s="25">
        <v>2028</v>
      </c>
      <c r="X1" s="25">
        <v>2029</v>
      </c>
      <c r="Y1" s="25">
        <v>2030</v>
      </c>
      <c r="Z1" s="25">
        <v>2031</v>
      </c>
      <c r="AA1" s="25">
        <v>2032</v>
      </c>
      <c r="AB1" s="25">
        <v>2033</v>
      </c>
      <c r="AC1" s="25">
        <v>2034</v>
      </c>
      <c r="AD1" s="25">
        <v>2035</v>
      </c>
      <c r="AE1" s="25">
        <v>2036</v>
      </c>
      <c r="AF1" s="25">
        <v>2037</v>
      </c>
      <c r="AG1" s="25">
        <v>2038</v>
      </c>
      <c r="AH1" s="25">
        <v>2039</v>
      </c>
      <c r="AI1" s="25">
        <v>2040</v>
      </c>
      <c r="AJ1" s="25">
        <v>2041</v>
      </c>
      <c r="AK1" s="25">
        <v>2042</v>
      </c>
      <c r="AL1" s="25">
        <v>2043</v>
      </c>
      <c r="AM1" s="25">
        <v>2044</v>
      </c>
      <c r="AN1" s="25">
        <v>2045</v>
      </c>
      <c r="AO1" s="25">
        <v>2046</v>
      </c>
      <c r="AP1" s="25">
        <v>2047</v>
      </c>
      <c r="AQ1" s="25">
        <v>2048</v>
      </c>
      <c r="AR1" s="25">
        <v>2049</v>
      </c>
      <c r="AS1" s="26">
        <v>2050</v>
      </c>
      <c r="AT1" s="25">
        <v>2051</v>
      </c>
      <c r="AU1" s="25">
        <v>2052</v>
      </c>
      <c r="AV1" s="25">
        <v>2053</v>
      </c>
      <c r="AW1" s="25">
        <v>2054</v>
      </c>
      <c r="AX1" s="25">
        <v>2055</v>
      </c>
      <c r="AY1" s="25">
        <v>2056</v>
      </c>
      <c r="AZ1" s="25">
        <v>2057</v>
      </c>
      <c r="BA1" s="25">
        <v>2058</v>
      </c>
      <c r="BB1" s="25">
        <v>2059</v>
      </c>
      <c r="BC1" s="25">
        <v>2060</v>
      </c>
      <c r="BD1" s="25">
        <v>2061</v>
      </c>
      <c r="BE1" s="25">
        <v>2062</v>
      </c>
      <c r="BF1" s="25">
        <v>2063</v>
      </c>
      <c r="BG1" s="25">
        <v>2064</v>
      </c>
      <c r="BH1" s="25">
        <v>2065</v>
      </c>
      <c r="BI1" s="25">
        <v>2066</v>
      </c>
      <c r="BJ1" s="25">
        <v>2067</v>
      </c>
      <c r="BK1" s="25">
        <v>2068</v>
      </c>
      <c r="BL1" s="25">
        <v>2069</v>
      </c>
      <c r="BM1" s="25">
        <v>2070</v>
      </c>
    </row>
    <row r="2" spans="1:65">
      <c r="A2" s="32" t="s">
        <v>10</v>
      </c>
      <c r="B2" s="45" t="s">
        <v>331</v>
      </c>
      <c r="C2" s="27" t="s">
        <v>432</v>
      </c>
      <c r="D2" s="27" t="s">
        <v>333</v>
      </c>
      <c r="E2" s="33" t="s">
        <v>433</v>
      </c>
      <c r="F2" s="94" t="s">
        <v>7</v>
      </c>
      <c r="G2" s="34" t="s">
        <v>235</v>
      </c>
      <c r="H2" s="34" t="s">
        <v>238</v>
      </c>
      <c r="I2" s="32"/>
      <c r="J2" s="33"/>
      <c r="K2" s="33"/>
      <c r="L2" s="44"/>
      <c r="M2" s="40">
        <v>4.019383255701463</v>
      </c>
      <c r="N2" s="27">
        <v>4.1968770171610084</v>
      </c>
      <c r="O2" s="27">
        <v>3.9023059983543442</v>
      </c>
      <c r="P2" s="27">
        <v>4.29</v>
      </c>
      <c r="Q2" s="27">
        <v>4.5706568302153379</v>
      </c>
      <c r="R2" s="27">
        <v>4.7361114760756733</v>
      </c>
      <c r="S2" s="27">
        <v>4.8732889000017368</v>
      </c>
      <c r="T2" s="27">
        <v>4.9815842088906637</v>
      </c>
      <c r="U2" s="27">
        <v>5.0898795177795915</v>
      </c>
      <c r="V2" s="27">
        <v>5.1981748266685193</v>
      </c>
      <c r="W2" s="27">
        <v>5.3064701355574462</v>
      </c>
      <c r="X2" s="27">
        <v>5.414765444446374</v>
      </c>
      <c r="Y2" s="27">
        <v>5.5230607533353018</v>
      </c>
      <c r="Z2" s="27">
        <v>5.6313560622242287</v>
      </c>
      <c r="AA2" s="27">
        <v>5.7396513711131565</v>
      </c>
      <c r="AB2" s="27">
        <v>5.8479466800020896</v>
      </c>
      <c r="AC2" s="27">
        <v>5.804947072060898</v>
      </c>
      <c r="AD2" s="27">
        <v>5.7619474641197055</v>
      </c>
      <c r="AE2" s="27">
        <v>5.7189478561785139</v>
      </c>
      <c r="AF2" s="27">
        <v>5.6759482482373214</v>
      </c>
      <c r="AG2" s="27">
        <v>5.6329486402961297</v>
      </c>
      <c r="AH2" s="27">
        <v>5.5899490323549372</v>
      </c>
      <c r="AI2" s="27">
        <v>5.5469494244137456</v>
      </c>
      <c r="AJ2" s="27">
        <v>5.5039498164725531</v>
      </c>
      <c r="AK2" s="27">
        <v>5.4609502085313615</v>
      </c>
      <c r="AL2" s="27">
        <v>5.417950600590169</v>
      </c>
      <c r="AM2" s="27">
        <v>5.3749509926489765</v>
      </c>
      <c r="AN2" s="27">
        <v>5.3319513847077848</v>
      </c>
      <c r="AO2" s="27">
        <v>5.2889517767665932</v>
      </c>
      <c r="AP2" s="27">
        <v>5.2459521688254007</v>
      </c>
      <c r="AQ2" s="27">
        <v>5.2029525608842082</v>
      </c>
      <c r="AR2" s="27">
        <v>5.1599529529430166</v>
      </c>
      <c r="AS2" s="20">
        <v>5.1169533450018241</v>
      </c>
      <c r="AT2" s="96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0"/>
    </row>
    <row r="3" spans="1:65" ht="15" thickBot="1">
      <c r="A3" s="52" t="s">
        <v>10</v>
      </c>
      <c r="B3" s="53" t="s">
        <v>331</v>
      </c>
      <c r="C3" s="54" t="s">
        <v>434</v>
      </c>
      <c r="D3" s="54" t="s">
        <v>333</v>
      </c>
      <c r="E3" s="53" t="s">
        <v>433</v>
      </c>
      <c r="F3" s="97" t="s">
        <v>7</v>
      </c>
      <c r="G3" s="55" t="s">
        <v>235</v>
      </c>
      <c r="H3" s="55" t="s">
        <v>238</v>
      </c>
      <c r="I3" s="9"/>
      <c r="J3" s="10"/>
      <c r="K3" s="10"/>
      <c r="L3" s="38"/>
      <c r="M3" s="3">
        <v>1.1934</v>
      </c>
      <c r="N3" s="92">
        <v>1.2461</v>
      </c>
      <c r="O3" s="92">
        <v>1.1586000000000001</v>
      </c>
      <c r="P3" s="92">
        <v>1.2737000000000001</v>
      </c>
      <c r="Q3" s="92">
        <v>1.3571</v>
      </c>
      <c r="R3" s="92">
        <v>1.4061999999999999</v>
      </c>
      <c r="S3" s="92">
        <v>1.4469000000000001</v>
      </c>
      <c r="T3" s="92">
        <v>1.4435</v>
      </c>
      <c r="U3" s="92">
        <v>1.4401999999999999</v>
      </c>
      <c r="V3" s="92">
        <v>1.4368000000000001</v>
      </c>
      <c r="W3" s="92">
        <v>1.4334</v>
      </c>
      <c r="X3" s="92">
        <v>1.43</v>
      </c>
      <c r="Y3" s="92">
        <v>1.4267000000000001</v>
      </c>
      <c r="Z3" s="92">
        <v>1.4233</v>
      </c>
      <c r="AA3" s="92">
        <v>1.4198999999999999</v>
      </c>
      <c r="AB3" s="92">
        <v>1.4165000000000001</v>
      </c>
      <c r="AC3" s="92">
        <v>1.4132</v>
      </c>
      <c r="AD3" s="92">
        <v>1.4097999999999999</v>
      </c>
      <c r="AE3" s="92">
        <v>1.4064000000000001</v>
      </c>
      <c r="AF3" s="92">
        <v>1.403</v>
      </c>
      <c r="AG3" s="92">
        <v>1.3996999999999999</v>
      </c>
      <c r="AH3" s="92">
        <v>1.3963000000000001</v>
      </c>
      <c r="AI3" s="92">
        <v>1.3929</v>
      </c>
      <c r="AJ3" s="92">
        <v>1.3895</v>
      </c>
      <c r="AK3" s="92">
        <v>1.3862000000000001</v>
      </c>
      <c r="AL3" s="92">
        <v>1.3828</v>
      </c>
      <c r="AM3" s="92">
        <v>1.3794</v>
      </c>
      <c r="AN3" s="92">
        <v>1.3759999999999999</v>
      </c>
      <c r="AO3" s="92">
        <v>1.3727</v>
      </c>
      <c r="AP3" s="92">
        <v>1.3693</v>
      </c>
      <c r="AQ3" s="92">
        <v>1.3658999999999999</v>
      </c>
      <c r="AR3" s="92">
        <v>1.3626</v>
      </c>
      <c r="AS3" s="134">
        <v>1.3592</v>
      </c>
      <c r="AT3" s="92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4"/>
    </row>
    <row r="4" spans="1:65">
      <c r="A4" s="32" t="s">
        <v>6</v>
      </c>
      <c r="B4" s="45" t="s">
        <v>435</v>
      </c>
      <c r="C4" s="93" t="s">
        <v>436</v>
      </c>
      <c r="D4" s="66" t="s">
        <v>437</v>
      </c>
      <c r="E4" s="33" t="s">
        <v>438</v>
      </c>
      <c r="F4" s="94" t="s">
        <v>7</v>
      </c>
      <c r="G4" s="34" t="s">
        <v>235</v>
      </c>
      <c r="H4" s="44" t="s">
        <v>238</v>
      </c>
      <c r="I4" s="31"/>
      <c r="J4" s="81"/>
      <c r="K4" s="81"/>
      <c r="L4" s="82"/>
      <c r="M4" s="178">
        <v>-56</v>
      </c>
      <c r="N4" s="179">
        <v>-56</v>
      </c>
      <c r="O4" s="179">
        <v>-56</v>
      </c>
      <c r="P4" s="179">
        <v>-56</v>
      </c>
      <c r="Q4" s="179">
        <v>-56</v>
      </c>
      <c r="R4" s="179">
        <v>-56</v>
      </c>
      <c r="S4" s="179">
        <v>-56</v>
      </c>
      <c r="T4" s="179">
        <v>-56</v>
      </c>
      <c r="U4" s="179">
        <v>-56</v>
      </c>
      <c r="V4" s="179">
        <v>-56</v>
      </c>
      <c r="W4" s="179">
        <v>-56</v>
      </c>
      <c r="X4" s="179">
        <v>-56</v>
      </c>
      <c r="Y4" s="179">
        <v>-56</v>
      </c>
      <c r="Z4" s="179">
        <v>-56</v>
      </c>
      <c r="AA4" s="179">
        <v>-56</v>
      </c>
      <c r="AB4" s="179">
        <v>-56</v>
      </c>
      <c r="AC4" s="179">
        <v>-56</v>
      </c>
      <c r="AD4" s="179">
        <v>-56</v>
      </c>
      <c r="AE4" s="179">
        <v>-56</v>
      </c>
      <c r="AF4" s="179">
        <v>-56</v>
      </c>
      <c r="AG4" s="179">
        <v>-56</v>
      </c>
      <c r="AH4" s="179">
        <v>-56</v>
      </c>
      <c r="AI4" s="179">
        <v>-56</v>
      </c>
      <c r="AJ4" s="179">
        <v>-56</v>
      </c>
      <c r="AK4" s="179">
        <v>-56</v>
      </c>
      <c r="AL4" s="179">
        <v>-56</v>
      </c>
      <c r="AM4" s="179">
        <v>-56</v>
      </c>
      <c r="AN4" s="179">
        <v>-56</v>
      </c>
      <c r="AO4" s="179">
        <v>-56</v>
      </c>
      <c r="AP4" s="179">
        <v>-56</v>
      </c>
      <c r="AQ4" s="179">
        <v>-56</v>
      </c>
      <c r="AR4" s="179">
        <v>-56</v>
      </c>
      <c r="AS4" s="180">
        <v>-56</v>
      </c>
      <c r="AT4" s="84"/>
      <c r="AU4" s="83"/>
      <c r="AV4" s="83"/>
      <c r="AW4" s="83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83"/>
      <c r="BK4" s="83"/>
      <c r="BL4" s="83"/>
      <c r="BM4" s="16"/>
    </row>
    <row r="5" spans="1:65">
      <c r="A5" s="8" t="s">
        <v>10</v>
      </c>
      <c r="B5" s="7" t="s">
        <v>435</v>
      </c>
      <c r="C5" s="59" t="s">
        <v>436</v>
      </c>
      <c r="D5" s="59" t="s">
        <v>437</v>
      </c>
      <c r="E5" s="7" t="s">
        <v>438</v>
      </c>
      <c r="F5" s="57" t="s">
        <v>7</v>
      </c>
      <c r="G5" s="7" t="s">
        <v>235</v>
      </c>
      <c r="H5" s="14" t="s">
        <v>238</v>
      </c>
      <c r="I5" s="8"/>
      <c r="J5" s="7"/>
      <c r="K5" s="7"/>
      <c r="L5" s="15"/>
      <c r="M5" s="181">
        <v>-56</v>
      </c>
      <c r="N5" s="121">
        <v>-56</v>
      </c>
      <c r="O5" s="121">
        <v>-56</v>
      </c>
      <c r="P5" s="121">
        <v>-56</v>
      </c>
      <c r="Q5" s="121">
        <v>-56</v>
      </c>
      <c r="R5" s="121">
        <v>-56</v>
      </c>
      <c r="S5" s="121">
        <v>-56</v>
      </c>
      <c r="T5" s="121">
        <v>-56</v>
      </c>
      <c r="U5" s="121">
        <v>-56</v>
      </c>
      <c r="V5" s="121">
        <v>-56</v>
      </c>
      <c r="W5" s="121">
        <v>-56</v>
      </c>
      <c r="X5" s="121">
        <v>-56</v>
      </c>
      <c r="Y5" s="121">
        <v>-56</v>
      </c>
      <c r="Z5" s="121">
        <v>-56</v>
      </c>
      <c r="AA5" s="121">
        <v>-56</v>
      </c>
      <c r="AB5" s="121">
        <v>-56</v>
      </c>
      <c r="AC5" s="121">
        <v>-56</v>
      </c>
      <c r="AD5" s="121">
        <v>-56</v>
      </c>
      <c r="AE5" s="121">
        <v>-56</v>
      </c>
      <c r="AF5" s="121">
        <v>-56</v>
      </c>
      <c r="AG5" s="121">
        <v>-56</v>
      </c>
      <c r="AH5" s="121">
        <v>-56</v>
      </c>
      <c r="AI5" s="121">
        <v>-56</v>
      </c>
      <c r="AJ5" s="121">
        <v>-56</v>
      </c>
      <c r="AK5" s="121">
        <v>-56</v>
      </c>
      <c r="AL5" s="121">
        <v>-56</v>
      </c>
      <c r="AM5" s="121">
        <v>-56</v>
      </c>
      <c r="AN5" s="121">
        <v>-56</v>
      </c>
      <c r="AO5" s="121">
        <v>-56</v>
      </c>
      <c r="AP5" s="121">
        <v>-56</v>
      </c>
      <c r="AQ5" s="121">
        <v>-56</v>
      </c>
      <c r="AR5" s="121">
        <v>-56</v>
      </c>
      <c r="AS5" s="182">
        <v>-56</v>
      </c>
      <c r="AT5" s="36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14"/>
    </row>
    <row r="6" spans="1:65">
      <c r="A6" s="8" t="s">
        <v>6</v>
      </c>
      <c r="B6" s="7" t="s">
        <v>435</v>
      </c>
      <c r="C6" s="59" t="s">
        <v>439</v>
      </c>
      <c r="D6" s="59" t="s">
        <v>437</v>
      </c>
      <c r="E6" s="7" t="s">
        <v>438</v>
      </c>
      <c r="F6" s="57" t="s">
        <v>7</v>
      </c>
      <c r="G6" s="7" t="s">
        <v>235</v>
      </c>
      <c r="H6" s="14" t="s">
        <v>238</v>
      </c>
      <c r="I6" s="8"/>
      <c r="J6" s="7"/>
      <c r="K6" s="7"/>
      <c r="L6" s="15"/>
      <c r="M6" s="183">
        <v>-58.44</v>
      </c>
      <c r="N6" s="184">
        <v>-58.44</v>
      </c>
      <c r="O6" s="184">
        <v>-58.44</v>
      </c>
      <c r="P6" s="184">
        <v>-58.44</v>
      </c>
      <c r="Q6" s="184">
        <v>-58.44</v>
      </c>
      <c r="R6" s="184">
        <v>-58.44</v>
      </c>
      <c r="S6" s="184">
        <v>-58.44</v>
      </c>
      <c r="T6" s="184">
        <v>-58.44</v>
      </c>
      <c r="U6" s="184">
        <v>-58.44</v>
      </c>
      <c r="V6" s="184">
        <v>-58.44</v>
      </c>
      <c r="W6" s="184">
        <v>-58.44</v>
      </c>
      <c r="X6" s="184">
        <v>-58.44</v>
      </c>
      <c r="Y6" s="184">
        <v>-58.44</v>
      </c>
      <c r="Z6" s="184">
        <v>-58.44</v>
      </c>
      <c r="AA6" s="184">
        <v>-58.44</v>
      </c>
      <c r="AB6" s="184">
        <v>-58.44</v>
      </c>
      <c r="AC6" s="184">
        <v>-58.44</v>
      </c>
      <c r="AD6" s="184">
        <v>-58.44</v>
      </c>
      <c r="AE6" s="184">
        <v>-58.44</v>
      </c>
      <c r="AF6" s="184">
        <v>-58.44</v>
      </c>
      <c r="AG6" s="184">
        <v>-58.44</v>
      </c>
      <c r="AH6" s="184">
        <v>-58.44</v>
      </c>
      <c r="AI6" s="184">
        <v>-58.44</v>
      </c>
      <c r="AJ6" s="184">
        <v>-58.44</v>
      </c>
      <c r="AK6" s="184">
        <v>-58.44</v>
      </c>
      <c r="AL6" s="184">
        <v>-58.44</v>
      </c>
      <c r="AM6" s="184">
        <v>-58.44</v>
      </c>
      <c r="AN6" s="184">
        <v>-58.44</v>
      </c>
      <c r="AO6" s="184">
        <v>-58.44</v>
      </c>
      <c r="AP6" s="184">
        <v>-58.44</v>
      </c>
      <c r="AQ6" s="184">
        <v>-58.44</v>
      </c>
      <c r="AR6" s="184">
        <v>-58.44</v>
      </c>
      <c r="AS6" s="185">
        <v>-58.44</v>
      </c>
      <c r="AT6" s="36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14"/>
    </row>
    <row r="7" spans="1:65">
      <c r="A7" s="8" t="s">
        <v>10</v>
      </c>
      <c r="B7" s="7" t="s">
        <v>435</v>
      </c>
      <c r="C7" s="59" t="s">
        <v>439</v>
      </c>
      <c r="D7" s="59" t="s">
        <v>437</v>
      </c>
      <c r="E7" s="7" t="s">
        <v>438</v>
      </c>
      <c r="F7" s="57" t="s">
        <v>7</v>
      </c>
      <c r="G7" s="7" t="s">
        <v>235</v>
      </c>
      <c r="H7" s="14" t="s">
        <v>238</v>
      </c>
      <c r="I7" s="8"/>
      <c r="J7" s="7"/>
      <c r="K7" s="7"/>
      <c r="L7" s="15"/>
      <c r="M7" s="183">
        <v>-58.44</v>
      </c>
      <c r="N7" s="184">
        <v>-58.44</v>
      </c>
      <c r="O7" s="184">
        <v>-58.44</v>
      </c>
      <c r="P7" s="184">
        <v>-58.44</v>
      </c>
      <c r="Q7" s="184">
        <v>-58.44</v>
      </c>
      <c r="R7" s="184">
        <v>-58.44</v>
      </c>
      <c r="S7" s="184">
        <v>-58.44</v>
      </c>
      <c r="T7" s="184">
        <v>-58.44</v>
      </c>
      <c r="U7" s="184">
        <v>-58.44</v>
      </c>
      <c r="V7" s="184">
        <v>-58.44</v>
      </c>
      <c r="W7" s="184">
        <v>-58.44</v>
      </c>
      <c r="X7" s="184">
        <v>-58.44</v>
      </c>
      <c r="Y7" s="184">
        <v>-58.44</v>
      </c>
      <c r="Z7" s="184">
        <v>-58.44</v>
      </c>
      <c r="AA7" s="184">
        <v>-58.44</v>
      </c>
      <c r="AB7" s="184">
        <v>-58.44</v>
      </c>
      <c r="AC7" s="184">
        <v>-58.44</v>
      </c>
      <c r="AD7" s="184">
        <v>-58.44</v>
      </c>
      <c r="AE7" s="184">
        <v>-58.44</v>
      </c>
      <c r="AF7" s="184">
        <v>-58.44</v>
      </c>
      <c r="AG7" s="184">
        <v>-58.44</v>
      </c>
      <c r="AH7" s="184">
        <v>-58.44</v>
      </c>
      <c r="AI7" s="184">
        <v>-58.44</v>
      </c>
      <c r="AJ7" s="184">
        <v>-58.44</v>
      </c>
      <c r="AK7" s="184">
        <v>-58.44</v>
      </c>
      <c r="AL7" s="184">
        <v>-58.44</v>
      </c>
      <c r="AM7" s="184">
        <v>-58.44</v>
      </c>
      <c r="AN7" s="184">
        <v>-58.44</v>
      </c>
      <c r="AO7" s="184">
        <v>-58.44</v>
      </c>
      <c r="AP7" s="184">
        <v>-58.44</v>
      </c>
      <c r="AQ7" s="184">
        <v>-58.44</v>
      </c>
      <c r="AR7" s="184">
        <v>-58.44</v>
      </c>
      <c r="AS7" s="185">
        <v>-58.44</v>
      </c>
      <c r="AT7" s="36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14"/>
    </row>
    <row r="8" spans="1:65">
      <c r="A8" s="8" t="s">
        <v>6</v>
      </c>
      <c r="B8" s="7" t="s">
        <v>435</v>
      </c>
      <c r="C8" s="59" t="s">
        <v>440</v>
      </c>
      <c r="D8" s="59" t="s">
        <v>437</v>
      </c>
      <c r="E8" s="7" t="s">
        <v>438</v>
      </c>
      <c r="F8" s="57" t="s">
        <v>7</v>
      </c>
      <c r="G8" s="7" t="s">
        <v>235</v>
      </c>
      <c r="H8" s="14" t="s">
        <v>238</v>
      </c>
      <c r="I8" s="8"/>
      <c r="J8" s="7"/>
      <c r="K8" s="7"/>
      <c r="L8" s="15"/>
      <c r="M8" s="85">
        <v>86.841448997150707</v>
      </c>
      <c r="N8" s="86">
        <v>83.915463464839704</v>
      </c>
      <c r="O8" s="86">
        <v>91.035650753634727</v>
      </c>
      <c r="P8" s="86">
        <v>83.498412587412588</v>
      </c>
      <c r="Q8" s="86">
        <v>79.014002891786845</v>
      </c>
      <c r="R8" s="86">
        <v>76.894150790081852</v>
      </c>
      <c r="S8" s="86">
        <v>75.319363479532115</v>
      </c>
      <c r="T8" s="86">
        <v>73.822602386267306</v>
      </c>
      <c r="U8" s="86">
        <v>72.478105159060149</v>
      </c>
      <c r="V8" s="86">
        <v>71.177740694549414</v>
      </c>
      <c r="W8" s="86">
        <v>69.863892366018788</v>
      </c>
      <c r="X8" s="86">
        <v>68.657459873524076</v>
      </c>
      <c r="Y8" s="86">
        <v>67.509245909209483</v>
      </c>
      <c r="Z8" s="86">
        <v>66.510651180454303</v>
      </c>
      <c r="AA8" s="86">
        <v>65.532247006341592</v>
      </c>
      <c r="AB8" s="86">
        <v>64.573516781159043</v>
      </c>
      <c r="AC8" s="86">
        <v>63.633959860012659</v>
      </c>
      <c r="AD8" s="86">
        <v>62.713090981889991</v>
      </c>
      <c r="AE8" s="86">
        <v>61.962444274820214</v>
      </c>
      <c r="AF8" s="86">
        <v>61.224091834733414</v>
      </c>
      <c r="AG8" s="86">
        <v>60.49777858313157</v>
      </c>
      <c r="AH8" s="86">
        <v>59.783255838537478</v>
      </c>
      <c r="AI8" s="86">
        <v>59.080281128605691</v>
      </c>
      <c r="AJ8" s="86">
        <v>58.5245671838858</v>
      </c>
      <c r="AK8" s="86">
        <v>57.976012446458469</v>
      </c>
      <c r="AL8" s="86">
        <v>57.434499967822561</v>
      </c>
      <c r="AM8" s="86">
        <v>56.899915110827315</v>
      </c>
      <c r="AN8" s="86">
        <v>56.372145496121725</v>
      </c>
      <c r="AO8" s="86">
        <v>55.97083290921676</v>
      </c>
      <c r="AP8" s="86">
        <v>55.5734366289823</v>
      </c>
      <c r="AQ8" s="86">
        <v>55.179908153915541</v>
      </c>
      <c r="AR8" s="86">
        <v>54.79019970986004</v>
      </c>
      <c r="AS8" s="87">
        <v>54.404264237208622</v>
      </c>
      <c r="AT8" s="36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14"/>
    </row>
    <row r="9" spans="1:65">
      <c r="A9" s="8" t="s">
        <v>10</v>
      </c>
      <c r="B9" s="7" t="s">
        <v>435</v>
      </c>
      <c r="C9" s="59" t="s">
        <v>440</v>
      </c>
      <c r="D9" s="59" t="s">
        <v>437</v>
      </c>
      <c r="E9" s="7" t="s">
        <v>438</v>
      </c>
      <c r="F9" s="57" t="s">
        <v>7</v>
      </c>
      <c r="G9" s="7" t="s">
        <v>235</v>
      </c>
      <c r="H9" s="14" t="s">
        <v>238</v>
      </c>
      <c r="I9" s="8"/>
      <c r="J9" s="7"/>
      <c r="K9" s="7"/>
      <c r="L9" s="15"/>
      <c r="M9" s="85">
        <v>86.841448997150664</v>
      </c>
      <c r="N9" s="86">
        <v>83.915463464839704</v>
      </c>
      <c r="O9" s="86">
        <v>91.035650753634727</v>
      </c>
      <c r="P9" s="86">
        <v>83.498412587412588</v>
      </c>
      <c r="Q9" s="86">
        <v>79.014002891786845</v>
      </c>
      <c r="R9" s="86">
        <v>76.894150790081852</v>
      </c>
      <c r="S9" s="86">
        <v>75.319363479532115</v>
      </c>
      <c r="T9" s="86">
        <v>73.822602386267306</v>
      </c>
      <c r="U9" s="86">
        <v>72.478105159060149</v>
      </c>
      <c r="V9" s="86">
        <v>71.177740694549414</v>
      </c>
      <c r="W9" s="86">
        <v>69.863892366018788</v>
      </c>
      <c r="X9" s="86">
        <v>68.657459873524076</v>
      </c>
      <c r="Y9" s="86">
        <v>67.509245909209483</v>
      </c>
      <c r="Z9" s="86">
        <v>66.510651180454303</v>
      </c>
      <c r="AA9" s="86">
        <v>65.532247006341592</v>
      </c>
      <c r="AB9" s="86">
        <v>64.573516781159043</v>
      </c>
      <c r="AC9" s="86">
        <v>63.633959860012659</v>
      </c>
      <c r="AD9" s="86">
        <v>62.713090981889991</v>
      </c>
      <c r="AE9" s="86">
        <v>61.962444274820214</v>
      </c>
      <c r="AF9" s="86">
        <v>61.224091834733414</v>
      </c>
      <c r="AG9" s="86">
        <v>60.49777858313157</v>
      </c>
      <c r="AH9" s="86">
        <v>59.783255838537478</v>
      </c>
      <c r="AI9" s="86">
        <v>59.080281128605691</v>
      </c>
      <c r="AJ9" s="86">
        <v>58.5245671838858</v>
      </c>
      <c r="AK9" s="86">
        <v>57.976012446458469</v>
      </c>
      <c r="AL9" s="86">
        <v>57.434499967822561</v>
      </c>
      <c r="AM9" s="86">
        <v>56.899915110827315</v>
      </c>
      <c r="AN9" s="86">
        <v>56.372145496121725</v>
      </c>
      <c r="AO9" s="86">
        <v>55.97083290921676</v>
      </c>
      <c r="AP9" s="86">
        <v>55.5734366289823</v>
      </c>
      <c r="AQ9" s="86">
        <v>55.179908153915541</v>
      </c>
      <c r="AR9" s="86">
        <v>54.79019970986004</v>
      </c>
      <c r="AS9" s="87">
        <v>54.404264237208622</v>
      </c>
      <c r="AT9" s="36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14"/>
    </row>
    <row r="10" spans="1:65">
      <c r="A10" s="8" t="s">
        <v>6</v>
      </c>
      <c r="B10" s="7" t="s">
        <v>435</v>
      </c>
      <c r="C10" s="59" t="s">
        <v>441</v>
      </c>
      <c r="D10" s="59" t="s">
        <v>437</v>
      </c>
      <c r="E10" s="7" t="s">
        <v>438</v>
      </c>
      <c r="F10" s="57" t="s">
        <v>7</v>
      </c>
      <c r="G10" s="7" t="s">
        <v>235</v>
      </c>
      <c r="H10" s="14" t="s">
        <v>238</v>
      </c>
      <c r="I10" s="8"/>
      <c r="J10" s="7"/>
      <c r="K10" s="7"/>
      <c r="L10" s="15"/>
      <c r="M10" s="85">
        <v>35.758243704709102</v>
      </c>
      <c r="N10" s="86">
        <v>34.553426132581052</v>
      </c>
      <c r="O10" s="86">
        <v>37.485267957379008</v>
      </c>
      <c r="P10" s="86">
        <v>34.381699300699303</v>
      </c>
      <c r="Q10" s="86">
        <v>32.535177661323992</v>
      </c>
      <c r="R10" s="86">
        <v>31.662297384151351</v>
      </c>
      <c r="S10" s="86">
        <v>31.013855550395572</v>
      </c>
      <c r="T10" s="86">
        <v>30.397542159051241</v>
      </c>
      <c r="U10" s="86">
        <v>29.843925653730651</v>
      </c>
      <c r="V10" s="86">
        <v>29.308481462461526</v>
      </c>
      <c r="W10" s="86">
        <v>28.767485091890091</v>
      </c>
      <c r="X10" s="86">
        <v>28.270718771451094</v>
      </c>
      <c r="Y10" s="86">
        <v>27.797924786145082</v>
      </c>
      <c r="Z10" s="86">
        <v>27.386738721363535</v>
      </c>
      <c r="AA10" s="86">
        <v>26.983866414375949</v>
      </c>
      <c r="AB10" s="86">
        <v>26.589095145183137</v>
      </c>
      <c r="AC10" s="86">
        <v>26.202218765887572</v>
      </c>
      <c r="AD10" s="86">
        <v>25.823037463131172</v>
      </c>
      <c r="AE10" s="86">
        <v>25.513947642573033</v>
      </c>
      <c r="AF10" s="86">
        <v>25.209920167243173</v>
      </c>
      <c r="AG10" s="86">
        <v>24.910850004818876</v>
      </c>
      <c r="AH10" s="86">
        <v>24.616634757044842</v>
      </c>
      <c r="AI10" s="86">
        <v>24.327174582367046</v>
      </c>
      <c r="AJ10" s="86">
        <v>24.098351193364739</v>
      </c>
      <c r="AK10" s="86">
        <v>23.872475713247603</v>
      </c>
      <c r="AL10" s="86">
        <v>23.649499986750467</v>
      </c>
      <c r="AM10" s="86">
        <v>23.42937681034066</v>
      </c>
      <c r="AN10" s="86">
        <v>23.21205991016777</v>
      </c>
      <c r="AO10" s="86">
        <v>23.046813550853958</v>
      </c>
      <c r="AP10" s="86">
        <v>22.88317978840448</v>
      </c>
      <c r="AQ10" s="86">
        <v>22.721138651612282</v>
      </c>
      <c r="AR10" s="86">
        <v>22.560670468765899</v>
      </c>
      <c r="AS10" s="87">
        <v>22.401755862380018</v>
      </c>
      <c r="AT10" s="36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14"/>
    </row>
    <row r="11" spans="1:65">
      <c r="A11" s="8" t="s">
        <v>10</v>
      </c>
      <c r="B11" s="7" t="s">
        <v>435</v>
      </c>
      <c r="C11" s="59" t="s">
        <v>441</v>
      </c>
      <c r="D11" s="59" t="s">
        <v>437</v>
      </c>
      <c r="E11" s="7" t="s">
        <v>438</v>
      </c>
      <c r="F11" s="57" t="s">
        <v>7</v>
      </c>
      <c r="G11" s="7" t="s">
        <v>235</v>
      </c>
      <c r="H11" s="14" t="s">
        <v>238</v>
      </c>
      <c r="I11" s="8"/>
      <c r="J11" s="7"/>
      <c r="K11" s="7"/>
      <c r="L11" s="15"/>
      <c r="M11" s="85">
        <v>35.758243704709102</v>
      </c>
      <c r="N11" s="86">
        <v>34.553426132581052</v>
      </c>
      <c r="O11" s="86">
        <v>37.485267957379008</v>
      </c>
      <c r="P11" s="86">
        <v>34.381699300699303</v>
      </c>
      <c r="Q11" s="86">
        <v>32.535177661323992</v>
      </c>
      <c r="R11" s="86">
        <v>31.662297384151351</v>
      </c>
      <c r="S11" s="86">
        <v>31.013855550395572</v>
      </c>
      <c r="T11" s="86">
        <v>30.397542159051241</v>
      </c>
      <c r="U11" s="86">
        <v>29.843925653730651</v>
      </c>
      <c r="V11" s="86">
        <v>29.308481462461526</v>
      </c>
      <c r="W11" s="86">
        <v>28.767485091890091</v>
      </c>
      <c r="X11" s="86">
        <v>28.270718771451094</v>
      </c>
      <c r="Y11" s="86">
        <v>27.797924786145082</v>
      </c>
      <c r="Z11" s="86">
        <v>27.386738721363535</v>
      </c>
      <c r="AA11" s="86">
        <v>26.983866414375949</v>
      </c>
      <c r="AB11" s="86">
        <v>26.589095145183137</v>
      </c>
      <c r="AC11" s="86">
        <v>26.202218765887572</v>
      </c>
      <c r="AD11" s="86">
        <v>25.823037463131172</v>
      </c>
      <c r="AE11" s="86">
        <v>25.513947642573033</v>
      </c>
      <c r="AF11" s="86">
        <v>25.209920167243173</v>
      </c>
      <c r="AG11" s="86">
        <v>24.910850004818876</v>
      </c>
      <c r="AH11" s="86">
        <v>24.616634757044842</v>
      </c>
      <c r="AI11" s="86">
        <v>24.327174582367046</v>
      </c>
      <c r="AJ11" s="86">
        <v>24.098351193364739</v>
      </c>
      <c r="AK11" s="86">
        <v>23.872475713247603</v>
      </c>
      <c r="AL11" s="86">
        <v>23.649499986750467</v>
      </c>
      <c r="AM11" s="86">
        <v>23.42937681034066</v>
      </c>
      <c r="AN11" s="86">
        <v>23.21205991016777</v>
      </c>
      <c r="AO11" s="86">
        <v>23.046813550853958</v>
      </c>
      <c r="AP11" s="86">
        <v>22.88317978840448</v>
      </c>
      <c r="AQ11" s="86">
        <v>22.721138651612282</v>
      </c>
      <c r="AR11" s="86">
        <v>22.560670468765899</v>
      </c>
      <c r="AS11" s="87">
        <v>22.401755862380018</v>
      </c>
      <c r="AT11" s="36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14"/>
    </row>
    <row r="12" spans="1:65">
      <c r="A12" s="8" t="s">
        <v>6</v>
      </c>
      <c r="B12" s="7" t="s">
        <v>435</v>
      </c>
      <c r="C12" s="59" t="s">
        <v>442</v>
      </c>
      <c r="D12" s="59" t="s">
        <v>437</v>
      </c>
      <c r="E12" s="7" t="s">
        <v>438</v>
      </c>
      <c r="F12" s="57" t="s">
        <v>7</v>
      </c>
      <c r="G12" s="7" t="s">
        <v>235</v>
      </c>
      <c r="H12" s="14" t="s">
        <v>238</v>
      </c>
      <c r="I12" s="8"/>
      <c r="J12" s="7"/>
      <c r="K12" s="7"/>
      <c r="L12" s="15"/>
      <c r="M12" s="85">
        <v>130.26217349572599</v>
      </c>
      <c r="N12" s="86">
        <v>125.87319519725955</v>
      </c>
      <c r="O12" s="86">
        <v>136.55347613045211</v>
      </c>
      <c r="P12" s="86">
        <v>125.24761888111887</v>
      </c>
      <c r="Q12" s="86">
        <v>118.52100433768027</v>
      </c>
      <c r="R12" s="86">
        <v>115.34122618512279</v>
      </c>
      <c r="S12" s="86">
        <v>112.97904521929816</v>
      </c>
      <c r="T12" s="86">
        <v>110.73390357940094</v>
      </c>
      <c r="U12" s="86">
        <v>108.71715773859023</v>
      </c>
      <c r="V12" s="86">
        <v>106.76661104182412</v>
      </c>
      <c r="W12" s="86">
        <v>104.7958385490282</v>
      </c>
      <c r="X12" s="86">
        <v>102.98618981028611</v>
      </c>
      <c r="Y12" s="86">
        <v>101.26386886381422</v>
      </c>
      <c r="Z12" s="86">
        <v>99.765976770681448</v>
      </c>
      <c r="AA12" s="86">
        <v>98.298370509512395</v>
      </c>
      <c r="AB12" s="86">
        <v>96.860275171738564</v>
      </c>
      <c r="AC12" s="86">
        <v>95.450939790018992</v>
      </c>
      <c r="AD12" s="86">
        <v>94.069636472835001</v>
      </c>
      <c r="AE12" s="86">
        <v>92.943666412230328</v>
      </c>
      <c r="AF12" s="86">
        <v>91.836137752100143</v>
      </c>
      <c r="AG12" s="86">
        <v>90.746667874697351</v>
      </c>
      <c r="AH12" s="86">
        <v>89.674883757806214</v>
      </c>
      <c r="AI12" s="86">
        <v>88.620421692908536</v>
      </c>
      <c r="AJ12" s="86">
        <v>87.786850775828697</v>
      </c>
      <c r="AK12" s="86">
        <v>86.96401866968769</v>
      </c>
      <c r="AL12" s="86">
        <v>86.151749951733848</v>
      </c>
      <c r="AM12" s="86">
        <v>85.349872666240969</v>
      </c>
      <c r="AN12" s="86">
        <v>84.558218244182584</v>
      </c>
      <c r="AO12" s="86">
        <v>83.956249363825137</v>
      </c>
      <c r="AP12" s="86">
        <v>83.360154943473461</v>
      </c>
      <c r="AQ12" s="86">
        <v>82.769862230873329</v>
      </c>
      <c r="AR12" s="86">
        <v>82.185299564790057</v>
      </c>
      <c r="AS12" s="87">
        <v>81.606396355812919</v>
      </c>
      <c r="AT12" s="36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14"/>
    </row>
    <row r="13" spans="1:65" ht="15" thickBot="1">
      <c r="A13" s="9" t="s">
        <v>10</v>
      </c>
      <c r="B13" s="80" t="s">
        <v>435</v>
      </c>
      <c r="C13" s="88" t="s">
        <v>442</v>
      </c>
      <c r="D13" s="63" t="s">
        <v>437</v>
      </c>
      <c r="E13" s="10" t="s">
        <v>438</v>
      </c>
      <c r="F13" s="95" t="s">
        <v>7</v>
      </c>
      <c r="G13" s="35" t="s">
        <v>235</v>
      </c>
      <c r="H13" s="38" t="s">
        <v>238</v>
      </c>
      <c r="I13" s="9"/>
      <c r="J13" s="10"/>
      <c r="K13" s="10"/>
      <c r="L13" s="35"/>
      <c r="M13" s="89">
        <v>130.26217349572599</v>
      </c>
      <c r="N13" s="90">
        <v>125.87319519725955</v>
      </c>
      <c r="O13" s="90">
        <v>136.55347613045211</v>
      </c>
      <c r="P13" s="90">
        <v>125.24761888111887</v>
      </c>
      <c r="Q13" s="90">
        <v>118.52100433768027</v>
      </c>
      <c r="R13" s="90">
        <v>115.34122618512279</v>
      </c>
      <c r="S13" s="90">
        <v>112.97904521929816</v>
      </c>
      <c r="T13" s="90">
        <v>110.73390357940094</v>
      </c>
      <c r="U13" s="90">
        <v>108.71715773859023</v>
      </c>
      <c r="V13" s="90">
        <v>106.76661104182412</v>
      </c>
      <c r="W13" s="90">
        <v>104.7958385490282</v>
      </c>
      <c r="X13" s="90">
        <v>102.98618981028611</v>
      </c>
      <c r="Y13" s="90">
        <v>101.26386886381422</v>
      </c>
      <c r="Z13" s="90">
        <v>99.765976770681448</v>
      </c>
      <c r="AA13" s="90">
        <v>98.298370509512395</v>
      </c>
      <c r="AB13" s="90">
        <v>96.860275171738564</v>
      </c>
      <c r="AC13" s="90">
        <v>95.450939790018992</v>
      </c>
      <c r="AD13" s="90">
        <v>94.069636472835001</v>
      </c>
      <c r="AE13" s="90">
        <v>92.943666412230328</v>
      </c>
      <c r="AF13" s="90">
        <v>91.836137752100143</v>
      </c>
      <c r="AG13" s="90">
        <v>90.746667874697351</v>
      </c>
      <c r="AH13" s="90">
        <v>89.674883757806214</v>
      </c>
      <c r="AI13" s="90">
        <v>88.620421692908536</v>
      </c>
      <c r="AJ13" s="90">
        <v>87.786850775828697</v>
      </c>
      <c r="AK13" s="90">
        <v>86.96401866968769</v>
      </c>
      <c r="AL13" s="90">
        <v>86.151749951733848</v>
      </c>
      <c r="AM13" s="90">
        <v>85.349872666240969</v>
      </c>
      <c r="AN13" s="90">
        <v>84.558218244182584</v>
      </c>
      <c r="AO13" s="90">
        <v>83.956249363825137</v>
      </c>
      <c r="AP13" s="90">
        <v>83.360154943473461</v>
      </c>
      <c r="AQ13" s="90">
        <v>82.769862230873329</v>
      </c>
      <c r="AR13" s="90">
        <v>82.185299564790057</v>
      </c>
      <c r="AS13" s="91">
        <v>81.606396355812919</v>
      </c>
      <c r="AT13" s="92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4"/>
    </row>
    <row r="14" spans="1:65">
      <c r="A14" s="32" t="s">
        <v>10</v>
      </c>
      <c r="B14" s="33" t="s">
        <v>93</v>
      </c>
      <c r="C14" s="56" t="s">
        <v>443</v>
      </c>
      <c r="D14" s="27" t="s">
        <v>385</v>
      </c>
      <c r="E14" s="33" t="s">
        <v>444</v>
      </c>
      <c r="F14" s="94" t="s">
        <v>7</v>
      </c>
      <c r="G14" s="34" t="s">
        <v>235</v>
      </c>
      <c r="H14" s="44" t="s">
        <v>238</v>
      </c>
      <c r="I14" s="32"/>
      <c r="J14" s="33"/>
      <c r="K14" s="34"/>
      <c r="L14" s="44"/>
      <c r="M14" s="32">
        <v>0.24116299534208777</v>
      </c>
      <c r="N14" s="33">
        <v>0.25181262102966051</v>
      </c>
      <c r="O14" s="33">
        <v>0.23413835990126064</v>
      </c>
      <c r="P14" s="33">
        <v>0.25740000000000002</v>
      </c>
      <c r="Q14" s="33">
        <v>0.27423940981292028</v>
      </c>
      <c r="R14" s="33">
        <v>0.28416668856454036</v>
      </c>
      <c r="S14" s="33">
        <v>0.29239733400010415</v>
      </c>
      <c r="T14" s="33">
        <v>0.33487316070876122</v>
      </c>
      <c r="U14" s="33">
        <v>0.37891325299025846</v>
      </c>
      <c r="V14" s="33">
        <v>0.42451761084459572</v>
      </c>
      <c r="W14" s="33">
        <v>0.47168623427177292</v>
      </c>
      <c r="X14" s="33">
        <v>0.52041912327179041</v>
      </c>
      <c r="Y14" s="33">
        <v>0.57071627784464785</v>
      </c>
      <c r="Z14" s="33">
        <v>0.62257769799034524</v>
      </c>
      <c r="AA14" s="33">
        <v>0.6760033837088828</v>
      </c>
      <c r="AB14" s="33">
        <v>0.73099333500026109</v>
      </c>
      <c r="AC14" s="33">
        <v>0.75122844461964555</v>
      </c>
      <c r="AD14" s="33">
        <v>0.77108414593366648</v>
      </c>
      <c r="AE14" s="33">
        <v>0.79056043894232386</v>
      </c>
      <c r="AF14" s="33">
        <v>0.80965732364561782</v>
      </c>
      <c r="AG14" s="33">
        <v>0.82837480004354846</v>
      </c>
      <c r="AH14" s="33">
        <v>0.84671286813611546</v>
      </c>
      <c r="AI14" s="33">
        <v>0.86467152792331914</v>
      </c>
      <c r="AJ14" s="33">
        <v>0.88225077940515928</v>
      </c>
      <c r="AK14" s="33">
        <v>0.89945062258163611</v>
      </c>
      <c r="AL14" s="33">
        <v>0.91627105745274917</v>
      </c>
      <c r="AM14" s="33">
        <v>0.93271208401849892</v>
      </c>
      <c r="AN14" s="33">
        <v>0.94877370227888547</v>
      </c>
      <c r="AO14" s="33">
        <v>0.96445591223390825</v>
      </c>
      <c r="AP14" s="33">
        <v>0.97975871388356761</v>
      </c>
      <c r="AQ14" s="33">
        <v>0.99468210722786354</v>
      </c>
      <c r="AR14" s="33">
        <v>1.0092260922667959</v>
      </c>
      <c r="AS14" s="33">
        <v>1.0233906690003649</v>
      </c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44"/>
    </row>
    <row r="15" spans="1:65">
      <c r="A15" s="8" t="s">
        <v>10</v>
      </c>
      <c r="B15" s="7" t="s">
        <v>93</v>
      </c>
      <c r="C15" s="58" t="s">
        <v>445</v>
      </c>
      <c r="D15" s="59" t="s">
        <v>385</v>
      </c>
      <c r="E15" s="7" t="s">
        <v>444</v>
      </c>
      <c r="F15" s="57" t="s">
        <v>7</v>
      </c>
      <c r="G15" s="7" t="s">
        <v>235</v>
      </c>
      <c r="H15" s="14" t="s">
        <v>238</v>
      </c>
      <c r="I15" s="8"/>
      <c r="J15" s="7"/>
      <c r="K15" s="7"/>
      <c r="L15" s="14"/>
      <c r="M15" s="8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14"/>
    </row>
    <row r="16" spans="1:65">
      <c r="A16" s="8" t="s">
        <v>10</v>
      </c>
      <c r="B16" s="7" t="s">
        <v>96</v>
      </c>
      <c r="C16" s="58" t="s">
        <v>445</v>
      </c>
      <c r="D16" s="59" t="s">
        <v>385</v>
      </c>
      <c r="E16" s="7" t="s">
        <v>444</v>
      </c>
      <c r="F16" s="57" t="s">
        <v>7</v>
      </c>
      <c r="G16" s="7" t="s">
        <v>235</v>
      </c>
      <c r="H16" s="14" t="s">
        <v>238</v>
      </c>
      <c r="I16" s="8"/>
      <c r="J16" s="7"/>
      <c r="K16" s="7"/>
      <c r="L16" s="14"/>
      <c r="M16" s="8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14"/>
    </row>
    <row r="17" spans="1:65">
      <c r="A17" s="8" t="s">
        <v>10</v>
      </c>
      <c r="B17" s="7" t="s">
        <v>93</v>
      </c>
      <c r="C17" s="58" t="s">
        <v>446</v>
      </c>
      <c r="D17" s="59" t="s">
        <v>385</v>
      </c>
      <c r="E17" s="7" t="s">
        <v>444</v>
      </c>
      <c r="F17" s="57" t="s">
        <v>7</v>
      </c>
      <c r="G17" s="7" t="s">
        <v>235</v>
      </c>
      <c r="H17" s="14" t="s">
        <v>238</v>
      </c>
      <c r="I17" s="8"/>
      <c r="J17" s="7"/>
      <c r="K17" s="7"/>
      <c r="L17" s="14"/>
      <c r="M17" s="8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1.3837733913585176E-2</v>
      </c>
      <c r="U17" s="7">
        <v>2.8277108432108837E-2</v>
      </c>
      <c r="V17" s="7">
        <v>4.3318123555570992E-2</v>
      </c>
      <c r="W17" s="7">
        <v>5.8960779283971629E-2</v>
      </c>
      <c r="X17" s="7">
        <v>7.520507561731074E-2</v>
      </c>
      <c r="Y17" s="7">
        <v>9.2051012555588368E-2</v>
      </c>
      <c r="Z17" s="7">
        <v>0.10949859009880444</v>
      </c>
      <c r="AA17" s="7">
        <v>0.12754780824695905</v>
      </c>
      <c r="AB17" s="7">
        <v>0.1461986670000523</v>
      </c>
      <c r="AC17" s="7">
        <v>0.15366036367220029</v>
      </c>
      <c r="AD17" s="7">
        <v>0.1609955909092271</v>
      </c>
      <c r="AE17" s="7">
        <v>0.1682043487111328</v>
      </c>
      <c r="AF17" s="7">
        <v>0.17528663707791733</v>
      </c>
      <c r="AG17" s="7">
        <v>0.18224245600958072</v>
      </c>
      <c r="AH17" s="7">
        <v>0.1890718055061229</v>
      </c>
      <c r="AI17" s="7">
        <v>0.19577468556754399</v>
      </c>
      <c r="AJ17" s="7">
        <v>0.20235109619384392</v>
      </c>
      <c r="AK17" s="7">
        <v>0.20880103738502265</v>
      </c>
      <c r="AL17" s="7">
        <v>0.21512450914108025</v>
      </c>
      <c r="AM17" s="7">
        <v>0.2213215114620167</v>
      </c>
      <c r="AN17" s="7">
        <v>0.22739204434783206</v>
      </c>
      <c r="AO17" s="7">
        <v>0.23333610779852623</v>
      </c>
      <c r="AP17" s="7">
        <v>0.23915370181409917</v>
      </c>
      <c r="AQ17" s="7">
        <v>0.24484482639455102</v>
      </c>
      <c r="AR17" s="7">
        <v>0.25040948153988174</v>
      </c>
      <c r="AS17" s="7">
        <v>0.25584766725009123</v>
      </c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14"/>
    </row>
    <row r="18" spans="1:65">
      <c r="A18" s="8" t="s">
        <v>10</v>
      </c>
      <c r="B18" s="7" t="s">
        <v>93</v>
      </c>
      <c r="C18" s="58" t="s">
        <v>447</v>
      </c>
      <c r="D18" s="59" t="s">
        <v>385</v>
      </c>
      <c r="E18" s="7" t="s">
        <v>444</v>
      </c>
      <c r="F18" s="57" t="s">
        <v>7</v>
      </c>
      <c r="G18" s="7" t="s">
        <v>235</v>
      </c>
      <c r="H18" s="14" t="s">
        <v>238</v>
      </c>
      <c r="I18" s="8"/>
      <c r="J18" s="7"/>
      <c r="K18" s="7"/>
      <c r="L18" s="14"/>
      <c r="M18" s="8">
        <v>4.0193832557014631E-3</v>
      </c>
      <c r="N18" s="7">
        <v>4.1968770171610086E-3</v>
      </c>
      <c r="O18" s="7">
        <v>3.9023059983543441E-3</v>
      </c>
      <c r="P18" s="7">
        <v>4.2900000000000004E-3</v>
      </c>
      <c r="Q18" s="7">
        <v>4.5706568302153376E-3</v>
      </c>
      <c r="R18" s="7">
        <v>4.7361114760756731E-3</v>
      </c>
      <c r="S18" s="7">
        <v>4.8732889000017371E-3</v>
      </c>
      <c r="T18" s="7">
        <v>0.41679254547718608</v>
      </c>
      <c r="U18" s="7">
        <v>0.84661662645733926</v>
      </c>
      <c r="V18" s="7">
        <v>1.2943455318404613</v>
      </c>
      <c r="W18" s="7">
        <v>1.7599792616265535</v>
      </c>
      <c r="X18" s="7">
        <v>2.2435178158156148</v>
      </c>
      <c r="Y18" s="7">
        <v>2.7449611944076451</v>
      </c>
      <c r="Z18" s="7">
        <v>3.3074831272130307</v>
      </c>
      <c r="AA18" s="7">
        <v>3.889570412491016</v>
      </c>
      <c r="AB18" s="7">
        <v>4.4912230502416053</v>
      </c>
      <c r="AC18" s="7">
        <v>4.4008328155718148</v>
      </c>
      <c r="AD18" s="7">
        <v>4.311292455506039</v>
      </c>
      <c r="AE18" s="7">
        <v>4.222601970044277</v>
      </c>
      <c r="AF18" s="7">
        <v>4.1347613591865287</v>
      </c>
      <c r="AG18" s="7">
        <v>4.047770622932795</v>
      </c>
      <c r="AH18" s="7">
        <v>3.9616297612830755</v>
      </c>
      <c r="AI18" s="7">
        <v>3.8763387742373698</v>
      </c>
      <c r="AJ18" s="7">
        <v>3.7918976617956788</v>
      </c>
      <c r="AK18" s="7">
        <v>3.7083064239580019</v>
      </c>
      <c r="AL18" s="7">
        <v>3.6255650607243388</v>
      </c>
      <c r="AM18" s="7">
        <v>3.5436735720946899</v>
      </c>
      <c r="AN18" s="7">
        <v>3.4626319580690557</v>
      </c>
      <c r="AO18" s="7">
        <v>3.3824402186474356</v>
      </c>
      <c r="AP18" s="7">
        <v>3.3030983538298289</v>
      </c>
      <c r="AQ18" s="7">
        <v>3.2246063636162359</v>
      </c>
      <c r="AR18" s="7">
        <v>3.1469642480066589</v>
      </c>
      <c r="AS18" s="7">
        <v>3.0701720070010943</v>
      </c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14"/>
    </row>
    <row r="19" spans="1:65">
      <c r="A19" s="8" t="s">
        <v>10</v>
      </c>
      <c r="B19" s="7" t="s">
        <v>93</v>
      </c>
      <c r="C19" s="58" t="s">
        <v>448</v>
      </c>
      <c r="D19" s="59" t="s">
        <v>385</v>
      </c>
      <c r="E19" s="7" t="s">
        <v>444</v>
      </c>
      <c r="F19" s="57" t="s">
        <v>7</v>
      </c>
      <c r="G19" s="7" t="s">
        <v>235</v>
      </c>
      <c r="H19" s="14" t="s">
        <v>238</v>
      </c>
      <c r="I19" s="8"/>
      <c r="J19" s="7"/>
      <c r="K19" s="7"/>
      <c r="L19" s="14"/>
      <c r="M19" s="8">
        <v>3.1949466713477674</v>
      </c>
      <c r="N19" s="7">
        <v>3.2861547044370694</v>
      </c>
      <c r="O19" s="7">
        <v>3.1637841876109656</v>
      </c>
      <c r="P19" s="7">
        <v>3.5363291159449757</v>
      </c>
      <c r="Q19" s="7">
        <v>3.8297119831942106</v>
      </c>
      <c r="R19" s="7">
        <v>3.968344933219607</v>
      </c>
      <c r="S19" s="7">
        <v>4.0832846549594697</v>
      </c>
      <c r="T19" s="7">
        <v>3.7102438346298392</v>
      </c>
      <c r="U19" s="7">
        <v>3.3170386456337422</v>
      </c>
      <c r="V19" s="7">
        <v>2.9036690879711791</v>
      </c>
      <c r="W19" s="7">
        <v>2.4701351616421485</v>
      </c>
      <c r="X19" s="7">
        <v>2.0164368666466514</v>
      </c>
      <c r="Y19" s="7">
        <v>1.5425742029846889</v>
      </c>
      <c r="Z19" s="7">
        <v>1.0485471706562588</v>
      </c>
      <c r="AA19" s="7">
        <v>0.53435576966136233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14"/>
    </row>
    <row r="20" spans="1:65">
      <c r="A20" s="8" t="s">
        <v>10</v>
      </c>
      <c r="B20" s="7" t="s">
        <v>93</v>
      </c>
      <c r="C20" s="58" t="s">
        <v>449</v>
      </c>
      <c r="D20" s="59" t="s">
        <v>385</v>
      </c>
      <c r="E20" s="7" t="s">
        <v>444</v>
      </c>
      <c r="F20" s="57" t="s">
        <v>7</v>
      </c>
      <c r="G20" s="7" t="s">
        <v>235</v>
      </c>
      <c r="H20" s="14" t="s">
        <v>238</v>
      </c>
      <c r="I20" s="8"/>
      <c r="J20" s="7"/>
      <c r="K20" s="7"/>
      <c r="L20" s="14"/>
      <c r="M20" s="8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6.1480871285877481E-2</v>
      </c>
      <c r="U20" s="7">
        <v>0.12296174257175496</v>
      </c>
      <c r="V20" s="7">
        <v>0.18444261385763244</v>
      </c>
      <c r="W20" s="7">
        <v>0.24592348514350992</v>
      </c>
      <c r="X20" s="7">
        <v>0.3074043564293874</v>
      </c>
      <c r="Y20" s="7">
        <v>0.36888522771526489</v>
      </c>
      <c r="Z20" s="7">
        <v>0.3888181164170153</v>
      </c>
      <c r="AA20" s="7">
        <v>0.40875100511876572</v>
      </c>
      <c r="AB20" s="7">
        <v>0.42868389382051619</v>
      </c>
      <c r="AC20" s="7">
        <v>0.44861678252226661</v>
      </c>
      <c r="AD20" s="7">
        <v>0.46854967122401703</v>
      </c>
      <c r="AE20" s="7">
        <v>0.4884825599257675</v>
      </c>
      <c r="AF20" s="7">
        <v>0.50841544862751786</v>
      </c>
      <c r="AG20" s="7">
        <v>0.52834833732926834</v>
      </c>
      <c r="AH20" s="7">
        <v>0.54828122603101881</v>
      </c>
      <c r="AI20" s="7">
        <v>0.56821411473276917</v>
      </c>
      <c r="AJ20" s="7">
        <v>0.58814700343451953</v>
      </c>
      <c r="AK20" s="7">
        <v>0.60807989213627001</v>
      </c>
      <c r="AL20" s="7">
        <v>0.62801278083802048</v>
      </c>
      <c r="AM20" s="7">
        <v>0.64794566953977095</v>
      </c>
      <c r="AN20" s="7">
        <v>0.66787855824152131</v>
      </c>
      <c r="AO20" s="7">
        <v>0.68781144694327168</v>
      </c>
      <c r="AP20" s="7">
        <v>0.70774433564502215</v>
      </c>
      <c r="AQ20" s="7">
        <v>0.72767722434677262</v>
      </c>
      <c r="AR20" s="7">
        <v>0.7476101130485231</v>
      </c>
      <c r="AS20" s="7">
        <v>0.76754300175027346</v>
      </c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14"/>
    </row>
    <row r="21" spans="1:65">
      <c r="A21" s="8" t="s">
        <v>10</v>
      </c>
      <c r="B21" s="7" t="s">
        <v>96</v>
      </c>
      <c r="C21" s="58" t="s">
        <v>449</v>
      </c>
      <c r="D21" s="59" t="s">
        <v>385</v>
      </c>
      <c r="E21" s="7" t="s">
        <v>444</v>
      </c>
      <c r="F21" s="57" t="s">
        <v>7</v>
      </c>
      <c r="G21" s="7" t="s">
        <v>235</v>
      </c>
      <c r="H21" s="14" t="s">
        <v>238</v>
      </c>
      <c r="I21" s="8"/>
      <c r="J21" s="7"/>
      <c r="K21" s="7"/>
      <c r="L21" s="14"/>
      <c r="M21" s="8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6.1480871285877481E-2</v>
      </c>
      <c r="U21" s="7">
        <v>0.12296174257175496</v>
      </c>
      <c r="V21" s="7">
        <v>0.18444261385763244</v>
      </c>
      <c r="W21" s="7">
        <v>0.24592348514350992</v>
      </c>
      <c r="X21" s="7">
        <v>0.3074043564293874</v>
      </c>
      <c r="Y21" s="7">
        <v>0.36888522771526489</v>
      </c>
      <c r="Z21" s="7">
        <v>0.3888181164170153</v>
      </c>
      <c r="AA21" s="7">
        <v>0.40875100511876572</v>
      </c>
      <c r="AB21" s="7">
        <v>0.42868389382051619</v>
      </c>
      <c r="AC21" s="7">
        <v>0.44861678252226661</v>
      </c>
      <c r="AD21" s="7">
        <v>0.46854967122401703</v>
      </c>
      <c r="AE21" s="7">
        <v>0.4884825599257675</v>
      </c>
      <c r="AF21" s="7">
        <v>0.50841544862751786</v>
      </c>
      <c r="AG21" s="7">
        <v>0.52834833732926834</v>
      </c>
      <c r="AH21" s="7">
        <v>0.54828122603101881</v>
      </c>
      <c r="AI21" s="7">
        <v>0.56821411473276917</v>
      </c>
      <c r="AJ21" s="7">
        <v>0.58814700343451953</v>
      </c>
      <c r="AK21" s="7">
        <v>0.60807989213627001</v>
      </c>
      <c r="AL21" s="7">
        <v>0.62801278083802048</v>
      </c>
      <c r="AM21" s="7">
        <v>0.64794566953977095</v>
      </c>
      <c r="AN21" s="7">
        <v>0.66787855824152131</v>
      </c>
      <c r="AO21" s="7">
        <v>0.68781144694327168</v>
      </c>
      <c r="AP21" s="7">
        <v>0.70774433564502215</v>
      </c>
      <c r="AQ21" s="7">
        <v>0.72767722434677262</v>
      </c>
      <c r="AR21" s="7">
        <v>0.7476101130485231</v>
      </c>
      <c r="AS21" s="7">
        <v>0.76754300175027346</v>
      </c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14"/>
    </row>
    <row r="22" spans="1:65">
      <c r="A22" s="8" t="s">
        <v>10</v>
      </c>
      <c r="B22" s="7" t="s">
        <v>93</v>
      </c>
      <c r="C22" s="58" t="s">
        <v>450</v>
      </c>
      <c r="D22" s="59" t="s">
        <v>385</v>
      </c>
      <c r="E22" s="7" t="s">
        <v>444</v>
      </c>
      <c r="F22" s="57" t="s">
        <v>7</v>
      </c>
      <c r="G22" s="7" t="s">
        <v>235</v>
      </c>
      <c r="H22" s="14" t="s">
        <v>238</v>
      </c>
      <c r="I22" s="8"/>
      <c r="J22" s="7"/>
      <c r="K22" s="7"/>
      <c r="L22" s="14"/>
      <c r="M22" s="8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14"/>
    </row>
    <row r="23" spans="1:65">
      <c r="A23" s="8" t="s">
        <v>10</v>
      </c>
      <c r="B23" s="7" t="s">
        <v>96</v>
      </c>
      <c r="C23" s="58" t="s">
        <v>450</v>
      </c>
      <c r="D23" s="59" t="s">
        <v>385</v>
      </c>
      <c r="E23" s="7" t="s">
        <v>444</v>
      </c>
      <c r="F23" s="57" t="s">
        <v>7</v>
      </c>
      <c r="G23" s="7" t="s">
        <v>235</v>
      </c>
      <c r="H23" s="14" t="s">
        <v>238</v>
      </c>
      <c r="I23" s="8"/>
      <c r="J23" s="7"/>
      <c r="K23" s="7"/>
      <c r="L23" s="14"/>
      <c r="M23" s="8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14"/>
    </row>
    <row r="24" spans="1:65">
      <c r="A24" s="8" t="s">
        <v>10</v>
      </c>
      <c r="B24" s="7" t="s">
        <v>93</v>
      </c>
      <c r="C24" s="58" t="s">
        <v>451</v>
      </c>
      <c r="D24" s="59" t="s">
        <v>385</v>
      </c>
      <c r="E24" s="7" t="s">
        <v>444</v>
      </c>
      <c r="F24" s="57" t="s">
        <v>7</v>
      </c>
      <c r="G24" s="7" t="s">
        <v>235</v>
      </c>
      <c r="H24" s="14" t="s">
        <v>238</v>
      </c>
      <c r="I24" s="8"/>
      <c r="J24" s="7"/>
      <c r="K24" s="7"/>
      <c r="L24" s="14"/>
      <c r="M24" s="8">
        <v>0.29965829796874932</v>
      </c>
      <c r="N24" s="7">
        <v>0.37352205452732978</v>
      </c>
      <c r="O24" s="7">
        <v>0.21852913590784326</v>
      </c>
      <c r="P24" s="7">
        <v>0.22815623662428458</v>
      </c>
      <c r="Q24" s="7">
        <v>0.23020818780305213</v>
      </c>
      <c r="R24" s="7">
        <v>0.23854156648405653</v>
      </c>
      <c r="S24" s="7">
        <v>0.24545071922568165</v>
      </c>
      <c r="T24" s="7">
        <v>0.22302682635815024</v>
      </c>
      <c r="U24" s="7">
        <v>0.19939083117345499</v>
      </c>
      <c r="V24" s="7">
        <v>0.1745427336715959</v>
      </c>
      <c r="W24" s="7">
        <v>0.14848253385257287</v>
      </c>
      <c r="X24" s="7">
        <v>0.12121023171638604</v>
      </c>
      <c r="Y24" s="7">
        <v>9.2725827263035354E-2</v>
      </c>
      <c r="Z24" s="7">
        <v>6.3029320492520774E-2</v>
      </c>
      <c r="AA24" s="7">
        <v>3.2120711404842336E-2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14"/>
    </row>
    <row r="25" spans="1:65">
      <c r="A25" s="8" t="s">
        <v>10</v>
      </c>
      <c r="B25" s="7" t="s">
        <v>93</v>
      </c>
      <c r="C25" s="58" t="s">
        <v>452</v>
      </c>
      <c r="D25" s="59" t="s">
        <v>385</v>
      </c>
      <c r="E25" s="7" t="s">
        <v>444</v>
      </c>
      <c r="F25" s="57" t="s">
        <v>7</v>
      </c>
      <c r="G25" s="7" t="s">
        <v>235</v>
      </c>
      <c r="H25" s="14" t="s">
        <v>238</v>
      </c>
      <c r="I25" s="8"/>
      <c r="J25" s="7"/>
      <c r="K25" s="7"/>
      <c r="L25" s="14"/>
      <c r="M25" s="8">
        <v>0.27959590778715682</v>
      </c>
      <c r="N25" s="7">
        <v>0.2811907601497875</v>
      </c>
      <c r="O25" s="7">
        <v>0.28195200893592037</v>
      </c>
      <c r="P25" s="7">
        <v>0.26382464743073947</v>
      </c>
      <c r="Q25" s="7">
        <v>0.23192659257493947</v>
      </c>
      <c r="R25" s="7">
        <v>0.24032217633139338</v>
      </c>
      <c r="S25" s="7">
        <v>0.24728290291647825</v>
      </c>
      <c r="T25" s="7">
        <v>0.22469162536608395</v>
      </c>
      <c r="U25" s="7">
        <v>0.20087919767783047</v>
      </c>
      <c r="V25" s="7">
        <v>0.1758456198517179</v>
      </c>
      <c r="W25" s="7">
        <v>0.14959089188774613</v>
      </c>
      <c r="X25" s="7">
        <v>0.12211501378591519</v>
      </c>
      <c r="Y25" s="7">
        <v>9.3417985546225144E-2</v>
      </c>
      <c r="Z25" s="7">
        <v>6.349980716867594E-2</v>
      </c>
      <c r="AA25" s="7">
        <v>3.2360478653267584E-2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14"/>
    </row>
    <row r="26" spans="1:65">
      <c r="A26" s="8" t="s">
        <v>10</v>
      </c>
      <c r="B26" s="7" t="s">
        <v>93</v>
      </c>
      <c r="C26" s="60" t="s">
        <v>453</v>
      </c>
      <c r="D26" s="59" t="s">
        <v>385</v>
      </c>
      <c r="E26" s="7" t="s">
        <v>444</v>
      </c>
      <c r="F26" s="57" t="s">
        <v>7</v>
      </c>
      <c r="G26" s="7" t="s">
        <v>235</v>
      </c>
      <c r="H26" s="14" t="s">
        <v>238</v>
      </c>
      <c r="I26" s="8"/>
      <c r="J26" s="7"/>
      <c r="K26" s="7"/>
      <c r="L26" s="14"/>
      <c r="M26" s="8">
        <v>0.125</v>
      </c>
      <c r="N26" s="7">
        <v>0.1305</v>
      </c>
      <c r="O26" s="7">
        <v>0.12139999999999999</v>
      </c>
      <c r="P26" s="7">
        <v>0.13339999999999999</v>
      </c>
      <c r="Q26" s="7">
        <v>0.14219999999999999</v>
      </c>
      <c r="R26" s="7">
        <v>0.14729999999999999</v>
      </c>
      <c r="S26" s="7">
        <v>0.15160000000000001</v>
      </c>
      <c r="T26" s="7">
        <v>0.15310000000000001</v>
      </c>
      <c r="U26" s="7">
        <v>0.1545</v>
      </c>
      <c r="V26" s="7">
        <v>0.156</v>
      </c>
      <c r="W26" s="7">
        <v>0.1575</v>
      </c>
      <c r="X26" s="7">
        <v>0.159</v>
      </c>
      <c r="Y26" s="7">
        <v>0.16039999999999999</v>
      </c>
      <c r="Z26" s="7">
        <v>0.16189999999999999</v>
      </c>
      <c r="AA26" s="7">
        <v>0.16339999999999999</v>
      </c>
      <c r="AB26" s="7">
        <v>0.1648</v>
      </c>
      <c r="AC26" s="7">
        <v>0.1663</v>
      </c>
      <c r="AD26" s="7">
        <v>0.1678</v>
      </c>
      <c r="AE26" s="7">
        <v>0.16930000000000001</v>
      </c>
      <c r="AF26" s="7">
        <v>0.17069999999999999</v>
      </c>
      <c r="AG26" s="7">
        <v>0.17219999999999999</v>
      </c>
      <c r="AH26" s="7">
        <v>0.17369999999999999</v>
      </c>
      <c r="AI26" s="7">
        <v>0.17510000000000001</v>
      </c>
      <c r="AJ26" s="7">
        <v>0.17660000000000001</v>
      </c>
      <c r="AK26" s="7">
        <v>0.17810000000000001</v>
      </c>
      <c r="AL26" s="7">
        <v>0.17960000000000001</v>
      </c>
      <c r="AM26" s="7">
        <v>0.18099999999999999</v>
      </c>
      <c r="AN26" s="7">
        <v>0.1825</v>
      </c>
      <c r="AO26" s="7">
        <v>0.184</v>
      </c>
      <c r="AP26" s="7">
        <v>0.1855</v>
      </c>
      <c r="AQ26" s="7">
        <v>0.18690000000000001</v>
      </c>
      <c r="AR26" s="7">
        <v>0.18840000000000001</v>
      </c>
      <c r="AS26" s="7">
        <v>0.18990000000000001</v>
      </c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14"/>
    </row>
    <row r="27" spans="1:65">
      <c r="A27" s="8" t="s">
        <v>10</v>
      </c>
      <c r="B27" s="57" t="s">
        <v>93</v>
      </c>
      <c r="C27" s="60" t="s">
        <v>454</v>
      </c>
      <c r="D27" s="59" t="s">
        <v>385</v>
      </c>
      <c r="E27" s="7" t="s">
        <v>444</v>
      </c>
      <c r="F27" s="57" t="s">
        <v>7</v>
      </c>
      <c r="G27" s="7" t="s">
        <v>235</v>
      </c>
      <c r="H27" s="14" t="s">
        <v>238</v>
      </c>
      <c r="I27" s="8"/>
      <c r="J27" s="7"/>
      <c r="K27" s="7"/>
      <c r="L27" s="14"/>
      <c r="M27" s="8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14"/>
    </row>
    <row r="28" spans="1:65">
      <c r="A28" s="8" t="s">
        <v>10</v>
      </c>
      <c r="B28" s="57" t="s">
        <v>96</v>
      </c>
      <c r="C28" s="60" t="s">
        <v>454</v>
      </c>
      <c r="D28" s="59" t="s">
        <v>385</v>
      </c>
      <c r="E28" s="7" t="s">
        <v>444</v>
      </c>
      <c r="F28" s="57" t="s">
        <v>7</v>
      </c>
      <c r="G28" s="7" t="s">
        <v>235</v>
      </c>
      <c r="H28" s="14" t="s">
        <v>238</v>
      </c>
      <c r="I28" s="8"/>
      <c r="J28" s="7"/>
      <c r="K28" s="7"/>
      <c r="L28" s="14"/>
      <c r="M28" s="8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14"/>
    </row>
    <row r="29" spans="1:65">
      <c r="A29" s="8" t="s">
        <v>10</v>
      </c>
      <c r="B29" s="57" t="s">
        <v>93</v>
      </c>
      <c r="C29" s="60" t="s">
        <v>455</v>
      </c>
      <c r="D29" s="59" t="s">
        <v>385</v>
      </c>
      <c r="E29" s="7" t="s">
        <v>444</v>
      </c>
      <c r="F29" s="57" t="s">
        <v>7</v>
      </c>
      <c r="G29" s="7" t="s">
        <v>235</v>
      </c>
      <c r="H29" s="14" t="s">
        <v>238</v>
      </c>
      <c r="I29" s="8"/>
      <c r="J29" s="7"/>
      <c r="K29" s="7"/>
      <c r="L29" s="14"/>
      <c r="M29" s="8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14"/>
    </row>
    <row r="30" spans="1:65">
      <c r="A30" s="8" t="s">
        <v>10</v>
      </c>
      <c r="B30" s="57" t="s">
        <v>96</v>
      </c>
      <c r="C30" s="60" t="s">
        <v>455</v>
      </c>
      <c r="D30" s="59" t="s">
        <v>385</v>
      </c>
      <c r="E30" s="7" t="s">
        <v>444</v>
      </c>
      <c r="F30" s="57" t="s">
        <v>7</v>
      </c>
      <c r="G30" s="7" t="s">
        <v>235</v>
      </c>
      <c r="H30" s="14" t="s">
        <v>238</v>
      </c>
      <c r="I30" s="8"/>
      <c r="J30" s="7"/>
      <c r="K30" s="7"/>
      <c r="L30" s="14"/>
      <c r="M30" s="8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14"/>
    </row>
    <row r="31" spans="1:65">
      <c r="A31" s="8" t="s">
        <v>10</v>
      </c>
      <c r="B31" s="57" t="s">
        <v>93</v>
      </c>
      <c r="C31" s="60" t="s">
        <v>456</v>
      </c>
      <c r="D31" s="59" t="s">
        <v>385</v>
      </c>
      <c r="E31" s="7" t="s">
        <v>444</v>
      </c>
      <c r="F31" s="57" t="s">
        <v>7</v>
      </c>
      <c r="G31" s="7" t="s">
        <v>235</v>
      </c>
      <c r="H31" s="14" t="s">
        <v>238</v>
      </c>
      <c r="I31" s="8"/>
      <c r="J31" s="7"/>
      <c r="K31" s="7"/>
      <c r="L31" s="14"/>
      <c r="M31" s="8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14"/>
    </row>
    <row r="32" spans="1:65">
      <c r="A32" s="8" t="s">
        <v>10</v>
      </c>
      <c r="B32" s="57" t="s">
        <v>96</v>
      </c>
      <c r="C32" s="60" t="s">
        <v>456</v>
      </c>
      <c r="D32" s="59" t="s">
        <v>385</v>
      </c>
      <c r="E32" s="7" t="s">
        <v>444</v>
      </c>
      <c r="F32" s="57" t="s">
        <v>7</v>
      </c>
      <c r="G32" s="7" t="s">
        <v>235</v>
      </c>
      <c r="H32" s="14" t="s">
        <v>238</v>
      </c>
      <c r="I32" s="8"/>
      <c r="J32" s="7"/>
      <c r="K32" s="7"/>
      <c r="L32" s="14"/>
      <c r="M32" s="8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14"/>
    </row>
    <row r="33" spans="1:65">
      <c r="A33" s="8" t="s">
        <v>10</v>
      </c>
      <c r="B33" s="7" t="s">
        <v>93</v>
      </c>
      <c r="C33" s="60" t="s">
        <v>457</v>
      </c>
      <c r="D33" s="59" t="s">
        <v>385</v>
      </c>
      <c r="E33" s="7" t="s">
        <v>444</v>
      </c>
      <c r="F33" s="57" t="s">
        <v>7</v>
      </c>
      <c r="G33" s="7" t="s">
        <v>235</v>
      </c>
      <c r="H33" s="14" t="s">
        <v>238</v>
      </c>
      <c r="I33" s="8"/>
      <c r="J33" s="7"/>
      <c r="K33" s="7"/>
      <c r="L33" s="14"/>
      <c r="M33" s="8">
        <v>0.27629999999999999</v>
      </c>
      <c r="N33" s="7">
        <v>0.28849999999999998</v>
      </c>
      <c r="O33" s="7">
        <v>0.26819999999999999</v>
      </c>
      <c r="P33" s="7">
        <v>0.2949</v>
      </c>
      <c r="Q33" s="7">
        <v>0.31419999999999998</v>
      </c>
      <c r="R33" s="7">
        <v>0.3256</v>
      </c>
      <c r="S33" s="7">
        <v>0.33500000000000002</v>
      </c>
      <c r="T33" s="7">
        <v>0.3337</v>
      </c>
      <c r="U33" s="7">
        <v>0.33250000000000002</v>
      </c>
      <c r="V33" s="7">
        <v>0.33119999999999999</v>
      </c>
      <c r="W33" s="7">
        <v>0.32990000000000003</v>
      </c>
      <c r="X33" s="7">
        <v>0.32869999999999999</v>
      </c>
      <c r="Y33" s="7">
        <v>0.32750000000000001</v>
      </c>
      <c r="Z33" s="7">
        <v>0.32619999999999999</v>
      </c>
      <c r="AA33" s="7">
        <v>0.32490000000000002</v>
      </c>
      <c r="AB33" s="7">
        <v>0.32369999999999999</v>
      </c>
      <c r="AC33" s="7">
        <v>0.32240000000000002</v>
      </c>
      <c r="AD33" s="7">
        <v>0.32119999999999999</v>
      </c>
      <c r="AE33" s="7">
        <v>0.31990000000000002</v>
      </c>
      <c r="AF33" s="7">
        <v>0.31869999999999998</v>
      </c>
      <c r="AG33" s="7">
        <v>0.31740000000000002</v>
      </c>
      <c r="AH33" s="7">
        <v>0.31619999999999998</v>
      </c>
      <c r="AI33" s="7">
        <v>0.31490000000000001</v>
      </c>
      <c r="AJ33" s="7">
        <v>0.31369999999999998</v>
      </c>
      <c r="AK33" s="7">
        <v>0.31240000000000001</v>
      </c>
      <c r="AL33" s="7">
        <v>0.31109999999999999</v>
      </c>
      <c r="AM33" s="7">
        <v>0.30990000000000001</v>
      </c>
      <c r="AN33" s="7">
        <v>0.30859999999999999</v>
      </c>
      <c r="AO33" s="7">
        <v>0.30740000000000001</v>
      </c>
      <c r="AP33" s="7">
        <v>0.30609999999999998</v>
      </c>
      <c r="AQ33" s="7">
        <v>0.3049</v>
      </c>
      <c r="AR33" s="7">
        <v>0.30359999999999998</v>
      </c>
      <c r="AS33" s="7">
        <v>0.3024</v>
      </c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14"/>
    </row>
    <row r="34" spans="1:65">
      <c r="A34" s="8" t="s">
        <v>10</v>
      </c>
      <c r="B34" s="7" t="s">
        <v>93</v>
      </c>
      <c r="C34" s="60" t="s">
        <v>458</v>
      </c>
      <c r="D34" s="59" t="s">
        <v>385</v>
      </c>
      <c r="E34" s="7" t="s">
        <v>444</v>
      </c>
      <c r="F34" s="57" t="s">
        <v>7</v>
      </c>
      <c r="G34" s="7" t="s">
        <v>235</v>
      </c>
      <c r="H34" s="14" t="s">
        <v>238</v>
      </c>
      <c r="I34" s="8"/>
      <c r="J34" s="7"/>
      <c r="K34" s="7"/>
      <c r="L34" s="14"/>
      <c r="M34" s="8">
        <v>0.27629999999999999</v>
      </c>
      <c r="N34" s="7">
        <v>0.28849999999999998</v>
      </c>
      <c r="O34" s="7">
        <v>0.26819999999999999</v>
      </c>
      <c r="P34" s="7">
        <v>0.2949</v>
      </c>
      <c r="Q34" s="7">
        <v>0.31419999999999998</v>
      </c>
      <c r="R34" s="7">
        <v>0.3256</v>
      </c>
      <c r="S34" s="7">
        <v>0.33500000000000002</v>
      </c>
      <c r="T34" s="7">
        <v>0.3337</v>
      </c>
      <c r="U34" s="7">
        <v>0.33250000000000002</v>
      </c>
      <c r="V34" s="7">
        <v>0.33119999999999999</v>
      </c>
      <c r="W34" s="7">
        <v>0.32990000000000003</v>
      </c>
      <c r="X34" s="7">
        <v>0.32869999999999999</v>
      </c>
      <c r="Y34" s="7">
        <v>0.32750000000000001</v>
      </c>
      <c r="Z34" s="7">
        <v>0.32619999999999999</v>
      </c>
      <c r="AA34" s="7">
        <v>0.32490000000000002</v>
      </c>
      <c r="AB34" s="7">
        <v>0.32369999999999999</v>
      </c>
      <c r="AC34" s="7">
        <v>0.32240000000000002</v>
      </c>
      <c r="AD34" s="7">
        <v>0.32119999999999999</v>
      </c>
      <c r="AE34" s="7">
        <v>0.31990000000000002</v>
      </c>
      <c r="AF34" s="7">
        <v>0.31869999999999998</v>
      </c>
      <c r="AG34" s="7">
        <v>0.31740000000000002</v>
      </c>
      <c r="AH34" s="7">
        <v>0.31619999999999998</v>
      </c>
      <c r="AI34" s="7">
        <v>0.31490000000000001</v>
      </c>
      <c r="AJ34" s="7">
        <v>0.31369999999999998</v>
      </c>
      <c r="AK34" s="7">
        <v>0.31240000000000001</v>
      </c>
      <c r="AL34" s="7">
        <v>0.31109999999999999</v>
      </c>
      <c r="AM34" s="7">
        <v>0.30990000000000001</v>
      </c>
      <c r="AN34" s="7">
        <v>0.30859999999999999</v>
      </c>
      <c r="AO34" s="7">
        <v>0.30740000000000001</v>
      </c>
      <c r="AP34" s="7">
        <v>0.30609999999999998</v>
      </c>
      <c r="AQ34" s="7">
        <v>0.3049</v>
      </c>
      <c r="AR34" s="7">
        <v>0.30359999999999998</v>
      </c>
      <c r="AS34" s="7">
        <v>0.3024</v>
      </c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14"/>
    </row>
    <row r="35" spans="1:65">
      <c r="A35" s="8" t="s">
        <v>10</v>
      </c>
      <c r="B35" s="57" t="s">
        <v>96</v>
      </c>
      <c r="C35" s="60" t="s">
        <v>458</v>
      </c>
      <c r="D35" s="59" t="s">
        <v>385</v>
      </c>
      <c r="E35" s="7"/>
      <c r="F35" s="57"/>
      <c r="G35" s="7"/>
      <c r="H35" s="14"/>
      <c r="I35" s="8"/>
      <c r="J35" s="7"/>
      <c r="K35" s="7"/>
      <c r="L35" s="14"/>
      <c r="M35" s="8">
        <f>M34*1.001</f>
        <v>0.27657629999999994</v>
      </c>
      <c r="N35" s="7">
        <f>N34*1.001</f>
        <v>0.28878849999999995</v>
      </c>
      <c r="O35" s="7">
        <f t="shared" ref="O35:AS35" si="0">O34*1.001</f>
        <v>0.26846819999999999</v>
      </c>
      <c r="P35" s="7">
        <f t="shared" si="0"/>
        <v>0.29519489999999998</v>
      </c>
      <c r="Q35" s="7">
        <f t="shared" si="0"/>
        <v>0.31451419999999997</v>
      </c>
      <c r="R35" s="7">
        <f t="shared" si="0"/>
        <v>0.32592559999999998</v>
      </c>
      <c r="S35" s="7">
        <f t="shared" si="0"/>
        <v>0.33533499999999999</v>
      </c>
      <c r="T35" s="7">
        <f t="shared" si="0"/>
        <v>0.33403369999999993</v>
      </c>
      <c r="U35" s="7">
        <f t="shared" si="0"/>
        <v>0.33283249999999998</v>
      </c>
      <c r="V35" s="7">
        <f t="shared" si="0"/>
        <v>0.33153119999999997</v>
      </c>
      <c r="W35" s="7">
        <f t="shared" si="0"/>
        <v>0.33022989999999997</v>
      </c>
      <c r="X35" s="7">
        <f t="shared" si="0"/>
        <v>0.32902869999999995</v>
      </c>
      <c r="Y35" s="7">
        <f t="shared" si="0"/>
        <v>0.32782749999999999</v>
      </c>
      <c r="Z35" s="7">
        <f t="shared" si="0"/>
        <v>0.32652619999999993</v>
      </c>
      <c r="AA35" s="7">
        <f t="shared" si="0"/>
        <v>0.32522489999999998</v>
      </c>
      <c r="AB35" s="7">
        <f t="shared" si="0"/>
        <v>0.32402369999999997</v>
      </c>
      <c r="AC35" s="7">
        <f t="shared" si="0"/>
        <v>0.32272239999999996</v>
      </c>
      <c r="AD35" s="7">
        <f t="shared" si="0"/>
        <v>0.32152119999999995</v>
      </c>
      <c r="AE35" s="7">
        <f t="shared" si="0"/>
        <v>0.3202199</v>
      </c>
      <c r="AF35" s="7">
        <f t="shared" si="0"/>
        <v>0.31901869999999993</v>
      </c>
      <c r="AG35" s="7">
        <f t="shared" si="0"/>
        <v>0.31771739999999998</v>
      </c>
      <c r="AH35" s="7">
        <f t="shared" si="0"/>
        <v>0.31651619999999997</v>
      </c>
      <c r="AI35" s="7">
        <f t="shared" si="0"/>
        <v>0.31521489999999996</v>
      </c>
      <c r="AJ35" s="7">
        <f t="shared" si="0"/>
        <v>0.31401369999999995</v>
      </c>
      <c r="AK35" s="7">
        <f t="shared" si="0"/>
        <v>0.3127124</v>
      </c>
      <c r="AL35" s="7">
        <f t="shared" si="0"/>
        <v>0.31141109999999994</v>
      </c>
      <c r="AM35" s="7">
        <f t="shared" si="0"/>
        <v>0.31020989999999998</v>
      </c>
      <c r="AN35" s="7">
        <f t="shared" si="0"/>
        <v>0.30890859999999998</v>
      </c>
      <c r="AO35" s="7">
        <f t="shared" si="0"/>
        <v>0.30770739999999996</v>
      </c>
      <c r="AP35" s="7">
        <f t="shared" si="0"/>
        <v>0.30640609999999996</v>
      </c>
      <c r="AQ35" s="7">
        <f t="shared" si="0"/>
        <v>0.30520489999999995</v>
      </c>
      <c r="AR35" s="7">
        <f t="shared" si="0"/>
        <v>0.30390359999999994</v>
      </c>
      <c r="AS35" s="7">
        <f t="shared" si="0"/>
        <v>0.30270239999999998</v>
      </c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14"/>
    </row>
    <row r="36" spans="1:65">
      <c r="A36" s="8" t="s">
        <v>10</v>
      </c>
      <c r="B36" s="7" t="s">
        <v>93</v>
      </c>
      <c r="C36" s="60" t="s">
        <v>459</v>
      </c>
      <c r="D36" s="59" t="s">
        <v>385</v>
      </c>
      <c r="E36" s="7" t="s">
        <v>444</v>
      </c>
      <c r="F36" s="57" t="s">
        <v>7</v>
      </c>
      <c r="G36" s="7" t="s">
        <v>235</v>
      </c>
      <c r="H36" s="14" t="s">
        <v>238</v>
      </c>
      <c r="I36" s="8"/>
      <c r="J36" s="7"/>
      <c r="K36" s="7"/>
      <c r="L36" s="14"/>
      <c r="M36" s="8">
        <v>0.27629999999999999</v>
      </c>
      <c r="N36" s="7">
        <v>0.28849999999999998</v>
      </c>
      <c r="O36" s="7">
        <v>0.26819999999999999</v>
      </c>
      <c r="P36" s="7">
        <v>0.2949</v>
      </c>
      <c r="Q36" s="7">
        <v>0.31419999999999998</v>
      </c>
      <c r="R36" s="7">
        <v>0.3256</v>
      </c>
      <c r="S36" s="7">
        <v>0.33500000000000002</v>
      </c>
      <c r="T36" s="7">
        <v>0.3337</v>
      </c>
      <c r="U36" s="7">
        <v>0.33250000000000002</v>
      </c>
      <c r="V36" s="7">
        <v>0.33119999999999999</v>
      </c>
      <c r="W36" s="7">
        <v>0.32990000000000003</v>
      </c>
      <c r="X36" s="7">
        <v>0.32869999999999999</v>
      </c>
      <c r="Y36" s="7">
        <v>0.32750000000000001</v>
      </c>
      <c r="Z36" s="7">
        <v>0.32619999999999999</v>
      </c>
      <c r="AA36" s="7">
        <v>0.32490000000000002</v>
      </c>
      <c r="AB36" s="7">
        <v>0.32369999999999999</v>
      </c>
      <c r="AC36" s="7">
        <v>0.32240000000000002</v>
      </c>
      <c r="AD36" s="7">
        <v>0.32119999999999999</v>
      </c>
      <c r="AE36" s="7">
        <v>0.31990000000000002</v>
      </c>
      <c r="AF36" s="7">
        <v>0.31869999999999998</v>
      </c>
      <c r="AG36" s="7">
        <v>0.31740000000000002</v>
      </c>
      <c r="AH36" s="7">
        <v>0.31619999999999998</v>
      </c>
      <c r="AI36" s="7">
        <v>0.31490000000000001</v>
      </c>
      <c r="AJ36" s="7">
        <v>0.31369999999999998</v>
      </c>
      <c r="AK36" s="7">
        <v>0.31240000000000001</v>
      </c>
      <c r="AL36" s="7">
        <v>0.31109999999999999</v>
      </c>
      <c r="AM36" s="7">
        <v>0.30990000000000001</v>
      </c>
      <c r="AN36" s="7">
        <v>0.30859999999999999</v>
      </c>
      <c r="AO36" s="7">
        <v>0.30740000000000001</v>
      </c>
      <c r="AP36" s="7">
        <v>0.30609999999999998</v>
      </c>
      <c r="AQ36" s="7">
        <v>0.3049</v>
      </c>
      <c r="AR36" s="7">
        <v>0.30359999999999998</v>
      </c>
      <c r="AS36" s="7">
        <v>0.3024</v>
      </c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14"/>
    </row>
    <row r="37" spans="1:65">
      <c r="A37" s="8" t="s">
        <v>10</v>
      </c>
      <c r="B37" s="57" t="s">
        <v>96</v>
      </c>
      <c r="C37" s="60" t="s">
        <v>459</v>
      </c>
      <c r="D37" s="59" t="s">
        <v>385</v>
      </c>
      <c r="E37" s="7"/>
      <c r="F37" s="57"/>
      <c r="G37" s="7"/>
      <c r="H37" s="14"/>
      <c r="I37" s="8"/>
      <c r="J37" s="7"/>
      <c r="K37" s="7"/>
      <c r="L37" s="14"/>
      <c r="M37" s="8">
        <f>M36*1.001</f>
        <v>0.27657629999999994</v>
      </c>
      <c r="N37" s="7">
        <f>N36*1.001</f>
        <v>0.28878849999999995</v>
      </c>
      <c r="O37" s="7">
        <f t="shared" ref="O37:AS37" si="1">O36*1.001</f>
        <v>0.26846819999999999</v>
      </c>
      <c r="P37" s="7">
        <f t="shared" si="1"/>
        <v>0.29519489999999998</v>
      </c>
      <c r="Q37" s="7">
        <f t="shared" si="1"/>
        <v>0.31451419999999997</v>
      </c>
      <c r="R37" s="7">
        <f t="shared" si="1"/>
        <v>0.32592559999999998</v>
      </c>
      <c r="S37" s="7">
        <f t="shared" si="1"/>
        <v>0.33533499999999999</v>
      </c>
      <c r="T37" s="7">
        <f t="shared" si="1"/>
        <v>0.33403369999999993</v>
      </c>
      <c r="U37" s="7">
        <f t="shared" si="1"/>
        <v>0.33283249999999998</v>
      </c>
      <c r="V37" s="7">
        <f t="shared" si="1"/>
        <v>0.33153119999999997</v>
      </c>
      <c r="W37" s="7">
        <f t="shared" si="1"/>
        <v>0.33022989999999997</v>
      </c>
      <c r="X37" s="7">
        <f t="shared" si="1"/>
        <v>0.32902869999999995</v>
      </c>
      <c r="Y37" s="7">
        <f t="shared" si="1"/>
        <v>0.32782749999999999</v>
      </c>
      <c r="Z37" s="7">
        <f t="shared" si="1"/>
        <v>0.32652619999999993</v>
      </c>
      <c r="AA37" s="7">
        <f t="shared" si="1"/>
        <v>0.32522489999999998</v>
      </c>
      <c r="AB37" s="7">
        <f t="shared" si="1"/>
        <v>0.32402369999999997</v>
      </c>
      <c r="AC37" s="7">
        <f t="shared" si="1"/>
        <v>0.32272239999999996</v>
      </c>
      <c r="AD37" s="7">
        <f t="shared" si="1"/>
        <v>0.32152119999999995</v>
      </c>
      <c r="AE37" s="7">
        <f t="shared" si="1"/>
        <v>0.3202199</v>
      </c>
      <c r="AF37" s="7">
        <f t="shared" si="1"/>
        <v>0.31901869999999993</v>
      </c>
      <c r="AG37" s="7">
        <f t="shared" si="1"/>
        <v>0.31771739999999998</v>
      </c>
      <c r="AH37" s="7">
        <f t="shared" si="1"/>
        <v>0.31651619999999997</v>
      </c>
      <c r="AI37" s="7">
        <f t="shared" si="1"/>
        <v>0.31521489999999996</v>
      </c>
      <c r="AJ37" s="7">
        <f t="shared" si="1"/>
        <v>0.31401369999999995</v>
      </c>
      <c r="AK37" s="7">
        <f t="shared" si="1"/>
        <v>0.3127124</v>
      </c>
      <c r="AL37" s="7">
        <f t="shared" si="1"/>
        <v>0.31141109999999994</v>
      </c>
      <c r="AM37" s="7">
        <f t="shared" si="1"/>
        <v>0.31020989999999998</v>
      </c>
      <c r="AN37" s="7">
        <f t="shared" si="1"/>
        <v>0.30890859999999998</v>
      </c>
      <c r="AO37" s="7">
        <f t="shared" si="1"/>
        <v>0.30770739999999996</v>
      </c>
      <c r="AP37" s="7">
        <f t="shared" si="1"/>
        <v>0.30640609999999996</v>
      </c>
      <c r="AQ37" s="7">
        <f t="shared" si="1"/>
        <v>0.30520489999999995</v>
      </c>
      <c r="AR37" s="7">
        <f t="shared" si="1"/>
        <v>0.30390359999999994</v>
      </c>
      <c r="AS37" s="7">
        <f t="shared" si="1"/>
        <v>0.30270239999999998</v>
      </c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14"/>
    </row>
    <row r="38" spans="1:65">
      <c r="A38" s="8" t="s">
        <v>10</v>
      </c>
      <c r="B38" s="7" t="s">
        <v>93</v>
      </c>
      <c r="C38" s="60" t="s">
        <v>460</v>
      </c>
      <c r="D38" s="59" t="s">
        <v>385</v>
      </c>
      <c r="E38" s="7" t="s">
        <v>444</v>
      </c>
      <c r="F38" s="57" t="s">
        <v>7</v>
      </c>
      <c r="G38" s="7" t="s">
        <v>235</v>
      </c>
      <c r="H38" s="14" t="s">
        <v>238</v>
      </c>
      <c r="I38" s="8"/>
      <c r="J38" s="7"/>
      <c r="K38" s="7"/>
      <c r="L38" s="14"/>
      <c r="M38" s="8">
        <v>0.2394</v>
      </c>
      <c r="N38" s="7">
        <v>0.24990000000000001</v>
      </c>
      <c r="O38" s="7">
        <v>0.2324</v>
      </c>
      <c r="P38" s="7">
        <v>0.2555</v>
      </c>
      <c r="Q38" s="7">
        <v>0.2722</v>
      </c>
      <c r="R38" s="7">
        <v>0.28199999999999997</v>
      </c>
      <c r="S38" s="7">
        <v>0.29020000000000001</v>
      </c>
      <c r="T38" s="7">
        <v>0.28910000000000002</v>
      </c>
      <c r="U38" s="7">
        <v>0.28810000000000002</v>
      </c>
      <c r="V38" s="7">
        <v>0.28699999999999998</v>
      </c>
      <c r="W38" s="7">
        <v>0.28589999999999999</v>
      </c>
      <c r="X38" s="7">
        <v>0.2848</v>
      </c>
      <c r="Y38" s="7">
        <v>0.28370000000000001</v>
      </c>
      <c r="Z38" s="7">
        <v>0.28260000000000002</v>
      </c>
      <c r="AA38" s="7">
        <v>0.28149999999999997</v>
      </c>
      <c r="AB38" s="7">
        <v>0.28039999999999998</v>
      </c>
      <c r="AC38" s="7">
        <v>0.27939999999999998</v>
      </c>
      <c r="AD38" s="7">
        <v>0.27829999999999999</v>
      </c>
      <c r="AE38" s="7">
        <v>0.2772</v>
      </c>
      <c r="AF38" s="7">
        <v>0.27610000000000001</v>
      </c>
      <c r="AG38" s="7">
        <v>0.27500000000000002</v>
      </c>
      <c r="AH38" s="7">
        <v>0.27389999999999998</v>
      </c>
      <c r="AI38" s="7">
        <v>0.27279999999999999</v>
      </c>
      <c r="AJ38" s="7">
        <v>0.2717</v>
      </c>
      <c r="AK38" s="7">
        <v>0.2707</v>
      </c>
      <c r="AL38" s="7">
        <v>0.26960000000000001</v>
      </c>
      <c r="AM38" s="7">
        <v>0.26850000000000002</v>
      </c>
      <c r="AN38" s="7">
        <v>0.26740000000000003</v>
      </c>
      <c r="AO38" s="7">
        <v>0.26629999999999998</v>
      </c>
      <c r="AP38" s="7">
        <v>0.26519999999999999</v>
      </c>
      <c r="AQ38" s="7">
        <v>0.2641</v>
      </c>
      <c r="AR38" s="7">
        <v>0.2631</v>
      </c>
      <c r="AS38" s="7">
        <v>0.26200000000000001</v>
      </c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14"/>
    </row>
    <row r="39" spans="1:65">
      <c r="A39" s="8" t="s">
        <v>10</v>
      </c>
      <c r="B39" s="57" t="s">
        <v>96</v>
      </c>
      <c r="C39" s="60" t="s">
        <v>460</v>
      </c>
      <c r="D39" s="59" t="s">
        <v>385</v>
      </c>
      <c r="E39" s="7"/>
      <c r="F39" s="57"/>
      <c r="G39" s="7"/>
      <c r="H39" s="14"/>
      <c r="I39" s="8"/>
      <c r="J39" s="7"/>
      <c r="K39" s="7"/>
      <c r="L39" s="14"/>
      <c r="M39" s="8">
        <f>M38*1.001</f>
        <v>0.23963939999999997</v>
      </c>
      <c r="N39" s="7">
        <f>N38*1.001</f>
        <v>0.25014989999999998</v>
      </c>
      <c r="O39" s="7">
        <f t="shared" ref="O39:AS39" si="2">O38*1.001</f>
        <v>0.23263239999999996</v>
      </c>
      <c r="P39" s="7">
        <f t="shared" si="2"/>
        <v>0.25575549999999997</v>
      </c>
      <c r="Q39" s="7">
        <f t="shared" si="2"/>
        <v>0.27247219999999994</v>
      </c>
      <c r="R39" s="7">
        <f t="shared" si="2"/>
        <v>0.28228199999999992</v>
      </c>
      <c r="S39" s="7">
        <f t="shared" si="2"/>
        <v>0.29049019999999998</v>
      </c>
      <c r="T39" s="7">
        <f t="shared" si="2"/>
        <v>0.28938910000000001</v>
      </c>
      <c r="U39" s="7">
        <f t="shared" si="2"/>
        <v>0.28838809999999998</v>
      </c>
      <c r="V39" s="7">
        <f t="shared" si="2"/>
        <v>0.28728699999999996</v>
      </c>
      <c r="W39" s="7">
        <f t="shared" si="2"/>
        <v>0.28618589999999994</v>
      </c>
      <c r="X39" s="7">
        <f t="shared" si="2"/>
        <v>0.28508479999999997</v>
      </c>
      <c r="Y39" s="7">
        <f t="shared" si="2"/>
        <v>0.28398369999999995</v>
      </c>
      <c r="Z39" s="7">
        <f t="shared" si="2"/>
        <v>0.28288259999999998</v>
      </c>
      <c r="AA39" s="7">
        <f t="shared" si="2"/>
        <v>0.28178149999999996</v>
      </c>
      <c r="AB39" s="7">
        <f t="shared" si="2"/>
        <v>0.28068039999999994</v>
      </c>
      <c r="AC39" s="7">
        <f t="shared" si="2"/>
        <v>0.27967939999999997</v>
      </c>
      <c r="AD39" s="7">
        <f t="shared" si="2"/>
        <v>0.27857829999999995</v>
      </c>
      <c r="AE39" s="7">
        <f t="shared" si="2"/>
        <v>0.27747719999999998</v>
      </c>
      <c r="AF39" s="7">
        <f t="shared" si="2"/>
        <v>0.27637609999999996</v>
      </c>
      <c r="AG39" s="7">
        <f t="shared" si="2"/>
        <v>0.27527499999999999</v>
      </c>
      <c r="AH39" s="7">
        <f t="shared" si="2"/>
        <v>0.27417389999999997</v>
      </c>
      <c r="AI39" s="7">
        <f t="shared" si="2"/>
        <v>0.27307279999999995</v>
      </c>
      <c r="AJ39" s="7">
        <f t="shared" si="2"/>
        <v>0.27197169999999998</v>
      </c>
      <c r="AK39" s="7">
        <f t="shared" si="2"/>
        <v>0.27097069999999995</v>
      </c>
      <c r="AL39" s="7">
        <f t="shared" si="2"/>
        <v>0.26986959999999999</v>
      </c>
      <c r="AM39" s="7">
        <f t="shared" si="2"/>
        <v>0.26876849999999997</v>
      </c>
      <c r="AN39" s="7">
        <f t="shared" si="2"/>
        <v>0.2676674</v>
      </c>
      <c r="AO39" s="7">
        <f t="shared" si="2"/>
        <v>0.26656629999999998</v>
      </c>
      <c r="AP39" s="7">
        <f t="shared" si="2"/>
        <v>0.26546519999999996</v>
      </c>
      <c r="AQ39" s="7">
        <f t="shared" si="2"/>
        <v>0.26436409999999999</v>
      </c>
      <c r="AR39" s="7">
        <f t="shared" si="2"/>
        <v>0.26336309999999996</v>
      </c>
      <c r="AS39" s="7">
        <f t="shared" si="2"/>
        <v>0.262262</v>
      </c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14"/>
    </row>
    <row r="40" spans="1:65">
      <c r="A40" s="8" t="s">
        <v>10</v>
      </c>
      <c r="B40" s="7" t="s">
        <v>93</v>
      </c>
      <c r="C40" s="61" t="s">
        <v>461</v>
      </c>
      <c r="D40" s="59" t="s">
        <v>385</v>
      </c>
      <c r="E40" s="7" t="s">
        <v>444</v>
      </c>
      <c r="F40" s="57" t="s">
        <v>7</v>
      </c>
      <c r="G40" s="7" t="s">
        <v>235</v>
      </c>
      <c r="H40" s="14" t="s">
        <v>238</v>
      </c>
      <c r="I40" s="8"/>
      <c r="J40" s="7"/>
      <c r="K40" s="7"/>
      <c r="L40" s="14"/>
      <c r="M40" s="8">
        <v>0.24116299534208777</v>
      </c>
      <c r="N40" s="7">
        <v>0.25181262102966051</v>
      </c>
      <c r="O40" s="7">
        <v>0.23413835990126064</v>
      </c>
      <c r="P40" s="7">
        <v>0.25740000000000002</v>
      </c>
      <c r="Q40" s="7">
        <v>0.27423940981292028</v>
      </c>
      <c r="R40" s="7">
        <v>0.28416668856454036</v>
      </c>
      <c r="S40" s="7">
        <v>0.29239733400010415</v>
      </c>
      <c r="T40" s="7">
        <v>0.33487316070876122</v>
      </c>
      <c r="U40" s="7">
        <v>0.37891325299025846</v>
      </c>
      <c r="V40" s="7">
        <v>0.42451761084459572</v>
      </c>
      <c r="W40" s="7">
        <v>0.47168623427177292</v>
      </c>
      <c r="X40" s="7">
        <v>0.52041912327179041</v>
      </c>
      <c r="Y40" s="7">
        <v>0.57071627784464785</v>
      </c>
      <c r="Z40" s="7">
        <v>0.62257769799034524</v>
      </c>
      <c r="AA40" s="7">
        <v>0.6760033837088828</v>
      </c>
      <c r="AB40" s="7">
        <v>0.73099333500026109</v>
      </c>
      <c r="AC40" s="7">
        <v>0.75122844461964555</v>
      </c>
      <c r="AD40" s="7">
        <v>0.77108414593366648</v>
      </c>
      <c r="AE40" s="7">
        <v>0.79056043894232386</v>
      </c>
      <c r="AF40" s="7">
        <v>0.80965732364561782</v>
      </c>
      <c r="AG40" s="7">
        <v>0.82837480004354846</v>
      </c>
      <c r="AH40" s="7">
        <v>0.84671286813611546</v>
      </c>
      <c r="AI40" s="7">
        <v>0.86467152792331914</v>
      </c>
      <c r="AJ40" s="7">
        <v>0.88225077940515928</v>
      </c>
      <c r="AK40" s="7">
        <v>0.89945062258163611</v>
      </c>
      <c r="AL40" s="7">
        <v>0.91627105745274917</v>
      </c>
      <c r="AM40" s="7">
        <v>0.93271208401849892</v>
      </c>
      <c r="AN40" s="7">
        <v>0.94877370227888547</v>
      </c>
      <c r="AO40" s="7">
        <v>0.96445591223390825</v>
      </c>
      <c r="AP40" s="7">
        <v>0.97975871388356761</v>
      </c>
      <c r="AQ40" s="7">
        <v>0.99468210722786354</v>
      </c>
      <c r="AR40" s="7">
        <v>1.0092260922667959</v>
      </c>
      <c r="AS40" s="7">
        <v>1.0233906690003649</v>
      </c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14"/>
    </row>
    <row r="41" spans="1:65">
      <c r="A41" s="8" t="s">
        <v>10</v>
      </c>
      <c r="B41" s="7" t="s">
        <v>93</v>
      </c>
      <c r="C41" s="61" t="s">
        <v>462</v>
      </c>
      <c r="D41" s="59" t="s">
        <v>385</v>
      </c>
      <c r="E41" s="7" t="s">
        <v>444</v>
      </c>
      <c r="F41" s="57" t="s">
        <v>7</v>
      </c>
      <c r="G41" s="7" t="s">
        <v>235</v>
      </c>
      <c r="H41" s="14" t="s">
        <v>238</v>
      </c>
      <c r="I41" s="8"/>
      <c r="J41" s="7"/>
      <c r="K41" s="7"/>
      <c r="L41" s="14"/>
      <c r="M41" s="8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1.3837733913585176E-2</v>
      </c>
      <c r="U41" s="7">
        <v>2.8277108432108837E-2</v>
      </c>
      <c r="V41" s="7">
        <v>4.3318123555570992E-2</v>
      </c>
      <c r="W41" s="7">
        <v>5.8960779283971629E-2</v>
      </c>
      <c r="X41" s="7">
        <v>7.520507561731074E-2</v>
      </c>
      <c r="Y41" s="7">
        <v>9.2051012555588368E-2</v>
      </c>
      <c r="Z41" s="7">
        <v>0.10949859009880444</v>
      </c>
      <c r="AA41" s="7">
        <v>0.12754780824695905</v>
      </c>
      <c r="AB41" s="7">
        <v>0.1461986670000523</v>
      </c>
      <c r="AC41" s="7">
        <v>0.15366036367220029</v>
      </c>
      <c r="AD41" s="7">
        <v>0.1609955909092271</v>
      </c>
      <c r="AE41" s="7">
        <v>0.1682043487111328</v>
      </c>
      <c r="AF41" s="7">
        <v>0.17528663707791733</v>
      </c>
      <c r="AG41" s="7">
        <v>0.18224245600958072</v>
      </c>
      <c r="AH41" s="7">
        <v>0.1890718055061229</v>
      </c>
      <c r="AI41" s="7">
        <v>0.19577468556754399</v>
      </c>
      <c r="AJ41" s="7">
        <v>0.20235109619384392</v>
      </c>
      <c r="AK41" s="7">
        <v>0.20880103738502265</v>
      </c>
      <c r="AL41" s="7">
        <v>0.21512450914108025</v>
      </c>
      <c r="AM41" s="7">
        <v>0.2213215114620167</v>
      </c>
      <c r="AN41" s="7">
        <v>0.22739204434783206</v>
      </c>
      <c r="AO41" s="7">
        <v>0.23333610779852623</v>
      </c>
      <c r="AP41" s="7">
        <v>0.23915370181409917</v>
      </c>
      <c r="AQ41" s="7">
        <v>0.24484482639455102</v>
      </c>
      <c r="AR41" s="7">
        <v>0.25040948153988174</v>
      </c>
      <c r="AS41" s="7">
        <v>0.25584766725009123</v>
      </c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14"/>
    </row>
    <row r="42" spans="1:65">
      <c r="A42" s="8" t="s">
        <v>10</v>
      </c>
      <c r="B42" s="7" t="s">
        <v>93</v>
      </c>
      <c r="C42" s="61" t="s">
        <v>463</v>
      </c>
      <c r="D42" s="59" t="s">
        <v>385</v>
      </c>
      <c r="E42" s="7" t="s">
        <v>444</v>
      </c>
      <c r="F42" s="57" t="s">
        <v>7</v>
      </c>
      <c r="G42" s="7" t="s">
        <v>235</v>
      </c>
      <c r="H42" s="14" t="s">
        <v>238</v>
      </c>
      <c r="I42" s="8"/>
      <c r="J42" s="7"/>
      <c r="K42" s="7"/>
      <c r="L42" s="14"/>
      <c r="M42" s="8">
        <v>3.1989660546034693</v>
      </c>
      <c r="N42" s="7">
        <v>3.2903515814542303</v>
      </c>
      <c r="O42" s="7">
        <v>3.1676864936093203</v>
      </c>
      <c r="P42" s="7">
        <v>3.5406191159449758</v>
      </c>
      <c r="Q42" s="7">
        <v>3.8342826400244263</v>
      </c>
      <c r="R42" s="7">
        <v>3.9730810446956828</v>
      </c>
      <c r="S42" s="7">
        <v>4.0881579438594722</v>
      </c>
      <c r="T42" s="7">
        <v>4.1851548625440831</v>
      </c>
      <c r="U42" s="7">
        <v>4.2824191275059382</v>
      </c>
      <c r="V42" s="7">
        <v>4.3799507387450385</v>
      </c>
      <c r="W42" s="7">
        <v>4.477749696261383</v>
      </c>
      <c r="X42" s="7">
        <v>4.5758160000549708</v>
      </c>
      <c r="Y42" s="7">
        <v>4.6741496501258046</v>
      </c>
      <c r="Z42" s="7">
        <v>4.7727506464738818</v>
      </c>
      <c r="AA42" s="7">
        <v>4.871618989099205</v>
      </c>
      <c r="AB42" s="7">
        <v>4.970754678001776</v>
      </c>
      <c r="AC42" s="7">
        <v>4.9000582637690524</v>
      </c>
      <c r="AD42" s="7">
        <v>4.8298677272768122</v>
      </c>
      <c r="AE42" s="7">
        <v>4.7601830685250572</v>
      </c>
      <c r="AF42" s="7">
        <v>4.6910042875137856</v>
      </c>
      <c r="AG42" s="7">
        <v>4.6223313842430001</v>
      </c>
      <c r="AH42" s="7">
        <v>4.5541643587126988</v>
      </c>
      <c r="AI42" s="7">
        <v>4.4865032109228826</v>
      </c>
      <c r="AJ42" s="7">
        <v>4.4193479408735499</v>
      </c>
      <c r="AK42" s="7">
        <v>4.3526985485647023</v>
      </c>
      <c r="AL42" s="7">
        <v>4.286555033996339</v>
      </c>
      <c r="AM42" s="7">
        <v>4.2209173971684608</v>
      </c>
      <c r="AN42" s="7">
        <v>4.1557856380810669</v>
      </c>
      <c r="AO42" s="7">
        <v>4.0911597567341582</v>
      </c>
      <c r="AP42" s="7">
        <v>4.0270397531277338</v>
      </c>
      <c r="AQ42" s="7">
        <v>3.9634256272617936</v>
      </c>
      <c r="AR42" s="7">
        <v>3.900317379136339</v>
      </c>
      <c r="AS42" s="7">
        <v>3.8377150087513678</v>
      </c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14"/>
    </row>
    <row r="43" spans="1:65">
      <c r="A43" s="8" t="s">
        <v>10</v>
      </c>
      <c r="B43" s="7" t="s">
        <v>93</v>
      </c>
      <c r="C43" s="61" t="s">
        <v>464</v>
      </c>
      <c r="D43" s="59" t="s">
        <v>385</v>
      </c>
      <c r="E43" s="7" t="s">
        <v>444</v>
      </c>
      <c r="F43" s="57" t="s">
        <v>7</v>
      </c>
      <c r="G43" s="7" t="s">
        <v>235</v>
      </c>
      <c r="H43" s="14" t="s">
        <v>238</v>
      </c>
      <c r="I43" s="8"/>
      <c r="J43" s="7"/>
      <c r="K43" s="7"/>
      <c r="L43" s="14"/>
      <c r="M43" s="8">
        <v>0.57925420575590614</v>
      </c>
      <c r="N43" s="7">
        <v>0.65471281467711728</v>
      </c>
      <c r="O43" s="7">
        <v>0.5004811448437636</v>
      </c>
      <c r="P43" s="7">
        <v>0.49198088405502405</v>
      </c>
      <c r="Q43" s="7">
        <v>0.46213478037799161</v>
      </c>
      <c r="R43" s="7">
        <v>0.47886374281544991</v>
      </c>
      <c r="S43" s="7">
        <v>0.49273362214215988</v>
      </c>
      <c r="T43" s="7">
        <v>0.44771845172423419</v>
      </c>
      <c r="U43" s="7">
        <v>0.40027002885128549</v>
      </c>
      <c r="V43" s="7">
        <v>0.35038835352331377</v>
      </c>
      <c r="W43" s="7">
        <v>0.29807342574031903</v>
      </c>
      <c r="X43" s="7">
        <v>0.24332524550230122</v>
      </c>
      <c r="Y43" s="7">
        <v>0.18614381280926051</v>
      </c>
      <c r="Z43" s="7">
        <v>0.12652912766119673</v>
      </c>
      <c r="AA43" s="7">
        <v>6.4481190058109927E-2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7">
        <v>0</v>
      </c>
      <c r="AR43" s="7">
        <v>0</v>
      </c>
      <c r="AS43" s="7">
        <v>0</v>
      </c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14"/>
    </row>
    <row r="44" spans="1:65">
      <c r="A44" s="8" t="s">
        <v>10</v>
      </c>
      <c r="B44" s="7" t="s">
        <v>93</v>
      </c>
      <c r="C44" s="61" t="s">
        <v>465</v>
      </c>
      <c r="D44" s="59" t="s">
        <v>385</v>
      </c>
      <c r="E44" s="7" t="s">
        <v>444</v>
      </c>
      <c r="F44" s="57" t="s">
        <v>7</v>
      </c>
      <c r="G44" s="7" t="s">
        <v>235</v>
      </c>
      <c r="H44" s="14" t="s">
        <v>238</v>
      </c>
      <c r="I44" s="8"/>
      <c r="J44" s="7"/>
      <c r="K44" s="7"/>
      <c r="L44" s="14"/>
      <c r="M44" s="8">
        <v>0.24116299534208777</v>
      </c>
      <c r="N44" s="7">
        <v>0.25181262102966051</v>
      </c>
      <c r="O44" s="7">
        <v>0.23413835990126064</v>
      </c>
      <c r="P44" s="7">
        <v>0.25740000000000002</v>
      </c>
      <c r="Q44" s="7">
        <v>0.27423940981292028</v>
      </c>
      <c r="R44" s="7">
        <v>0.28416668856454036</v>
      </c>
      <c r="S44" s="7">
        <v>0.29239733400010415</v>
      </c>
      <c r="T44" s="7">
        <v>0.33487316070876122</v>
      </c>
      <c r="U44" s="7">
        <v>0.37891325299025846</v>
      </c>
      <c r="V44" s="7">
        <v>0.42451761084459572</v>
      </c>
      <c r="W44" s="7">
        <v>0.47168623427177292</v>
      </c>
      <c r="X44" s="7">
        <v>0.52041912327179041</v>
      </c>
      <c r="Y44" s="7">
        <v>0.57071627784464785</v>
      </c>
      <c r="Z44" s="7">
        <v>0.62257769799034524</v>
      </c>
      <c r="AA44" s="7">
        <v>0.6760033837088828</v>
      </c>
      <c r="AB44" s="7">
        <v>0.73099333500026109</v>
      </c>
      <c r="AC44" s="7">
        <v>0.75122844461964555</v>
      </c>
      <c r="AD44" s="7">
        <v>0.77108414593366648</v>
      </c>
      <c r="AE44" s="7">
        <v>0.79056043894232386</v>
      </c>
      <c r="AF44" s="7">
        <v>0.80965732364561782</v>
      </c>
      <c r="AG44" s="7">
        <v>0.82837480004354846</v>
      </c>
      <c r="AH44" s="7">
        <v>0.84671286813611546</v>
      </c>
      <c r="AI44" s="7">
        <v>0.86467152792331914</v>
      </c>
      <c r="AJ44" s="7">
        <v>0.88225077940515928</v>
      </c>
      <c r="AK44" s="7">
        <v>0.89945062258163611</v>
      </c>
      <c r="AL44" s="7">
        <v>0.91627105745274917</v>
      </c>
      <c r="AM44" s="7">
        <v>0.93271208401849892</v>
      </c>
      <c r="AN44" s="7">
        <v>0.94877370227888547</v>
      </c>
      <c r="AO44" s="7">
        <v>0.96445591223390825</v>
      </c>
      <c r="AP44" s="7">
        <v>0.97975871388356761</v>
      </c>
      <c r="AQ44" s="7">
        <v>0.99468210722786354</v>
      </c>
      <c r="AR44" s="7">
        <v>1.0092260922667959</v>
      </c>
      <c r="AS44" s="7">
        <v>1.0233906690003649</v>
      </c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14"/>
    </row>
    <row r="45" spans="1:65">
      <c r="A45" s="8" t="s">
        <v>10</v>
      </c>
      <c r="B45" s="7" t="s">
        <v>93</v>
      </c>
      <c r="C45" s="61" t="s">
        <v>466</v>
      </c>
      <c r="D45" s="59" t="s">
        <v>385</v>
      </c>
      <c r="E45" s="7" t="s">
        <v>444</v>
      </c>
      <c r="F45" s="57" t="s">
        <v>7</v>
      </c>
      <c r="G45" s="7" t="s">
        <v>235</v>
      </c>
      <c r="H45" s="14" t="s">
        <v>238</v>
      </c>
      <c r="I45" s="8"/>
      <c r="J45" s="7"/>
      <c r="K45" s="7"/>
      <c r="L45" s="14"/>
      <c r="M45" s="8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1.3837733913585176E-2</v>
      </c>
      <c r="U45" s="7">
        <v>2.8277108432108837E-2</v>
      </c>
      <c r="V45" s="7">
        <v>4.3318123555570992E-2</v>
      </c>
      <c r="W45" s="7">
        <v>5.8960779283971629E-2</v>
      </c>
      <c r="X45" s="7">
        <v>7.520507561731074E-2</v>
      </c>
      <c r="Y45" s="7">
        <v>9.2051012555588368E-2</v>
      </c>
      <c r="Z45" s="7">
        <v>0.10949859009880444</v>
      </c>
      <c r="AA45" s="7">
        <v>0.12754780824695905</v>
      </c>
      <c r="AB45" s="7">
        <v>0.1461986670000523</v>
      </c>
      <c r="AC45" s="7">
        <v>0.15366036367220029</v>
      </c>
      <c r="AD45" s="7">
        <v>0.1609955909092271</v>
      </c>
      <c r="AE45" s="7">
        <v>0.1682043487111328</v>
      </c>
      <c r="AF45" s="7">
        <v>0.17528663707791733</v>
      </c>
      <c r="AG45" s="7">
        <v>0.18224245600958072</v>
      </c>
      <c r="AH45" s="7">
        <v>0.1890718055061229</v>
      </c>
      <c r="AI45" s="7">
        <v>0.19577468556754399</v>
      </c>
      <c r="AJ45" s="7">
        <v>0.20235109619384392</v>
      </c>
      <c r="AK45" s="7">
        <v>0.20880103738502265</v>
      </c>
      <c r="AL45" s="7">
        <v>0.21512450914108025</v>
      </c>
      <c r="AM45" s="7">
        <v>0.2213215114620167</v>
      </c>
      <c r="AN45" s="7">
        <v>0.22739204434783206</v>
      </c>
      <c r="AO45" s="7">
        <v>0.23333610779852623</v>
      </c>
      <c r="AP45" s="7">
        <v>0.23915370181409917</v>
      </c>
      <c r="AQ45" s="7">
        <v>0.24484482639455102</v>
      </c>
      <c r="AR45" s="7">
        <v>0.25040948153988174</v>
      </c>
      <c r="AS45" s="7">
        <v>0.25584766725009123</v>
      </c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14"/>
    </row>
    <row r="46" spans="1:65">
      <c r="A46" s="8" t="s">
        <v>10</v>
      </c>
      <c r="B46" s="7" t="s">
        <v>93</v>
      </c>
      <c r="C46" s="61" t="s">
        <v>467</v>
      </c>
      <c r="D46" s="59" t="s">
        <v>385</v>
      </c>
      <c r="E46" s="7" t="s">
        <v>444</v>
      </c>
      <c r="F46" s="57" t="s">
        <v>7</v>
      </c>
      <c r="G46" s="7" t="s">
        <v>235</v>
      </c>
      <c r="H46" s="14" t="s">
        <v>238</v>
      </c>
      <c r="I46" s="8"/>
      <c r="J46" s="7"/>
      <c r="K46" s="7"/>
      <c r="L46" s="14"/>
      <c r="M46" s="8">
        <v>3.1989660546034693</v>
      </c>
      <c r="N46" s="7">
        <v>3.2903515814542303</v>
      </c>
      <c r="O46" s="7">
        <v>3.1676864936093203</v>
      </c>
      <c r="P46" s="7">
        <v>3.5406191159449758</v>
      </c>
      <c r="Q46" s="7">
        <v>3.8342826400244263</v>
      </c>
      <c r="R46" s="7">
        <v>3.9730810446956828</v>
      </c>
      <c r="S46" s="7">
        <v>4.0881579438594722</v>
      </c>
      <c r="T46" s="7">
        <v>4.1851548625440831</v>
      </c>
      <c r="U46" s="7">
        <v>4.2824191275059382</v>
      </c>
      <c r="V46" s="7">
        <v>4.3799507387450385</v>
      </c>
      <c r="W46" s="7">
        <v>4.477749696261383</v>
      </c>
      <c r="X46" s="7">
        <v>4.5758160000549708</v>
      </c>
      <c r="Y46" s="7">
        <v>4.6741496501258046</v>
      </c>
      <c r="Z46" s="7">
        <v>4.7727506464738818</v>
      </c>
      <c r="AA46" s="7">
        <v>4.871618989099205</v>
      </c>
      <c r="AB46" s="7">
        <v>4.970754678001776</v>
      </c>
      <c r="AC46" s="7">
        <v>4.9000582637690524</v>
      </c>
      <c r="AD46" s="7">
        <v>4.8298677272768122</v>
      </c>
      <c r="AE46" s="7">
        <v>4.7601830685250572</v>
      </c>
      <c r="AF46" s="7">
        <v>4.6910042875137856</v>
      </c>
      <c r="AG46" s="7">
        <v>4.6223313842430001</v>
      </c>
      <c r="AH46" s="7">
        <v>4.5541643587126988</v>
      </c>
      <c r="AI46" s="7">
        <v>4.4865032109228826</v>
      </c>
      <c r="AJ46" s="7">
        <v>4.4193479408735499</v>
      </c>
      <c r="AK46" s="7">
        <v>4.3526985485647023</v>
      </c>
      <c r="AL46" s="7">
        <v>4.286555033996339</v>
      </c>
      <c r="AM46" s="7">
        <v>4.2209173971684608</v>
      </c>
      <c r="AN46" s="7">
        <v>4.1557856380810669</v>
      </c>
      <c r="AO46" s="7">
        <v>4.0911597567341582</v>
      </c>
      <c r="AP46" s="7">
        <v>4.0270397531277338</v>
      </c>
      <c r="AQ46" s="7">
        <v>3.9634256272617936</v>
      </c>
      <c r="AR46" s="7">
        <v>3.900317379136339</v>
      </c>
      <c r="AS46" s="7">
        <v>3.8377150087513678</v>
      </c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14"/>
    </row>
    <row r="47" spans="1:65">
      <c r="A47" s="8" t="s">
        <v>10</v>
      </c>
      <c r="B47" s="7" t="s">
        <v>93</v>
      </c>
      <c r="C47" s="61" t="s">
        <v>468</v>
      </c>
      <c r="D47" s="59" t="s">
        <v>385</v>
      </c>
      <c r="E47" s="7" t="s">
        <v>444</v>
      </c>
      <c r="F47" s="57" t="s">
        <v>7</v>
      </c>
      <c r="G47" s="7" t="s">
        <v>235</v>
      </c>
      <c r="H47" s="14" t="s">
        <v>238</v>
      </c>
      <c r="I47" s="8"/>
      <c r="J47" s="7"/>
      <c r="K47" s="7"/>
      <c r="L47" s="14"/>
      <c r="M47" s="8">
        <v>0.57925420575590614</v>
      </c>
      <c r="N47" s="7">
        <v>0.65471281467711728</v>
      </c>
      <c r="O47" s="7">
        <v>0.5004811448437636</v>
      </c>
      <c r="P47" s="7">
        <v>0.49198088405502405</v>
      </c>
      <c r="Q47" s="7">
        <v>0.46213478037799161</v>
      </c>
      <c r="R47" s="7">
        <v>0.47886374281544991</v>
      </c>
      <c r="S47" s="7">
        <v>0.49273362214215988</v>
      </c>
      <c r="T47" s="7">
        <v>0.44771845172423419</v>
      </c>
      <c r="U47" s="7">
        <v>0.40027002885128549</v>
      </c>
      <c r="V47" s="7">
        <v>0.35038835352331377</v>
      </c>
      <c r="W47" s="7">
        <v>0.29807342574031903</v>
      </c>
      <c r="X47" s="7">
        <v>0.24332524550230122</v>
      </c>
      <c r="Y47" s="7">
        <v>0.18614381280926051</v>
      </c>
      <c r="Z47" s="7">
        <v>0.12652912766119673</v>
      </c>
      <c r="AA47" s="7">
        <v>6.4481190058109927E-2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0</v>
      </c>
      <c r="AQ47" s="7">
        <v>0</v>
      </c>
      <c r="AR47" s="7">
        <v>0</v>
      </c>
      <c r="AS47" s="7">
        <v>0</v>
      </c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14"/>
    </row>
    <row r="48" spans="1:65">
      <c r="A48" s="8" t="s">
        <v>10</v>
      </c>
      <c r="B48" s="7" t="s">
        <v>93</v>
      </c>
      <c r="C48" s="61" t="s">
        <v>469</v>
      </c>
      <c r="D48" s="59" t="s">
        <v>385</v>
      </c>
      <c r="E48" s="7" t="s">
        <v>444</v>
      </c>
      <c r="F48" s="57" t="s">
        <v>7</v>
      </c>
      <c r="G48" s="7" t="s">
        <v>235</v>
      </c>
      <c r="H48" s="14" t="s">
        <v>238</v>
      </c>
      <c r="I48" s="8"/>
      <c r="J48" s="7"/>
      <c r="K48" s="7"/>
      <c r="L48" s="14"/>
      <c r="M48" s="8">
        <v>0.24116299534208777</v>
      </c>
      <c r="N48" s="7">
        <v>0.25181262102966051</v>
      </c>
      <c r="O48" s="7">
        <v>0.23413835990126064</v>
      </c>
      <c r="P48" s="7">
        <v>0.25740000000000002</v>
      </c>
      <c r="Q48" s="7">
        <v>0.27423940981292028</v>
      </c>
      <c r="R48" s="7">
        <v>0.28416668856454036</v>
      </c>
      <c r="S48" s="7">
        <v>0.29239733400010415</v>
      </c>
      <c r="T48" s="7">
        <v>0.33487316070876122</v>
      </c>
      <c r="U48" s="7">
        <v>0.37891325299025846</v>
      </c>
      <c r="V48" s="7">
        <v>0.42451761084459572</v>
      </c>
      <c r="W48" s="7">
        <v>0.47168623427177292</v>
      </c>
      <c r="X48" s="7">
        <v>0.52041912327179041</v>
      </c>
      <c r="Y48" s="7">
        <v>0.57071627784464785</v>
      </c>
      <c r="Z48" s="7">
        <v>0.62257769799034524</v>
      </c>
      <c r="AA48" s="7">
        <v>0.6760033837088828</v>
      </c>
      <c r="AB48" s="7">
        <v>0.73099333500026109</v>
      </c>
      <c r="AC48" s="7">
        <v>0.75122844461964555</v>
      </c>
      <c r="AD48" s="7">
        <v>0.77108414593366648</v>
      </c>
      <c r="AE48" s="7">
        <v>0.79056043894232386</v>
      </c>
      <c r="AF48" s="7">
        <v>0.80965732364561782</v>
      </c>
      <c r="AG48" s="7">
        <v>0.82837480004354846</v>
      </c>
      <c r="AH48" s="7">
        <v>0.84671286813611546</v>
      </c>
      <c r="AI48" s="7">
        <v>0.86467152792331914</v>
      </c>
      <c r="AJ48" s="7">
        <v>0.88225077940515928</v>
      </c>
      <c r="AK48" s="7">
        <v>0.89945062258163611</v>
      </c>
      <c r="AL48" s="7">
        <v>0.91627105745274917</v>
      </c>
      <c r="AM48" s="7">
        <v>0.93271208401849892</v>
      </c>
      <c r="AN48" s="7">
        <v>0.94877370227888547</v>
      </c>
      <c r="AO48" s="7">
        <v>0.96445591223390825</v>
      </c>
      <c r="AP48" s="7">
        <v>0.97975871388356761</v>
      </c>
      <c r="AQ48" s="7">
        <v>0.99468210722786354</v>
      </c>
      <c r="AR48" s="7">
        <v>1.0092260922667959</v>
      </c>
      <c r="AS48" s="7">
        <v>1.0233906690003649</v>
      </c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14"/>
    </row>
    <row r="49" spans="1:65">
      <c r="A49" s="8" t="s">
        <v>10</v>
      </c>
      <c r="B49" s="7" t="s">
        <v>93</v>
      </c>
      <c r="C49" s="61" t="s">
        <v>470</v>
      </c>
      <c r="D49" s="59" t="s">
        <v>385</v>
      </c>
      <c r="E49" s="7" t="s">
        <v>444</v>
      </c>
      <c r="F49" s="57" t="s">
        <v>7</v>
      </c>
      <c r="G49" s="7" t="s">
        <v>235</v>
      </c>
      <c r="H49" s="14" t="s">
        <v>238</v>
      </c>
      <c r="I49" s="8"/>
      <c r="J49" s="7"/>
      <c r="K49" s="7"/>
      <c r="L49" s="14"/>
      <c r="M49" s="8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1.3837733913585176E-2</v>
      </c>
      <c r="U49" s="7">
        <v>2.8277108432108837E-2</v>
      </c>
      <c r="V49" s="7">
        <v>4.3318123555570992E-2</v>
      </c>
      <c r="W49" s="7">
        <v>5.8960779283971629E-2</v>
      </c>
      <c r="X49" s="7">
        <v>7.520507561731074E-2</v>
      </c>
      <c r="Y49" s="7">
        <v>9.2051012555588368E-2</v>
      </c>
      <c r="Z49" s="7">
        <v>0.10949859009880444</v>
      </c>
      <c r="AA49" s="7">
        <v>0.12754780824695905</v>
      </c>
      <c r="AB49" s="7">
        <v>0.1461986670000523</v>
      </c>
      <c r="AC49" s="7">
        <v>0.15366036367220029</v>
      </c>
      <c r="AD49" s="7">
        <v>0.1609955909092271</v>
      </c>
      <c r="AE49" s="7">
        <v>0.1682043487111328</v>
      </c>
      <c r="AF49" s="7">
        <v>0.17528663707791733</v>
      </c>
      <c r="AG49" s="7">
        <v>0.18224245600958072</v>
      </c>
      <c r="AH49" s="7">
        <v>0.1890718055061229</v>
      </c>
      <c r="AI49" s="7">
        <v>0.19577468556754399</v>
      </c>
      <c r="AJ49" s="7">
        <v>0.20235109619384392</v>
      </c>
      <c r="AK49" s="7">
        <v>0.20880103738502265</v>
      </c>
      <c r="AL49" s="7">
        <v>0.21512450914108025</v>
      </c>
      <c r="AM49" s="7">
        <v>0.2213215114620167</v>
      </c>
      <c r="AN49" s="7">
        <v>0.22739204434783206</v>
      </c>
      <c r="AO49" s="7">
        <v>0.23333610779852623</v>
      </c>
      <c r="AP49" s="7">
        <v>0.23915370181409917</v>
      </c>
      <c r="AQ49" s="7">
        <v>0.24484482639455102</v>
      </c>
      <c r="AR49" s="7">
        <v>0.25040948153988174</v>
      </c>
      <c r="AS49" s="7">
        <v>0.25584766725009123</v>
      </c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14"/>
    </row>
    <row r="50" spans="1:65">
      <c r="A50" s="8" t="s">
        <v>10</v>
      </c>
      <c r="B50" s="7" t="s">
        <v>93</v>
      </c>
      <c r="C50" s="61" t="s">
        <v>471</v>
      </c>
      <c r="D50" s="59" t="s">
        <v>385</v>
      </c>
      <c r="E50" s="7" t="s">
        <v>444</v>
      </c>
      <c r="F50" s="57" t="s">
        <v>7</v>
      </c>
      <c r="G50" s="7" t="s">
        <v>235</v>
      </c>
      <c r="H50" s="14" t="s">
        <v>238</v>
      </c>
      <c r="I50" s="8"/>
      <c r="J50" s="7"/>
      <c r="K50" s="7"/>
      <c r="L50" s="14"/>
      <c r="M50" s="8">
        <v>3.7782202603593755</v>
      </c>
      <c r="N50" s="7">
        <v>3.9450643961313476</v>
      </c>
      <c r="O50" s="7">
        <v>3.6681676384530837</v>
      </c>
      <c r="P50" s="7">
        <v>4.0325999999999995</v>
      </c>
      <c r="Q50" s="7">
        <v>4.2964174204024177</v>
      </c>
      <c r="R50" s="7">
        <v>4.4519447875111329</v>
      </c>
      <c r="S50" s="7">
        <v>4.5808915660016325</v>
      </c>
      <c r="T50" s="7">
        <v>4.6328733142683172</v>
      </c>
      <c r="U50" s="7">
        <v>4.6826891563572239</v>
      </c>
      <c r="V50" s="7">
        <v>4.7303390922683519</v>
      </c>
      <c r="W50" s="7">
        <v>4.775823122001702</v>
      </c>
      <c r="X50" s="7">
        <v>4.8191412455572724</v>
      </c>
      <c r="Y50" s="7">
        <v>4.8602934629350649</v>
      </c>
      <c r="Z50" s="7">
        <v>4.8992797741350786</v>
      </c>
      <c r="AA50" s="7">
        <v>4.9361001791573145</v>
      </c>
      <c r="AB50" s="7">
        <v>4.970754678001776</v>
      </c>
      <c r="AC50" s="7">
        <v>4.9000582637690524</v>
      </c>
      <c r="AD50" s="7">
        <v>4.8298677272768122</v>
      </c>
      <c r="AE50" s="7">
        <v>4.7601830685250572</v>
      </c>
      <c r="AF50" s="7">
        <v>4.6910042875137856</v>
      </c>
      <c r="AG50" s="7">
        <v>4.6223313842430001</v>
      </c>
      <c r="AH50" s="7">
        <v>4.5541643587126988</v>
      </c>
      <c r="AI50" s="7">
        <v>4.4865032109228826</v>
      </c>
      <c r="AJ50" s="7">
        <v>4.4193479408735499</v>
      </c>
      <c r="AK50" s="7">
        <v>4.3526985485647023</v>
      </c>
      <c r="AL50" s="7">
        <v>4.286555033996339</v>
      </c>
      <c r="AM50" s="7">
        <v>4.2209173971684608</v>
      </c>
      <c r="AN50" s="7">
        <v>4.1557856380810669</v>
      </c>
      <c r="AO50" s="7">
        <v>4.0911597567341582</v>
      </c>
      <c r="AP50" s="7">
        <v>4.0270397531277338</v>
      </c>
      <c r="AQ50" s="7">
        <v>3.9634256272617936</v>
      </c>
      <c r="AR50" s="7">
        <v>3.900317379136339</v>
      </c>
      <c r="AS50" s="7">
        <v>3.8377150087513678</v>
      </c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14"/>
    </row>
    <row r="51" spans="1:65">
      <c r="A51" s="8" t="s">
        <v>10</v>
      </c>
      <c r="B51" s="7" t="s">
        <v>93</v>
      </c>
      <c r="C51" s="62" t="s">
        <v>472</v>
      </c>
      <c r="D51" s="59" t="s">
        <v>385</v>
      </c>
      <c r="E51" s="7" t="s">
        <v>444</v>
      </c>
      <c r="F51" s="57" t="s">
        <v>7</v>
      </c>
      <c r="G51" s="7" t="s">
        <v>235</v>
      </c>
      <c r="H51" s="14" t="s">
        <v>238</v>
      </c>
      <c r="I51" s="8"/>
      <c r="J51" s="7"/>
      <c r="K51" s="7"/>
      <c r="L51" s="14"/>
      <c r="M51" s="8">
        <v>0.40129999999999999</v>
      </c>
      <c r="N51" s="7">
        <v>0.41899999999999998</v>
      </c>
      <c r="O51" s="7">
        <v>0.3896</v>
      </c>
      <c r="P51" s="7">
        <v>0.42830000000000001</v>
      </c>
      <c r="Q51" s="7">
        <v>0.45639999999999997</v>
      </c>
      <c r="R51" s="7">
        <v>0.47289999999999999</v>
      </c>
      <c r="S51" s="7">
        <v>0.48660000000000003</v>
      </c>
      <c r="T51" s="7">
        <v>0.48680000000000001</v>
      </c>
      <c r="U51" s="7">
        <v>0.48699999999999999</v>
      </c>
      <c r="V51" s="7">
        <v>0.48719999999999997</v>
      </c>
      <c r="W51" s="7">
        <v>0.48740000000000006</v>
      </c>
      <c r="X51" s="7">
        <v>0.48770000000000002</v>
      </c>
      <c r="Y51" s="7">
        <v>0.4879</v>
      </c>
      <c r="Z51" s="7">
        <v>0.48809999999999998</v>
      </c>
      <c r="AA51" s="7">
        <v>0.48830000000000001</v>
      </c>
      <c r="AB51" s="7">
        <v>0.48849999999999999</v>
      </c>
      <c r="AC51" s="7">
        <v>0.48870000000000002</v>
      </c>
      <c r="AD51" s="7">
        <v>0.48899999999999999</v>
      </c>
      <c r="AE51" s="7">
        <v>0.48920000000000002</v>
      </c>
      <c r="AF51" s="7">
        <v>0.48939999999999995</v>
      </c>
      <c r="AG51" s="7">
        <v>0.48960000000000004</v>
      </c>
      <c r="AH51" s="7">
        <v>0.4899</v>
      </c>
      <c r="AI51" s="7">
        <v>0.49</v>
      </c>
      <c r="AJ51" s="7">
        <v>0.49029999999999996</v>
      </c>
      <c r="AK51" s="7">
        <v>0.49050000000000005</v>
      </c>
      <c r="AL51" s="7">
        <v>0.49070000000000003</v>
      </c>
      <c r="AM51" s="7">
        <v>0.4909</v>
      </c>
      <c r="AN51" s="7">
        <v>0.49109999999999998</v>
      </c>
      <c r="AO51" s="7">
        <v>0.4914</v>
      </c>
      <c r="AP51" s="7">
        <v>0.49159999999999998</v>
      </c>
      <c r="AQ51" s="7">
        <v>0.49180000000000001</v>
      </c>
      <c r="AR51" s="7">
        <v>0.49199999999999999</v>
      </c>
      <c r="AS51" s="7">
        <v>0.49230000000000002</v>
      </c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14"/>
    </row>
    <row r="52" spans="1:65">
      <c r="A52" s="8" t="s">
        <v>10</v>
      </c>
      <c r="B52" s="7" t="s">
        <v>93</v>
      </c>
      <c r="C52" s="62" t="s">
        <v>473</v>
      </c>
      <c r="D52" s="59" t="s">
        <v>385</v>
      </c>
      <c r="E52" s="7" t="s">
        <v>444</v>
      </c>
      <c r="F52" s="57" t="s">
        <v>7</v>
      </c>
      <c r="G52" s="7" t="s">
        <v>235</v>
      </c>
      <c r="H52" s="14" t="s">
        <v>238</v>
      </c>
      <c r="I52" s="8"/>
      <c r="J52" s="7"/>
      <c r="K52" s="7"/>
      <c r="L52" s="14"/>
      <c r="M52" s="8">
        <v>0.79200000000000004</v>
      </c>
      <c r="N52" s="7">
        <v>0.82689999999999997</v>
      </c>
      <c r="O52" s="7">
        <v>0.76879999999999993</v>
      </c>
      <c r="P52" s="7">
        <v>0.84529999999999994</v>
      </c>
      <c r="Q52" s="7">
        <v>0.90059999999999996</v>
      </c>
      <c r="R52" s="7">
        <v>0.93320000000000003</v>
      </c>
      <c r="S52" s="7">
        <v>0.96020000000000005</v>
      </c>
      <c r="T52" s="7">
        <v>0.95650000000000002</v>
      </c>
      <c r="U52" s="7">
        <v>0.95310000000000006</v>
      </c>
      <c r="V52" s="7">
        <v>0.94940000000000002</v>
      </c>
      <c r="W52" s="7">
        <v>0.94569999999999999</v>
      </c>
      <c r="X52" s="7">
        <v>0.94219999999999993</v>
      </c>
      <c r="Y52" s="7">
        <v>0.93870000000000009</v>
      </c>
      <c r="Z52" s="7">
        <v>0.93500000000000005</v>
      </c>
      <c r="AA52" s="7">
        <v>0.93130000000000002</v>
      </c>
      <c r="AB52" s="7">
        <v>0.92779999999999996</v>
      </c>
      <c r="AC52" s="7">
        <v>0.92420000000000002</v>
      </c>
      <c r="AD52" s="7">
        <v>0.92069999999999996</v>
      </c>
      <c r="AE52" s="7">
        <v>0.91700000000000004</v>
      </c>
      <c r="AF52" s="7">
        <v>0.91349999999999998</v>
      </c>
      <c r="AG52" s="7">
        <v>0.90980000000000005</v>
      </c>
      <c r="AH52" s="7">
        <v>0.90629999999999988</v>
      </c>
      <c r="AI52" s="7">
        <v>0.90260000000000007</v>
      </c>
      <c r="AJ52" s="7">
        <v>0.89910000000000001</v>
      </c>
      <c r="AK52" s="7">
        <v>0.89549999999999996</v>
      </c>
      <c r="AL52" s="7">
        <v>0.89179999999999993</v>
      </c>
      <c r="AM52" s="7">
        <v>0.88830000000000009</v>
      </c>
      <c r="AN52" s="7">
        <v>0.88460000000000005</v>
      </c>
      <c r="AO52" s="7">
        <v>0.88109999999999999</v>
      </c>
      <c r="AP52" s="7">
        <v>0.87739999999999996</v>
      </c>
      <c r="AQ52" s="7">
        <v>0.87390000000000001</v>
      </c>
      <c r="AR52" s="7">
        <v>0.87029999999999996</v>
      </c>
      <c r="AS52" s="7">
        <v>0.86680000000000001</v>
      </c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14"/>
    </row>
    <row r="53" spans="1:65">
      <c r="A53" s="8" t="s">
        <v>10</v>
      </c>
      <c r="B53" s="7" t="s">
        <v>93</v>
      </c>
      <c r="C53" s="62" t="s">
        <v>474</v>
      </c>
      <c r="D53" s="59" t="s">
        <v>385</v>
      </c>
      <c r="E53" s="7" t="s">
        <v>444</v>
      </c>
      <c r="F53" s="57" t="s">
        <v>7</v>
      </c>
      <c r="G53" s="7" t="s">
        <v>235</v>
      </c>
      <c r="H53" s="14" t="s">
        <v>238</v>
      </c>
      <c r="I53" s="8"/>
      <c r="J53" s="7"/>
      <c r="K53" s="7"/>
      <c r="L53" s="14"/>
      <c r="M53" s="8">
        <v>0.40129999999999999</v>
      </c>
      <c r="N53" s="7">
        <v>0.41899999999999998</v>
      </c>
      <c r="O53" s="7">
        <v>0.3896</v>
      </c>
      <c r="P53" s="7">
        <v>0.42830000000000001</v>
      </c>
      <c r="Q53" s="7">
        <v>0.45639999999999997</v>
      </c>
      <c r="R53" s="7">
        <v>0.47289999999999999</v>
      </c>
      <c r="S53" s="7">
        <v>0.48660000000000003</v>
      </c>
      <c r="T53" s="7">
        <v>0.48680000000000001</v>
      </c>
      <c r="U53" s="7">
        <v>0.48699999999999999</v>
      </c>
      <c r="V53" s="7">
        <v>0.48719999999999997</v>
      </c>
      <c r="W53" s="7">
        <v>0.48740000000000006</v>
      </c>
      <c r="X53" s="7">
        <v>0.48770000000000002</v>
      </c>
      <c r="Y53" s="7">
        <v>0.4879</v>
      </c>
      <c r="Z53" s="7">
        <v>0.48809999999999998</v>
      </c>
      <c r="AA53" s="7">
        <v>0.48830000000000001</v>
      </c>
      <c r="AB53" s="7">
        <v>0.48849999999999999</v>
      </c>
      <c r="AC53" s="7">
        <v>0.48870000000000002</v>
      </c>
      <c r="AD53" s="7">
        <v>0.48899999999999999</v>
      </c>
      <c r="AE53" s="7">
        <v>0.48920000000000002</v>
      </c>
      <c r="AF53" s="7">
        <v>0.48939999999999995</v>
      </c>
      <c r="AG53" s="7">
        <v>0.48960000000000004</v>
      </c>
      <c r="AH53" s="7">
        <v>0.4899</v>
      </c>
      <c r="AI53" s="7">
        <v>0.49</v>
      </c>
      <c r="AJ53" s="7">
        <v>0.49029999999999996</v>
      </c>
      <c r="AK53" s="7">
        <v>0.49050000000000005</v>
      </c>
      <c r="AL53" s="7">
        <v>0.49070000000000003</v>
      </c>
      <c r="AM53" s="7">
        <v>0.4909</v>
      </c>
      <c r="AN53" s="7">
        <v>0.49109999999999998</v>
      </c>
      <c r="AO53" s="7">
        <v>0.4914</v>
      </c>
      <c r="AP53" s="7">
        <v>0.49159999999999998</v>
      </c>
      <c r="AQ53" s="7">
        <v>0.49180000000000001</v>
      </c>
      <c r="AR53" s="7">
        <v>0.49199999999999999</v>
      </c>
      <c r="AS53" s="7">
        <v>0.49230000000000002</v>
      </c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14"/>
    </row>
    <row r="54" spans="1:65" ht="15" thickBot="1">
      <c r="A54" s="9" t="s">
        <v>10</v>
      </c>
      <c r="B54" s="10" t="s">
        <v>93</v>
      </c>
      <c r="C54" s="101" t="s">
        <v>475</v>
      </c>
      <c r="D54" s="63" t="s">
        <v>385</v>
      </c>
      <c r="E54" s="10" t="s">
        <v>444</v>
      </c>
      <c r="F54" s="95" t="s">
        <v>7</v>
      </c>
      <c r="G54" s="10" t="s">
        <v>235</v>
      </c>
      <c r="H54" s="38" t="s">
        <v>238</v>
      </c>
      <c r="I54" s="9"/>
      <c r="J54" s="10"/>
      <c r="K54" s="10"/>
      <c r="L54" s="38"/>
      <c r="M54" s="9">
        <v>0.79200000000000004</v>
      </c>
      <c r="N54" s="10">
        <v>0.82689999999999997</v>
      </c>
      <c r="O54" s="10">
        <v>0.76879999999999993</v>
      </c>
      <c r="P54" s="10">
        <v>0.84529999999999994</v>
      </c>
      <c r="Q54" s="10">
        <v>0.90059999999999996</v>
      </c>
      <c r="R54" s="10">
        <v>0.93320000000000003</v>
      </c>
      <c r="S54" s="10">
        <v>0.96020000000000005</v>
      </c>
      <c r="T54" s="10">
        <v>0.95650000000000002</v>
      </c>
      <c r="U54" s="10">
        <v>0.95310000000000006</v>
      </c>
      <c r="V54" s="10">
        <v>0.94940000000000002</v>
      </c>
      <c r="W54" s="10">
        <v>0.94569999999999999</v>
      </c>
      <c r="X54" s="10">
        <v>0.94219999999999993</v>
      </c>
      <c r="Y54" s="10">
        <v>0.93870000000000009</v>
      </c>
      <c r="Z54" s="10">
        <v>0.93500000000000005</v>
      </c>
      <c r="AA54" s="10">
        <v>0.93130000000000002</v>
      </c>
      <c r="AB54" s="10">
        <v>0.92779999999999996</v>
      </c>
      <c r="AC54" s="10">
        <v>0.92420000000000002</v>
      </c>
      <c r="AD54" s="10">
        <v>0.92069999999999996</v>
      </c>
      <c r="AE54" s="10">
        <v>0.91700000000000004</v>
      </c>
      <c r="AF54" s="10">
        <v>0.91349999999999998</v>
      </c>
      <c r="AG54" s="10">
        <v>0.90980000000000005</v>
      </c>
      <c r="AH54" s="10">
        <v>0.90629999999999988</v>
      </c>
      <c r="AI54" s="10">
        <v>0.90260000000000007</v>
      </c>
      <c r="AJ54" s="10">
        <v>0.89910000000000001</v>
      </c>
      <c r="AK54" s="10">
        <v>0.89549999999999996</v>
      </c>
      <c r="AL54" s="10">
        <v>0.89179999999999993</v>
      </c>
      <c r="AM54" s="10">
        <v>0.88830000000000009</v>
      </c>
      <c r="AN54" s="10">
        <v>0.88460000000000005</v>
      </c>
      <c r="AO54" s="10">
        <v>0.88109999999999999</v>
      </c>
      <c r="AP54" s="10">
        <v>0.87739999999999996</v>
      </c>
      <c r="AQ54" s="10">
        <v>0.87390000000000001</v>
      </c>
      <c r="AR54" s="10">
        <v>0.87029999999999996</v>
      </c>
      <c r="AS54" s="10">
        <v>0.86680000000000001</v>
      </c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38"/>
    </row>
    <row r="55" spans="1:65">
      <c r="A55" s="32" t="s">
        <v>10</v>
      </c>
      <c r="B55" s="33" t="s">
        <v>93</v>
      </c>
      <c r="C55" s="102" t="s">
        <v>476</v>
      </c>
      <c r="D55" s="66" t="s">
        <v>385</v>
      </c>
      <c r="E55" s="33" t="s">
        <v>444</v>
      </c>
      <c r="F55" s="94" t="s">
        <v>7</v>
      </c>
      <c r="G55" s="33" t="s">
        <v>235</v>
      </c>
      <c r="H55" s="44" t="s">
        <v>238</v>
      </c>
      <c r="I55" s="32"/>
      <c r="J55" s="33"/>
      <c r="K55" s="33"/>
      <c r="L55" s="44"/>
      <c r="M55" s="103">
        <v>0.94859441663947019</v>
      </c>
      <c r="N55" s="45">
        <v>1.0044641725012107</v>
      </c>
      <c r="O55" s="45">
        <v>0.93698036305566235</v>
      </c>
      <c r="P55" s="45">
        <v>1.0919467888568721</v>
      </c>
      <c r="Q55" s="45">
        <v>1.1064431215575232</v>
      </c>
      <c r="R55" s="45">
        <v>1.1031769464079637</v>
      </c>
      <c r="S55" s="45">
        <v>1.1339989554989733</v>
      </c>
      <c r="T55" s="45">
        <v>1.1307153353383188</v>
      </c>
      <c r="U55" s="45">
        <v>1.1274317151776641</v>
      </c>
      <c r="V55" s="45">
        <v>1.1241480950170095</v>
      </c>
      <c r="W55" s="45">
        <v>1.120864474856355</v>
      </c>
      <c r="X55" s="45">
        <v>1.1175808546957005</v>
      </c>
      <c r="Y55" s="45">
        <v>1.1142972345350457</v>
      </c>
      <c r="Z55" s="45">
        <v>1.1110136143743912</v>
      </c>
      <c r="AA55" s="45">
        <v>1.1077299942137366</v>
      </c>
      <c r="AB55" s="45">
        <v>1.1044463740530821</v>
      </c>
      <c r="AC55" s="45">
        <v>1.1011627538924273</v>
      </c>
      <c r="AD55" s="45">
        <v>1.0978791337317728</v>
      </c>
      <c r="AE55" s="45">
        <v>1.0945955135711183</v>
      </c>
      <c r="AF55" s="45">
        <v>1.0913118934104638</v>
      </c>
      <c r="AG55" s="45">
        <v>1.0880282732498092</v>
      </c>
      <c r="AH55" s="45">
        <v>1.0847446530891545</v>
      </c>
      <c r="AI55" s="45">
        <v>1.0814610329284999</v>
      </c>
      <c r="AJ55" s="45">
        <v>1.0781774127678454</v>
      </c>
      <c r="AK55" s="45">
        <v>1.0748937926071909</v>
      </c>
      <c r="AL55" s="45">
        <v>1.0716101724465361</v>
      </c>
      <c r="AM55" s="45">
        <v>1.0683265522858816</v>
      </c>
      <c r="AN55" s="45">
        <v>1.065042932125227</v>
      </c>
      <c r="AO55" s="45">
        <v>1.0617593119645725</v>
      </c>
      <c r="AP55" s="45">
        <v>1.0584756918039178</v>
      </c>
      <c r="AQ55" s="45">
        <v>1.0551920716432632</v>
      </c>
      <c r="AR55" s="45">
        <v>1.0519084514826087</v>
      </c>
      <c r="AS55" s="45">
        <v>1.0486248313219499</v>
      </c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44"/>
    </row>
    <row r="56" spans="1:65">
      <c r="A56" s="8" t="s">
        <v>10</v>
      </c>
      <c r="B56" s="7" t="s">
        <v>96</v>
      </c>
      <c r="C56" s="75" t="s">
        <v>476</v>
      </c>
      <c r="D56" s="59" t="s">
        <v>385</v>
      </c>
      <c r="E56" s="7" t="s">
        <v>444</v>
      </c>
      <c r="F56" s="57" t="s">
        <v>7</v>
      </c>
      <c r="G56" s="7" t="s">
        <v>235</v>
      </c>
      <c r="H56" s="14" t="s">
        <v>238</v>
      </c>
      <c r="I56" s="8"/>
      <c r="J56" s="7"/>
      <c r="K56" s="7"/>
      <c r="L56" s="14"/>
      <c r="M56" s="76">
        <v>0.94859441663947019</v>
      </c>
      <c r="N56" s="36">
        <v>1.0044641725012107</v>
      </c>
      <c r="O56" s="36">
        <v>0.93698036305566235</v>
      </c>
      <c r="P56" s="36">
        <v>1.0919467888568721</v>
      </c>
      <c r="Q56" s="36">
        <v>1.1064431215575232</v>
      </c>
      <c r="R56" s="36">
        <v>1.1031769464079637</v>
      </c>
      <c r="S56" s="36">
        <v>1.1339989554989733</v>
      </c>
      <c r="T56" s="36">
        <v>1.1307153353383188</v>
      </c>
      <c r="U56" s="36">
        <v>1.1274317151776641</v>
      </c>
      <c r="V56" s="36">
        <v>1.1241480950170095</v>
      </c>
      <c r="W56" s="36">
        <v>1.120864474856355</v>
      </c>
      <c r="X56" s="36">
        <v>1.1175808546957005</v>
      </c>
      <c r="Y56" s="36">
        <v>1.1142972345350457</v>
      </c>
      <c r="Z56" s="36">
        <v>1.1110136143743912</v>
      </c>
      <c r="AA56" s="36">
        <v>1.1077299942137366</v>
      </c>
      <c r="AB56" s="36">
        <v>1.1044463740530821</v>
      </c>
      <c r="AC56" s="36">
        <v>1.1011627538924273</v>
      </c>
      <c r="AD56" s="36">
        <v>1.0978791337317728</v>
      </c>
      <c r="AE56" s="36">
        <v>1.0945955135711183</v>
      </c>
      <c r="AF56" s="36">
        <v>1.0913118934104638</v>
      </c>
      <c r="AG56" s="36">
        <v>1.0880282732498092</v>
      </c>
      <c r="AH56" s="36">
        <v>1.0847446530891545</v>
      </c>
      <c r="AI56" s="36">
        <v>1.0814610329284999</v>
      </c>
      <c r="AJ56" s="36">
        <v>1.0781774127678454</v>
      </c>
      <c r="AK56" s="36">
        <v>1.0748937926071909</v>
      </c>
      <c r="AL56" s="36">
        <v>1.0716101724465361</v>
      </c>
      <c r="AM56" s="36">
        <v>1.0683265522858816</v>
      </c>
      <c r="AN56" s="36">
        <v>1.065042932125227</v>
      </c>
      <c r="AO56" s="36">
        <v>1.0617593119645725</v>
      </c>
      <c r="AP56" s="36">
        <v>1.0584756918039178</v>
      </c>
      <c r="AQ56" s="36">
        <v>1.0551920716432632</v>
      </c>
      <c r="AR56" s="36">
        <v>1.0519084514826087</v>
      </c>
      <c r="AS56" s="36">
        <v>1.0486248313219499</v>
      </c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14"/>
    </row>
    <row r="57" spans="1:65">
      <c r="A57" s="8" t="s">
        <v>10</v>
      </c>
      <c r="B57" s="7" t="s">
        <v>93</v>
      </c>
      <c r="C57" s="77" t="s">
        <v>477</v>
      </c>
      <c r="D57" s="59" t="s">
        <v>385</v>
      </c>
      <c r="E57" s="7" t="s">
        <v>444</v>
      </c>
      <c r="F57" s="57" t="s">
        <v>7</v>
      </c>
      <c r="G57" s="7" t="s">
        <v>235</v>
      </c>
      <c r="H57" s="14" t="s">
        <v>238</v>
      </c>
      <c r="I57" s="8"/>
      <c r="J57" s="7"/>
      <c r="K57" s="7"/>
      <c r="L57" s="14"/>
      <c r="M57" s="78">
        <v>0</v>
      </c>
      <c r="N57" s="36">
        <v>0</v>
      </c>
      <c r="O57" s="36">
        <v>0</v>
      </c>
      <c r="P57" s="36">
        <v>0</v>
      </c>
      <c r="Q57" s="36">
        <v>0</v>
      </c>
      <c r="R57" s="36">
        <v>0</v>
      </c>
      <c r="S57" s="36">
        <v>0</v>
      </c>
      <c r="T57" s="36">
        <v>6.5400458038096659E-2</v>
      </c>
      <c r="U57" s="36">
        <v>0.13080091607619337</v>
      </c>
      <c r="V57" s="36">
        <v>0.19620137411429006</v>
      </c>
      <c r="W57" s="36">
        <v>0.26160183215238675</v>
      </c>
      <c r="X57" s="36">
        <v>0.32700229019048349</v>
      </c>
      <c r="Y57" s="36">
        <v>0.39240274822858018</v>
      </c>
      <c r="Z57" s="36">
        <v>0.40907043883296973</v>
      </c>
      <c r="AA57" s="36">
        <v>0.42573812943735934</v>
      </c>
      <c r="AB57" s="36">
        <v>0.44240582004174889</v>
      </c>
      <c r="AC57" s="36">
        <v>0.45907351064613849</v>
      </c>
      <c r="AD57" s="36">
        <v>0.4757412012505281</v>
      </c>
      <c r="AE57" s="36">
        <v>0.49240889185491771</v>
      </c>
      <c r="AF57" s="36">
        <v>0.50907658245930731</v>
      </c>
      <c r="AG57" s="36">
        <v>0.52574427306369687</v>
      </c>
      <c r="AH57" s="36">
        <v>0.54241196366808642</v>
      </c>
      <c r="AI57" s="36">
        <v>0.55907965427247608</v>
      </c>
      <c r="AJ57" s="36">
        <v>0.57574734487686574</v>
      </c>
      <c r="AK57" s="36">
        <v>0.59241503548125529</v>
      </c>
      <c r="AL57" s="36">
        <v>0.60908272608564484</v>
      </c>
      <c r="AM57" s="36">
        <v>0.62575041669003451</v>
      </c>
      <c r="AN57" s="36">
        <v>0.64241810729442406</v>
      </c>
      <c r="AO57" s="36">
        <v>0.65908579789881361</v>
      </c>
      <c r="AP57" s="36">
        <v>0.67575348850320327</v>
      </c>
      <c r="AQ57" s="36">
        <v>0.69242117910759282</v>
      </c>
      <c r="AR57" s="36">
        <v>0.70908886971198237</v>
      </c>
      <c r="AS57" s="36">
        <v>0.72575656031637203</v>
      </c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14"/>
    </row>
    <row r="58" spans="1:65" ht="15" thickBot="1">
      <c r="A58" s="9" t="s">
        <v>10</v>
      </c>
      <c r="B58" s="10" t="s">
        <v>96</v>
      </c>
      <c r="C58" s="79" t="s">
        <v>477</v>
      </c>
      <c r="D58" s="63" t="s">
        <v>385</v>
      </c>
      <c r="E58" s="10" t="s">
        <v>444</v>
      </c>
      <c r="F58" s="95" t="s">
        <v>7</v>
      </c>
      <c r="G58" s="10" t="s">
        <v>235</v>
      </c>
      <c r="H58" s="38" t="s">
        <v>238</v>
      </c>
      <c r="I58" s="9"/>
      <c r="J58" s="10"/>
      <c r="K58" s="10"/>
      <c r="L58" s="38"/>
      <c r="M58" s="78">
        <v>0</v>
      </c>
      <c r="N58" s="36">
        <v>0</v>
      </c>
      <c r="O58" s="36">
        <v>0</v>
      </c>
      <c r="P58" s="36">
        <v>0</v>
      </c>
      <c r="Q58" s="36">
        <v>0</v>
      </c>
      <c r="R58" s="36">
        <v>0</v>
      </c>
      <c r="S58" s="36">
        <v>0</v>
      </c>
      <c r="T58" s="36">
        <v>6.5400458038096659E-2</v>
      </c>
      <c r="U58" s="36">
        <v>0.13080091607619337</v>
      </c>
      <c r="V58" s="36">
        <v>0.19620137411429006</v>
      </c>
      <c r="W58" s="36">
        <v>0.26160183215238675</v>
      </c>
      <c r="X58" s="36">
        <v>0.32700229019048349</v>
      </c>
      <c r="Y58" s="36">
        <v>0.39240274822858018</v>
      </c>
      <c r="Z58" s="36">
        <v>0.40907043883296973</v>
      </c>
      <c r="AA58" s="36">
        <v>0.42573812943735934</v>
      </c>
      <c r="AB58" s="36">
        <v>0.44240582004174889</v>
      </c>
      <c r="AC58" s="36">
        <v>0.45907351064613849</v>
      </c>
      <c r="AD58" s="36">
        <v>0.4757412012505281</v>
      </c>
      <c r="AE58" s="36">
        <v>0.49240889185491771</v>
      </c>
      <c r="AF58" s="36">
        <v>0.50907658245930731</v>
      </c>
      <c r="AG58" s="36">
        <v>0.52574427306369687</v>
      </c>
      <c r="AH58" s="36">
        <v>0.54241196366808642</v>
      </c>
      <c r="AI58" s="36">
        <v>0.55907965427247608</v>
      </c>
      <c r="AJ58" s="36">
        <v>0.57574734487686574</v>
      </c>
      <c r="AK58" s="36">
        <v>0.59241503548125529</v>
      </c>
      <c r="AL58" s="36">
        <v>0.60908272608564484</v>
      </c>
      <c r="AM58" s="36">
        <v>0.62575041669003451</v>
      </c>
      <c r="AN58" s="36">
        <v>0.64241810729442406</v>
      </c>
      <c r="AO58" s="36">
        <v>0.65908579789881361</v>
      </c>
      <c r="AP58" s="36">
        <v>0.67575348850320327</v>
      </c>
      <c r="AQ58" s="36">
        <v>0.69242117910759282</v>
      </c>
      <c r="AR58" s="36">
        <v>0.70908886971198237</v>
      </c>
      <c r="AS58" s="36">
        <v>0.72575656031637203</v>
      </c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38"/>
    </row>
    <row r="59" spans="1:65">
      <c r="A59" s="32" t="s">
        <v>13</v>
      </c>
      <c r="B59" s="45" t="s">
        <v>331</v>
      </c>
      <c r="C59" s="27" t="s">
        <v>432</v>
      </c>
      <c r="D59" s="27" t="s">
        <v>333</v>
      </c>
      <c r="E59" s="33" t="s">
        <v>433</v>
      </c>
      <c r="F59" s="94" t="s">
        <v>7</v>
      </c>
      <c r="G59" s="34" t="s">
        <v>235</v>
      </c>
      <c r="H59" s="34" t="s">
        <v>238</v>
      </c>
      <c r="I59" s="32"/>
      <c r="J59" s="33"/>
      <c r="K59" s="33"/>
      <c r="L59" s="44"/>
      <c r="M59" s="330">
        <v>4.019383255701463</v>
      </c>
      <c r="N59" s="331">
        <v>4.1968770171610084</v>
      </c>
      <c r="O59" s="331">
        <v>3.9023059983543442</v>
      </c>
      <c r="P59" s="331">
        <v>4.29</v>
      </c>
      <c r="Q59" s="331">
        <v>4.5706568302153379</v>
      </c>
      <c r="R59" s="331">
        <v>4.7361114760756733</v>
      </c>
      <c r="S59" s="331">
        <v>4.8732889000017368</v>
      </c>
      <c r="T59" s="331">
        <v>4.9815842088906637</v>
      </c>
      <c r="U59" s="331">
        <v>5.0898795177795915</v>
      </c>
      <c r="V59" s="331">
        <v>5.1981748266685193</v>
      </c>
      <c r="W59" s="331">
        <v>5.3064701355574462</v>
      </c>
      <c r="X59" s="331">
        <v>5.414765444446374</v>
      </c>
      <c r="Y59" s="331">
        <v>5.5230607533353018</v>
      </c>
      <c r="Z59" s="331">
        <v>5.6313560622242287</v>
      </c>
      <c r="AA59" s="331">
        <v>5.7396513711131565</v>
      </c>
      <c r="AB59" s="331">
        <v>5.8479466800020896</v>
      </c>
      <c r="AC59" s="331">
        <v>5.6681262870607902</v>
      </c>
      <c r="AD59" s="331">
        <v>5.4883058941194909</v>
      </c>
      <c r="AE59" s="331">
        <v>5.3084855011781915</v>
      </c>
      <c r="AF59" s="331">
        <v>5.1286651082368921</v>
      </c>
      <c r="AG59" s="331">
        <v>4.9488447152955928</v>
      </c>
      <c r="AH59" s="331">
        <v>4.7690243223542934</v>
      </c>
      <c r="AI59" s="331">
        <v>4.589203929412994</v>
      </c>
      <c r="AJ59" s="331">
        <v>4.4093835364716947</v>
      </c>
      <c r="AK59" s="331">
        <v>4.2295631435303953</v>
      </c>
      <c r="AL59" s="331">
        <v>4.0497427505890959</v>
      </c>
      <c r="AM59" s="331">
        <v>3.8699223576477966</v>
      </c>
      <c r="AN59" s="331">
        <v>3.6901019647064972</v>
      </c>
      <c r="AO59" s="331">
        <v>3.5102815717651978</v>
      </c>
      <c r="AP59" s="331">
        <v>3.3304611788238985</v>
      </c>
      <c r="AQ59" s="331">
        <v>3.1506407858825991</v>
      </c>
      <c r="AR59" s="331">
        <v>2.9708203929412997</v>
      </c>
      <c r="AS59" s="332">
        <v>2.7909999999999999</v>
      </c>
      <c r="AT59" s="96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0"/>
    </row>
    <row r="60" spans="1:65" ht="15" thickBot="1">
      <c r="A60" s="52" t="s">
        <v>13</v>
      </c>
      <c r="B60" s="53" t="s">
        <v>331</v>
      </c>
      <c r="C60" s="54" t="s">
        <v>434</v>
      </c>
      <c r="D60" s="54" t="s">
        <v>333</v>
      </c>
      <c r="E60" s="53" t="s">
        <v>433</v>
      </c>
      <c r="F60" s="97" t="s">
        <v>7</v>
      </c>
      <c r="G60" s="55" t="s">
        <v>235</v>
      </c>
      <c r="H60" s="55" t="s">
        <v>238</v>
      </c>
      <c r="I60" s="9"/>
      <c r="J60" s="10"/>
      <c r="K60" s="10"/>
      <c r="L60" s="38"/>
      <c r="M60" s="3">
        <v>1.1934</v>
      </c>
      <c r="N60" s="92">
        <v>1.2461</v>
      </c>
      <c r="O60" s="92">
        <v>1.1586000000000001</v>
      </c>
      <c r="P60" s="92">
        <v>1.2737000000000001</v>
      </c>
      <c r="Q60" s="92">
        <v>1.3571</v>
      </c>
      <c r="R60" s="92">
        <v>1.4061999999999999</v>
      </c>
      <c r="S60" s="92">
        <v>1.4469000000000001</v>
      </c>
      <c r="T60" s="92">
        <v>1.4435</v>
      </c>
      <c r="U60" s="92">
        <v>1.4401999999999999</v>
      </c>
      <c r="V60" s="92">
        <v>1.4368000000000001</v>
      </c>
      <c r="W60" s="92">
        <v>1.4334</v>
      </c>
      <c r="X60" s="92">
        <v>1.43</v>
      </c>
      <c r="Y60" s="92">
        <v>1.4267000000000001</v>
      </c>
      <c r="Z60" s="92">
        <v>1.4233</v>
      </c>
      <c r="AA60" s="92">
        <v>1.4198999999999999</v>
      </c>
      <c r="AB60" s="92">
        <v>1.4165000000000001</v>
      </c>
      <c r="AC60" s="92">
        <v>1.4132</v>
      </c>
      <c r="AD60" s="92">
        <v>1.4097999999999999</v>
      </c>
      <c r="AE60" s="92">
        <v>1.4064000000000001</v>
      </c>
      <c r="AF60" s="92">
        <v>1.403</v>
      </c>
      <c r="AG60" s="92">
        <v>1.3996999999999999</v>
      </c>
      <c r="AH60" s="92">
        <v>1.3963000000000001</v>
      </c>
      <c r="AI60" s="92">
        <v>1.3929</v>
      </c>
      <c r="AJ60" s="92">
        <v>1.3895</v>
      </c>
      <c r="AK60" s="92">
        <v>1.3862000000000001</v>
      </c>
      <c r="AL60" s="92">
        <v>1.3828</v>
      </c>
      <c r="AM60" s="92">
        <v>1.3794</v>
      </c>
      <c r="AN60" s="92">
        <v>1.3759999999999999</v>
      </c>
      <c r="AO60" s="92">
        <v>1.3727</v>
      </c>
      <c r="AP60" s="92">
        <v>1.3693</v>
      </c>
      <c r="AQ60" s="92">
        <v>1.3658999999999999</v>
      </c>
      <c r="AR60" s="92">
        <v>1.3626</v>
      </c>
      <c r="AS60" s="134">
        <v>1.3592</v>
      </c>
      <c r="AT60" s="92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4"/>
    </row>
    <row r="61" spans="1:65">
      <c r="A61" s="8" t="s">
        <v>13</v>
      </c>
      <c r="B61" s="7" t="s">
        <v>435</v>
      </c>
      <c r="C61" s="59" t="s">
        <v>436</v>
      </c>
      <c r="D61" s="59" t="s">
        <v>437</v>
      </c>
      <c r="E61" s="7" t="s">
        <v>438</v>
      </c>
      <c r="F61" s="57" t="s">
        <v>7</v>
      </c>
      <c r="G61" s="7" t="s">
        <v>235</v>
      </c>
      <c r="H61" s="14" t="s">
        <v>238</v>
      </c>
      <c r="I61" s="8"/>
      <c r="J61" s="7"/>
      <c r="K61" s="7"/>
      <c r="L61" s="15"/>
      <c r="M61" s="181">
        <v>-56</v>
      </c>
      <c r="N61" s="121">
        <v>-56</v>
      </c>
      <c r="O61" s="121">
        <v>-56</v>
      </c>
      <c r="P61" s="121">
        <v>-56</v>
      </c>
      <c r="Q61" s="121">
        <v>-56</v>
      </c>
      <c r="R61" s="121">
        <v>-56</v>
      </c>
      <c r="S61" s="121">
        <v>-56</v>
      </c>
      <c r="T61" s="121">
        <v>-56</v>
      </c>
      <c r="U61" s="121">
        <v>-56</v>
      </c>
      <c r="V61" s="121">
        <v>-56</v>
      </c>
      <c r="W61" s="121">
        <v>-56</v>
      </c>
      <c r="X61" s="121">
        <v>-56</v>
      </c>
      <c r="Y61" s="121">
        <v>-56</v>
      </c>
      <c r="Z61" s="121">
        <v>-56</v>
      </c>
      <c r="AA61" s="121">
        <v>-56</v>
      </c>
      <c r="AB61" s="121">
        <v>-56</v>
      </c>
      <c r="AC61" s="121">
        <v>-56</v>
      </c>
      <c r="AD61" s="121">
        <v>-56</v>
      </c>
      <c r="AE61" s="121">
        <v>-56</v>
      </c>
      <c r="AF61" s="121">
        <v>-56</v>
      </c>
      <c r="AG61" s="121">
        <v>-56</v>
      </c>
      <c r="AH61" s="121">
        <v>-56</v>
      </c>
      <c r="AI61" s="121">
        <v>-56</v>
      </c>
      <c r="AJ61" s="121">
        <v>-56</v>
      </c>
      <c r="AK61" s="121">
        <v>-56</v>
      </c>
      <c r="AL61" s="121">
        <v>-56</v>
      </c>
      <c r="AM61" s="121">
        <v>-56</v>
      </c>
      <c r="AN61" s="121">
        <v>-56</v>
      </c>
      <c r="AO61" s="121">
        <v>-56</v>
      </c>
      <c r="AP61" s="121">
        <v>-56</v>
      </c>
      <c r="AQ61" s="121">
        <v>-56</v>
      </c>
      <c r="AR61" s="121">
        <v>-56</v>
      </c>
      <c r="AS61" s="182">
        <v>-56</v>
      </c>
      <c r="AT61" s="36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14"/>
    </row>
    <row r="62" spans="1:65">
      <c r="A62" s="8" t="s">
        <v>13</v>
      </c>
      <c r="B62" s="7" t="s">
        <v>435</v>
      </c>
      <c r="C62" s="59" t="s">
        <v>439</v>
      </c>
      <c r="D62" s="59" t="s">
        <v>437</v>
      </c>
      <c r="E62" s="7" t="s">
        <v>438</v>
      </c>
      <c r="F62" s="57" t="s">
        <v>7</v>
      </c>
      <c r="G62" s="7" t="s">
        <v>235</v>
      </c>
      <c r="H62" s="14" t="s">
        <v>238</v>
      </c>
      <c r="I62" s="8"/>
      <c r="J62" s="7"/>
      <c r="K62" s="7"/>
      <c r="L62" s="15"/>
      <c r="M62" s="183">
        <v>-58.44</v>
      </c>
      <c r="N62" s="184">
        <v>-58.44</v>
      </c>
      <c r="O62" s="184">
        <v>-58.44</v>
      </c>
      <c r="P62" s="184">
        <v>-58.44</v>
      </c>
      <c r="Q62" s="184">
        <v>-58.44</v>
      </c>
      <c r="R62" s="184">
        <v>-58.44</v>
      </c>
      <c r="S62" s="184">
        <v>-58.44</v>
      </c>
      <c r="T62" s="184">
        <v>-58.44</v>
      </c>
      <c r="U62" s="184">
        <v>-58.44</v>
      </c>
      <c r="V62" s="184">
        <v>-58.44</v>
      </c>
      <c r="W62" s="184">
        <v>-58.44</v>
      </c>
      <c r="X62" s="184">
        <v>-58.44</v>
      </c>
      <c r="Y62" s="184">
        <v>-58.44</v>
      </c>
      <c r="Z62" s="184">
        <v>-58.44</v>
      </c>
      <c r="AA62" s="184">
        <v>-58.44</v>
      </c>
      <c r="AB62" s="184">
        <v>-58.44</v>
      </c>
      <c r="AC62" s="184">
        <v>-58.44</v>
      </c>
      <c r="AD62" s="184">
        <v>-58.44</v>
      </c>
      <c r="AE62" s="184">
        <v>-58.44</v>
      </c>
      <c r="AF62" s="184">
        <v>-58.44</v>
      </c>
      <c r="AG62" s="184">
        <v>-58.44</v>
      </c>
      <c r="AH62" s="184">
        <v>-58.44</v>
      </c>
      <c r="AI62" s="184">
        <v>-58.44</v>
      </c>
      <c r="AJ62" s="184">
        <v>-58.44</v>
      </c>
      <c r="AK62" s="184">
        <v>-58.44</v>
      </c>
      <c r="AL62" s="184">
        <v>-58.44</v>
      </c>
      <c r="AM62" s="184">
        <v>-58.44</v>
      </c>
      <c r="AN62" s="184">
        <v>-58.44</v>
      </c>
      <c r="AO62" s="184">
        <v>-58.44</v>
      </c>
      <c r="AP62" s="184">
        <v>-58.44</v>
      </c>
      <c r="AQ62" s="184">
        <v>-58.44</v>
      </c>
      <c r="AR62" s="184">
        <v>-58.44</v>
      </c>
      <c r="AS62" s="185">
        <v>-58.44</v>
      </c>
      <c r="AT62" s="36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14"/>
    </row>
    <row r="63" spans="1:65">
      <c r="A63" s="8" t="s">
        <v>13</v>
      </c>
      <c r="B63" s="7" t="s">
        <v>435</v>
      </c>
      <c r="C63" s="59" t="s">
        <v>440</v>
      </c>
      <c r="D63" s="59" t="s">
        <v>437</v>
      </c>
      <c r="E63" s="7" t="s">
        <v>438</v>
      </c>
      <c r="F63" s="57" t="s">
        <v>7</v>
      </c>
      <c r="G63" s="7" t="s">
        <v>235</v>
      </c>
      <c r="H63" s="14" t="s">
        <v>238</v>
      </c>
      <c r="I63" s="8"/>
      <c r="J63" s="7"/>
      <c r="K63" s="7"/>
      <c r="L63" s="15"/>
      <c r="M63" s="85">
        <v>86.841448997150664</v>
      </c>
      <c r="N63" s="86">
        <v>83.915463464839704</v>
      </c>
      <c r="O63" s="86">
        <v>91.035650753634727</v>
      </c>
      <c r="P63" s="86">
        <v>83.498412587412588</v>
      </c>
      <c r="Q63" s="86">
        <v>79.014002891786845</v>
      </c>
      <c r="R63" s="86">
        <v>76.894150790081852</v>
      </c>
      <c r="S63" s="86">
        <v>75.319363479532115</v>
      </c>
      <c r="T63" s="86">
        <v>73.822602386267306</v>
      </c>
      <c r="U63" s="86">
        <v>72.478105159060149</v>
      </c>
      <c r="V63" s="86">
        <v>71.177740694549414</v>
      </c>
      <c r="W63" s="86">
        <v>69.863892366018788</v>
      </c>
      <c r="X63" s="86">
        <v>68.657459873524076</v>
      </c>
      <c r="Y63" s="86">
        <v>67.509245909209483</v>
      </c>
      <c r="Z63" s="86">
        <v>66.510651180454303</v>
      </c>
      <c r="AA63" s="86">
        <v>65.532247006341592</v>
      </c>
      <c r="AB63" s="86">
        <v>64.573516781159043</v>
      </c>
      <c r="AC63" s="86">
        <v>63.633959860012659</v>
      </c>
      <c r="AD63" s="86">
        <v>62.713090981889991</v>
      </c>
      <c r="AE63" s="86">
        <v>61.962444274820214</v>
      </c>
      <c r="AF63" s="86">
        <v>61.224091834733414</v>
      </c>
      <c r="AG63" s="86">
        <v>60.49777858313157</v>
      </c>
      <c r="AH63" s="86">
        <v>59.783255838537478</v>
      </c>
      <c r="AI63" s="86">
        <v>59.080281128605691</v>
      </c>
      <c r="AJ63" s="86">
        <v>58.5245671838858</v>
      </c>
      <c r="AK63" s="86">
        <v>57.976012446458469</v>
      </c>
      <c r="AL63" s="86">
        <v>57.434499967822561</v>
      </c>
      <c r="AM63" s="86">
        <v>56.899915110827315</v>
      </c>
      <c r="AN63" s="86">
        <v>56.372145496121725</v>
      </c>
      <c r="AO63" s="86">
        <v>55.97083290921676</v>
      </c>
      <c r="AP63" s="86">
        <v>55.5734366289823</v>
      </c>
      <c r="AQ63" s="86">
        <v>55.179908153915541</v>
      </c>
      <c r="AR63" s="86">
        <v>54.79019970986004</v>
      </c>
      <c r="AS63" s="87">
        <v>54.404264237208622</v>
      </c>
      <c r="AT63" s="36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14"/>
    </row>
    <row r="64" spans="1:65">
      <c r="A64" s="8" t="s">
        <v>13</v>
      </c>
      <c r="B64" s="7" t="s">
        <v>435</v>
      </c>
      <c r="C64" s="59" t="s">
        <v>441</v>
      </c>
      <c r="D64" s="59" t="s">
        <v>437</v>
      </c>
      <c r="E64" s="7" t="s">
        <v>438</v>
      </c>
      <c r="F64" s="57" t="s">
        <v>7</v>
      </c>
      <c r="G64" s="7" t="s">
        <v>235</v>
      </c>
      <c r="H64" s="14" t="s">
        <v>238</v>
      </c>
      <c r="I64" s="8"/>
      <c r="J64" s="7"/>
      <c r="K64" s="7"/>
      <c r="L64" s="15"/>
      <c r="M64" s="85">
        <v>35.758243704709102</v>
      </c>
      <c r="N64" s="86">
        <v>34.553426132581052</v>
      </c>
      <c r="O64" s="86">
        <v>37.485267957379008</v>
      </c>
      <c r="P64" s="86">
        <v>34.381699300699303</v>
      </c>
      <c r="Q64" s="86">
        <v>32.535177661323992</v>
      </c>
      <c r="R64" s="86">
        <v>31.662297384151351</v>
      </c>
      <c r="S64" s="86">
        <v>31.013855550395572</v>
      </c>
      <c r="T64" s="86">
        <v>30.397542159051241</v>
      </c>
      <c r="U64" s="86">
        <v>29.843925653730651</v>
      </c>
      <c r="V64" s="86">
        <v>29.308481462461526</v>
      </c>
      <c r="W64" s="86">
        <v>28.767485091890091</v>
      </c>
      <c r="X64" s="86">
        <v>28.270718771451094</v>
      </c>
      <c r="Y64" s="86">
        <v>27.797924786145082</v>
      </c>
      <c r="Z64" s="86">
        <v>27.386738721363535</v>
      </c>
      <c r="AA64" s="86">
        <v>26.983866414375949</v>
      </c>
      <c r="AB64" s="86">
        <v>26.589095145183137</v>
      </c>
      <c r="AC64" s="86">
        <v>26.202218765887572</v>
      </c>
      <c r="AD64" s="86">
        <v>25.823037463131172</v>
      </c>
      <c r="AE64" s="86">
        <v>25.513947642573033</v>
      </c>
      <c r="AF64" s="86">
        <v>25.209920167243173</v>
      </c>
      <c r="AG64" s="86">
        <v>24.910850004818876</v>
      </c>
      <c r="AH64" s="86">
        <v>24.616634757044842</v>
      </c>
      <c r="AI64" s="86">
        <v>24.327174582367046</v>
      </c>
      <c r="AJ64" s="86">
        <v>24.098351193364739</v>
      </c>
      <c r="AK64" s="86">
        <v>23.872475713247603</v>
      </c>
      <c r="AL64" s="86">
        <v>23.649499986750467</v>
      </c>
      <c r="AM64" s="86">
        <v>23.42937681034066</v>
      </c>
      <c r="AN64" s="86">
        <v>23.21205991016777</v>
      </c>
      <c r="AO64" s="86">
        <v>23.046813550853958</v>
      </c>
      <c r="AP64" s="86">
        <v>22.88317978840448</v>
      </c>
      <c r="AQ64" s="86">
        <v>22.721138651612282</v>
      </c>
      <c r="AR64" s="86">
        <v>22.560670468765899</v>
      </c>
      <c r="AS64" s="87">
        <v>22.401755862380018</v>
      </c>
      <c r="AT64" s="36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14"/>
    </row>
    <row r="65" spans="1:65" ht="15" thickBot="1">
      <c r="A65" s="9" t="s">
        <v>13</v>
      </c>
      <c r="B65" s="80" t="s">
        <v>435</v>
      </c>
      <c r="C65" s="88" t="s">
        <v>442</v>
      </c>
      <c r="D65" s="63" t="s">
        <v>437</v>
      </c>
      <c r="E65" s="10" t="s">
        <v>438</v>
      </c>
      <c r="F65" s="95" t="s">
        <v>7</v>
      </c>
      <c r="G65" s="35" t="s">
        <v>235</v>
      </c>
      <c r="H65" s="38" t="s">
        <v>238</v>
      </c>
      <c r="I65" s="9"/>
      <c r="J65" s="10"/>
      <c r="K65" s="10"/>
      <c r="L65" s="35"/>
      <c r="M65" s="89">
        <v>130.26217349572599</v>
      </c>
      <c r="N65" s="90">
        <v>125.87319519725955</v>
      </c>
      <c r="O65" s="90">
        <v>136.55347613045211</v>
      </c>
      <c r="P65" s="90">
        <v>125.24761888111887</v>
      </c>
      <c r="Q65" s="90">
        <v>118.52100433768027</v>
      </c>
      <c r="R65" s="90">
        <v>115.34122618512279</v>
      </c>
      <c r="S65" s="90">
        <v>112.97904521929816</v>
      </c>
      <c r="T65" s="90">
        <v>110.73390357940094</v>
      </c>
      <c r="U65" s="90">
        <v>108.71715773859023</v>
      </c>
      <c r="V65" s="90">
        <v>106.76661104182412</v>
      </c>
      <c r="W65" s="90">
        <v>104.7958385490282</v>
      </c>
      <c r="X65" s="90">
        <v>102.98618981028611</v>
      </c>
      <c r="Y65" s="90">
        <v>101.26386886381422</v>
      </c>
      <c r="Z65" s="90">
        <v>99.765976770681448</v>
      </c>
      <c r="AA65" s="90">
        <v>98.298370509512395</v>
      </c>
      <c r="AB65" s="90">
        <v>96.860275171738564</v>
      </c>
      <c r="AC65" s="90">
        <v>95.450939790018992</v>
      </c>
      <c r="AD65" s="90">
        <v>94.069636472835001</v>
      </c>
      <c r="AE65" s="90">
        <v>92.943666412230328</v>
      </c>
      <c r="AF65" s="90">
        <v>91.836137752100143</v>
      </c>
      <c r="AG65" s="90">
        <v>90.746667874697351</v>
      </c>
      <c r="AH65" s="90">
        <v>89.674883757806214</v>
      </c>
      <c r="AI65" s="90">
        <v>88.620421692908536</v>
      </c>
      <c r="AJ65" s="90">
        <v>87.786850775828697</v>
      </c>
      <c r="AK65" s="90">
        <v>86.96401866968769</v>
      </c>
      <c r="AL65" s="90">
        <v>86.151749951733848</v>
      </c>
      <c r="AM65" s="90">
        <v>85.349872666240969</v>
      </c>
      <c r="AN65" s="90">
        <v>84.558218244182584</v>
      </c>
      <c r="AO65" s="90">
        <v>83.956249363825137</v>
      </c>
      <c r="AP65" s="90">
        <v>83.360154943473461</v>
      </c>
      <c r="AQ65" s="90">
        <v>82.769862230873329</v>
      </c>
      <c r="AR65" s="90">
        <v>82.185299564790057</v>
      </c>
      <c r="AS65" s="91">
        <v>81.606396355812919</v>
      </c>
      <c r="AT65" s="92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4"/>
    </row>
    <row r="66" spans="1:65">
      <c r="A66" s="32" t="s">
        <v>13</v>
      </c>
      <c r="B66" s="33" t="s">
        <v>93</v>
      </c>
      <c r="C66" s="56" t="s">
        <v>443</v>
      </c>
      <c r="D66" s="27" t="s">
        <v>385</v>
      </c>
      <c r="E66" s="33" t="s">
        <v>444</v>
      </c>
      <c r="F66" s="94" t="s">
        <v>7</v>
      </c>
      <c r="G66" s="34" t="s">
        <v>235</v>
      </c>
      <c r="H66" s="44" t="s">
        <v>238</v>
      </c>
      <c r="I66" s="32"/>
      <c r="J66" s="33"/>
      <c r="K66" s="34"/>
      <c r="L66" s="44"/>
      <c r="M66" s="32">
        <v>0.24116299534208777</v>
      </c>
      <c r="N66" s="33">
        <v>0.25181262102966051</v>
      </c>
      <c r="O66" s="33">
        <v>0.23413835990126064</v>
      </c>
      <c r="P66" s="33">
        <v>0.25740000000000002</v>
      </c>
      <c r="Q66" s="33">
        <v>0.27423940981292028</v>
      </c>
      <c r="R66" s="33">
        <v>0.28416668856454036</v>
      </c>
      <c r="S66" s="33">
        <v>0.2923973340001042</v>
      </c>
      <c r="T66" s="33">
        <v>0.33487316070876122</v>
      </c>
      <c r="U66" s="33">
        <v>0.37891325299025846</v>
      </c>
      <c r="V66" s="33">
        <v>0.42451761084459572</v>
      </c>
      <c r="W66" s="33">
        <v>0.47168623427177292</v>
      </c>
      <c r="X66" s="33">
        <v>0.52041912327179041</v>
      </c>
      <c r="Y66" s="33">
        <v>0.57071627784464785</v>
      </c>
      <c r="Z66" s="33">
        <v>0.62257769799034524</v>
      </c>
      <c r="AA66" s="33">
        <v>0.6760033837088828</v>
      </c>
      <c r="AB66" s="33">
        <v>0.73099333500026109</v>
      </c>
      <c r="AC66" s="33">
        <v>0.73352222538433742</v>
      </c>
      <c r="AD66" s="33">
        <v>0.73446446524246123</v>
      </c>
      <c r="AE66" s="33">
        <v>0.73382005457463229</v>
      </c>
      <c r="AF66" s="33">
        <v>0.73158899338085071</v>
      </c>
      <c r="AG66" s="33">
        <v>0.7277712816611166</v>
      </c>
      <c r="AH66" s="33">
        <v>0.72236691941542963</v>
      </c>
      <c r="AI66" s="33">
        <v>0.71537590664379025</v>
      </c>
      <c r="AJ66" s="33">
        <v>0.70679824334619823</v>
      </c>
      <c r="AK66" s="33">
        <v>0.69663392952265346</v>
      </c>
      <c r="AL66" s="33">
        <v>0.68488296517315594</v>
      </c>
      <c r="AM66" s="33">
        <v>0.67154535029770601</v>
      </c>
      <c r="AN66" s="33">
        <v>0.65662108489630333</v>
      </c>
      <c r="AO66" s="33">
        <v>0.6401101689689479</v>
      </c>
      <c r="AP66" s="33">
        <v>0.62201260251563995</v>
      </c>
      <c r="AQ66" s="33">
        <v>0.60232838553637935</v>
      </c>
      <c r="AR66" s="33">
        <v>0.58105751803116601</v>
      </c>
      <c r="AS66" s="33">
        <v>0.55820000000000014</v>
      </c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44"/>
    </row>
    <row r="67" spans="1:65">
      <c r="A67" s="8" t="s">
        <v>13</v>
      </c>
      <c r="B67" s="7" t="s">
        <v>93</v>
      </c>
      <c r="C67" s="58" t="s">
        <v>445</v>
      </c>
      <c r="D67" s="59" t="s">
        <v>385</v>
      </c>
      <c r="E67" s="7" t="s">
        <v>444</v>
      </c>
      <c r="F67" s="57" t="s">
        <v>7</v>
      </c>
      <c r="G67" s="7" t="s">
        <v>235</v>
      </c>
      <c r="H67" s="14" t="s">
        <v>238</v>
      </c>
      <c r="I67" s="8"/>
      <c r="J67" s="7"/>
      <c r="K67" s="7"/>
      <c r="L67" s="14"/>
      <c r="M67" s="8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14"/>
    </row>
    <row r="68" spans="1:65">
      <c r="A68" s="8" t="s">
        <v>13</v>
      </c>
      <c r="B68" s="7" t="s">
        <v>96</v>
      </c>
      <c r="C68" s="58" t="s">
        <v>445</v>
      </c>
      <c r="D68" s="59" t="s">
        <v>385</v>
      </c>
      <c r="E68" s="7" t="s">
        <v>444</v>
      </c>
      <c r="F68" s="57" t="s">
        <v>7</v>
      </c>
      <c r="G68" s="7" t="s">
        <v>235</v>
      </c>
      <c r="H68" s="14" t="s">
        <v>238</v>
      </c>
      <c r="I68" s="8"/>
      <c r="J68" s="7"/>
      <c r="K68" s="7"/>
      <c r="L68" s="14"/>
      <c r="M68" s="8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  <c r="AM68" s="7">
        <v>0</v>
      </c>
      <c r="AN68" s="7">
        <v>0</v>
      </c>
      <c r="AO68" s="7">
        <v>0</v>
      </c>
      <c r="AP68" s="7">
        <v>0</v>
      </c>
      <c r="AQ68" s="7">
        <v>0</v>
      </c>
      <c r="AR68" s="7">
        <v>0</v>
      </c>
      <c r="AS68" s="7">
        <v>0</v>
      </c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14"/>
    </row>
    <row r="69" spans="1:65">
      <c r="A69" s="8" t="s">
        <v>13</v>
      </c>
      <c r="B69" s="7" t="s">
        <v>93</v>
      </c>
      <c r="C69" s="58" t="s">
        <v>446</v>
      </c>
      <c r="D69" s="59" t="s">
        <v>385</v>
      </c>
      <c r="E69" s="7" t="s">
        <v>444</v>
      </c>
      <c r="F69" s="57" t="s">
        <v>7</v>
      </c>
      <c r="G69" s="7" t="s">
        <v>235</v>
      </c>
      <c r="H69" s="14" t="s">
        <v>238</v>
      </c>
      <c r="I69" s="8"/>
      <c r="J69" s="7"/>
      <c r="K69" s="7"/>
      <c r="L69" s="14"/>
      <c r="M69" s="8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1.3837733913585176E-2</v>
      </c>
      <c r="U69" s="7">
        <v>2.8277108432108837E-2</v>
      </c>
      <c r="V69" s="7">
        <v>4.3318123555570992E-2</v>
      </c>
      <c r="W69" s="7">
        <v>5.8960779283971629E-2</v>
      </c>
      <c r="X69" s="7">
        <v>7.520507561731074E-2</v>
      </c>
      <c r="Y69" s="7">
        <v>9.2051012555588368E-2</v>
      </c>
      <c r="Z69" s="7">
        <v>0.10949859009880444</v>
      </c>
      <c r="AA69" s="7">
        <v>0.12754780824695905</v>
      </c>
      <c r="AB69" s="7">
        <v>0.1461986670000523</v>
      </c>
      <c r="AC69" s="7">
        <v>0.15003863701043271</v>
      </c>
      <c r="AD69" s="7">
        <v>0.15334972351216228</v>
      </c>
      <c r="AE69" s="7">
        <v>0.15613192650524096</v>
      </c>
      <c r="AF69" s="7">
        <v>0.15838524598966877</v>
      </c>
      <c r="AG69" s="7">
        <v>0.1601096819654457</v>
      </c>
      <c r="AH69" s="7">
        <v>0.16130523443257172</v>
      </c>
      <c r="AI69" s="7">
        <v>0.16197190339104689</v>
      </c>
      <c r="AJ69" s="7">
        <v>0.16210968884087115</v>
      </c>
      <c r="AK69" s="7">
        <v>0.16171859078204454</v>
      </c>
      <c r="AL69" s="7">
        <v>0.16079860921456707</v>
      </c>
      <c r="AM69" s="7">
        <v>0.15934974413843872</v>
      </c>
      <c r="AN69" s="7">
        <v>0.15737199555365947</v>
      </c>
      <c r="AO69" s="7">
        <v>0.15486536346022936</v>
      </c>
      <c r="AP69" s="7">
        <v>0.15182984785814832</v>
      </c>
      <c r="AQ69" s="7">
        <v>0.14826544874741646</v>
      </c>
      <c r="AR69" s="7">
        <v>0.14417216612803369</v>
      </c>
      <c r="AS69" s="7">
        <v>0.13955000000000001</v>
      </c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14"/>
    </row>
    <row r="70" spans="1:65">
      <c r="A70" s="8" t="s">
        <v>13</v>
      </c>
      <c r="B70" s="7" t="s">
        <v>93</v>
      </c>
      <c r="C70" s="58" t="s">
        <v>447</v>
      </c>
      <c r="D70" s="59" t="s">
        <v>385</v>
      </c>
      <c r="E70" s="7" t="s">
        <v>444</v>
      </c>
      <c r="F70" s="57" t="s">
        <v>7</v>
      </c>
      <c r="G70" s="7" t="s">
        <v>235</v>
      </c>
      <c r="H70" s="14" t="s">
        <v>238</v>
      </c>
      <c r="I70" s="8"/>
      <c r="J70" s="7"/>
      <c r="K70" s="7"/>
      <c r="L70" s="14"/>
      <c r="M70" s="8">
        <v>4.0193832557014631E-3</v>
      </c>
      <c r="N70" s="7">
        <v>4.1968770171610086E-3</v>
      </c>
      <c r="O70" s="7">
        <v>3.9023059983543441E-3</v>
      </c>
      <c r="P70" s="7">
        <v>4.2900000000000004E-3</v>
      </c>
      <c r="Q70" s="7">
        <v>4.5706568302153376E-3</v>
      </c>
      <c r="R70" s="7">
        <v>4.7361114760756731E-3</v>
      </c>
      <c r="S70" s="7">
        <v>4.8732889000017371E-3</v>
      </c>
      <c r="T70" s="7">
        <v>0.427011179751834</v>
      </c>
      <c r="U70" s="7">
        <v>0.86749818345335783</v>
      </c>
      <c r="V70" s="7">
        <v>1.3263343000045753</v>
      </c>
      <c r="W70" s="7">
        <v>1.8035195294054864</v>
      </c>
      <c r="X70" s="7">
        <v>2.2990538716560911</v>
      </c>
      <c r="Y70" s="7">
        <v>2.8129373267563866</v>
      </c>
      <c r="Z70" s="7">
        <v>3.3451698947063773</v>
      </c>
      <c r="AA70" s="7">
        <v>3.8957515755060612</v>
      </c>
      <c r="AB70" s="7">
        <v>4.464682369155442</v>
      </c>
      <c r="AC70" s="7">
        <v>4.2395532816794059</v>
      </c>
      <c r="AD70" s="7">
        <v>4.0199978127176141</v>
      </c>
      <c r="AE70" s="7">
        <v>3.8060159622700653</v>
      </c>
      <c r="AF70" s="7">
        <v>3.5976077303367608</v>
      </c>
      <c r="AG70" s="7">
        <v>3.3947731169177007</v>
      </c>
      <c r="AH70" s="7">
        <v>3.1975121220128844</v>
      </c>
      <c r="AI70" s="7">
        <v>3.0058247456223119</v>
      </c>
      <c r="AJ70" s="7">
        <v>2.8197109877459829</v>
      </c>
      <c r="AK70" s="7">
        <v>2.6391708483838983</v>
      </c>
      <c r="AL70" s="7">
        <v>2.4642043275360574</v>
      </c>
      <c r="AM70" s="7">
        <v>2.2948114252024605</v>
      </c>
      <c r="AN70" s="7">
        <v>2.130992141383107</v>
      </c>
      <c r="AO70" s="7">
        <v>1.972746476077998</v>
      </c>
      <c r="AP70" s="7">
        <v>1.8200744292871329</v>
      </c>
      <c r="AQ70" s="7">
        <v>1.6729760010105112</v>
      </c>
      <c r="AR70" s="7">
        <v>1.5314511912481337</v>
      </c>
      <c r="AS70" s="7">
        <v>1.3955</v>
      </c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14"/>
    </row>
    <row r="71" spans="1:65">
      <c r="A71" s="8" t="s">
        <v>13</v>
      </c>
      <c r="B71" s="7" t="s">
        <v>93</v>
      </c>
      <c r="C71" s="58" t="s">
        <v>448</v>
      </c>
      <c r="D71" s="59" t="s">
        <v>385</v>
      </c>
      <c r="E71" s="7" t="s">
        <v>444</v>
      </c>
      <c r="F71" s="57" t="s">
        <v>7</v>
      </c>
      <c r="G71" s="7" t="s">
        <v>235</v>
      </c>
      <c r="H71" s="14" t="s">
        <v>238</v>
      </c>
      <c r="I71" s="8"/>
      <c r="J71" s="7"/>
      <c r="K71" s="7"/>
      <c r="L71" s="14"/>
      <c r="M71" s="8">
        <v>3.1949466713477674</v>
      </c>
      <c r="N71" s="7">
        <v>3.2861547044370694</v>
      </c>
      <c r="O71" s="7">
        <v>3.1637841876109656</v>
      </c>
      <c r="P71" s="7">
        <v>3.5363291159449757</v>
      </c>
      <c r="Q71" s="7">
        <v>3.8297119831942106</v>
      </c>
      <c r="R71" s="7">
        <v>3.968344933219607</v>
      </c>
      <c r="S71" s="7">
        <v>4.0832846549594697</v>
      </c>
      <c r="T71" s="7">
        <v>3.7102438346298392</v>
      </c>
      <c r="U71" s="7">
        <v>3.3170386456337422</v>
      </c>
      <c r="V71" s="7">
        <v>2.9036690879711791</v>
      </c>
      <c r="W71" s="7">
        <v>2.4701351616421485</v>
      </c>
      <c r="X71" s="7">
        <v>2.0164368666466514</v>
      </c>
      <c r="Y71" s="7">
        <v>1.5425742029846889</v>
      </c>
      <c r="Z71" s="7">
        <v>1.0485471706562588</v>
      </c>
      <c r="AA71" s="7">
        <v>0.53435576966136233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7">
        <v>0</v>
      </c>
      <c r="AP71" s="7">
        <v>0</v>
      </c>
      <c r="AQ71" s="7">
        <v>0</v>
      </c>
      <c r="AR71" s="7">
        <v>0</v>
      </c>
      <c r="AS71" s="7">
        <v>0</v>
      </c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14"/>
    </row>
    <row r="72" spans="1:65">
      <c r="A72" s="8" t="s">
        <v>13</v>
      </c>
      <c r="B72" s="7" t="s">
        <v>93</v>
      </c>
      <c r="C72" s="58" t="s">
        <v>449</v>
      </c>
      <c r="D72" s="59" t="s">
        <v>385</v>
      </c>
      <c r="E72" s="7" t="s">
        <v>444</v>
      </c>
      <c r="F72" s="57" t="s">
        <v>7</v>
      </c>
      <c r="G72" s="7" t="s">
        <v>235</v>
      </c>
      <c r="H72" s="14" t="s">
        <v>238</v>
      </c>
      <c r="I72" s="8"/>
      <c r="J72" s="7"/>
      <c r="K72" s="7"/>
      <c r="L72" s="14"/>
      <c r="M72" s="8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4.7899848162410247E-2</v>
      </c>
      <c r="U72" s="7">
        <v>9.7882298418838304E-2</v>
      </c>
      <c r="V72" s="7">
        <v>0.14994735076928423</v>
      </c>
      <c r="W72" s="7">
        <v>0.20409500521374793</v>
      </c>
      <c r="X72" s="7">
        <v>0.26032526175222948</v>
      </c>
      <c r="Y72" s="7">
        <v>0.31863812038472894</v>
      </c>
      <c r="Z72" s="7">
        <v>0.37903358111124613</v>
      </c>
      <c r="AA72" s="7">
        <v>0.44151164393178122</v>
      </c>
      <c r="AB72" s="7">
        <v>0.5060723088463347</v>
      </c>
      <c r="AC72" s="7">
        <v>0.54501214298661438</v>
      </c>
      <c r="AD72" s="7">
        <v>0.58049389264725371</v>
      </c>
      <c r="AE72" s="7">
        <v>0.61251755782825279</v>
      </c>
      <c r="AF72" s="7">
        <v>0.64108313852961152</v>
      </c>
      <c r="AG72" s="7">
        <v>0.66619063475132978</v>
      </c>
      <c r="AH72" s="7">
        <v>0.68784004649340769</v>
      </c>
      <c r="AI72" s="7">
        <v>0.70603137375584513</v>
      </c>
      <c r="AJ72" s="7">
        <v>0.72076461653864232</v>
      </c>
      <c r="AK72" s="7">
        <v>0.73203977484179916</v>
      </c>
      <c r="AL72" s="7">
        <v>0.73985684866531554</v>
      </c>
      <c r="AM72" s="7">
        <v>0.74421583800919155</v>
      </c>
      <c r="AN72" s="7">
        <v>0.74511674287342722</v>
      </c>
      <c r="AO72" s="7">
        <v>0.74255956325802253</v>
      </c>
      <c r="AP72" s="7">
        <v>0.73654429916297748</v>
      </c>
      <c r="AQ72" s="7">
        <v>0.72707095058829208</v>
      </c>
      <c r="AR72" s="7">
        <v>0.71413951753396621</v>
      </c>
      <c r="AS72" s="7">
        <v>0.69774999999999987</v>
      </c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14"/>
    </row>
    <row r="73" spans="1:65">
      <c r="A73" s="8" t="s">
        <v>13</v>
      </c>
      <c r="B73" s="7" t="s">
        <v>96</v>
      </c>
      <c r="C73" s="58" t="s">
        <v>449</v>
      </c>
      <c r="D73" s="59" t="s">
        <v>385</v>
      </c>
      <c r="E73" s="7" t="s">
        <v>444</v>
      </c>
      <c r="F73" s="57" t="s">
        <v>7</v>
      </c>
      <c r="G73" s="7" t="s">
        <v>235</v>
      </c>
      <c r="H73" s="14" t="s">
        <v>238</v>
      </c>
      <c r="I73" s="8"/>
      <c r="J73" s="7"/>
      <c r="K73" s="7"/>
      <c r="L73" s="14"/>
      <c r="M73" s="8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4.7899848162410247E-2</v>
      </c>
      <c r="U73" s="7">
        <v>9.7882298418838304E-2</v>
      </c>
      <c r="V73" s="7">
        <v>0.14994735076928423</v>
      </c>
      <c r="W73" s="7">
        <v>0.20409500521374793</v>
      </c>
      <c r="X73" s="7">
        <v>0.26032526175222948</v>
      </c>
      <c r="Y73" s="7">
        <v>0.31863812038472894</v>
      </c>
      <c r="Z73" s="7">
        <v>0.37903358111124613</v>
      </c>
      <c r="AA73" s="7">
        <v>0.44151164393178122</v>
      </c>
      <c r="AB73" s="7">
        <v>0.5060723088463347</v>
      </c>
      <c r="AC73" s="7">
        <v>0.54501214298661438</v>
      </c>
      <c r="AD73" s="7">
        <v>0.58049389264725371</v>
      </c>
      <c r="AE73" s="7">
        <v>0.61251755782825279</v>
      </c>
      <c r="AF73" s="7">
        <v>0.64108313852961152</v>
      </c>
      <c r="AG73" s="7">
        <v>0.66619063475132978</v>
      </c>
      <c r="AH73" s="7">
        <v>0.68784004649340769</v>
      </c>
      <c r="AI73" s="7">
        <v>0.70603137375584513</v>
      </c>
      <c r="AJ73" s="7">
        <v>0.72076461653864232</v>
      </c>
      <c r="AK73" s="7">
        <v>0.73203977484179916</v>
      </c>
      <c r="AL73" s="7">
        <v>0.73985684866531554</v>
      </c>
      <c r="AM73" s="7">
        <v>0.74421583800919155</v>
      </c>
      <c r="AN73" s="7">
        <v>0.74511674287342722</v>
      </c>
      <c r="AO73" s="7">
        <v>0.74255956325802253</v>
      </c>
      <c r="AP73" s="7">
        <v>0.73654429916297748</v>
      </c>
      <c r="AQ73" s="7">
        <v>0.72707095058829208</v>
      </c>
      <c r="AR73" s="7">
        <v>0.71413951753396621</v>
      </c>
      <c r="AS73" s="7">
        <v>0.69774999999999987</v>
      </c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14"/>
    </row>
    <row r="74" spans="1:65">
      <c r="A74" s="8" t="s">
        <v>13</v>
      </c>
      <c r="B74" s="7" t="s">
        <v>93</v>
      </c>
      <c r="C74" s="58" t="s">
        <v>450</v>
      </c>
      <c r="D74" s="59" t="s">
        <v>385</v>
      </c>
      <c r="E74" s="7" t="s">
        <v>444</v>
      </c>
      <c r="F74" s="57" t="s">
        <v>7</v>
      </c>
      <c r="G74" s="7" t="s">
        <v>235</v>
      </c>
      <c r="H74" s="14" t="s">
        <v>238</v>
      </c>
      <c r="I74" s="8"/>
      <c r="J74" s="7"/>
      <c r="K74" s="7"/>
      <c r="L74" s="14"/>
      <c r="M74" s="8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 s="7">
        <v>0</v>
      </c>
      <c r="AJ74" s="7">
        <v>0</v>
      </c>
      <c r="AK74" s="7">
        <v>0</v>
      </c>
      <c r="AL74" s="7">
        <v>0</v>
      </c>
      <c r="AM74" s="7">
        <v>0</v>
      </c>
      <c r="AN74" s="7">
        <v>0</v>
      </c>
      <c r="AO74" s="7">
        <v>0</v>
      </c>
      <c r="AP74" s="7">
        <v>0</v>
      </c>
      <c r="AQ74" s="7">
        <v>0</v>
      </c>
      <c r="AR74" s="7">
        <v>0</v>
      </c>
      <c r="AS74" s="7">
        <v>0</v>
      </c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14"/>
    </row>
    <row r="75" spans="1:65">
      <c r="A75" s="8" t="s">
        <v>13</v>
      </c>
      <c r="B75" s="7" t="s">
        <v>96</v>
      </c>
      <c r="C75" s="58" t="s">
        <v>450</v>
      </c>
      <c r="D75" s="59" t="s">
        <v>385</v>
      </c>
      <c r="E75" s="7" t="s">
        <v>444</v>
      </c>
      <c r="F75" s="57" t="s">
        <v>7</v>
      </c>
      <c r="G75" s="7" t="s">
        <v>235</v>
      </c>
      <c r="H75" s="14" t="s">
        <v>238</v>
      </c>
      <c r="I75" s="8"/>
      <c r="J75" s="7"/>
      <c r="K75" s="7"/>
      <c r="L75" s="14"/>
      <c r="M75" s="8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7">
        <v>0</v>
      </c>
      <c r="AR75" s="7">
        <v>0</v>
      </c>
      <c r="AS75" s="7">
        <v>0</v>
      </c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14"/>
    </row>
    <row r="76" spans="1:65">
      <c r="A76" s="8" t="s">
        <v>13</v>
      </c>
      <c r="B76" s="7" t="s">
        <v>93</v>
      </c>
      <c r="C76" s="58" t="s">
        <v>451</v>
      </c>
      <c r="D76" s="59" t="s">
        <v>385</v>
      </c>
      <c r="E76" s="7" t="s">
        <v>444</v>
      </c>
      <c r="F76" s="57" t="s">
        <v>7</v>
      </c>
      <c r="G76" s="7" t="s">
        <v>235</v>
      </c>
      <c r="H76" s="14" t="s">
        <v>238</v>
      </c>
      <c r="I76" s="8"/>
      <c r="J76" s="7"/>
      <c r="K76" s="7"/>
      <c r="L76" s="14"/>
      <c r="M76" s="8">
        <v>0.29965829796874932</v>
      </c>
      <c r="N76" s="7">
        <v>0.37352205452732978</v>
      </c>
      <c r="O76" s="7">
        <v>0.21852913590784326</v>
      </c>
      <c r="P76" s="7">
        <v>0.22815623662428458</v>
      </c>
      <c r="Q76" s="7">
        <v>0.23020818780305213</v>
      </c>
      <c r="R76" s="7">
        <v>0.23854156648405653</v>
      </c>
      <c r="S76" s="7">
        <v>0.24545071922568171</v>
      </c>
      <c r="T76" s="7">
        <v>0.22302682635815024</v>
      </c>
      <c r="U76" s="7">
        <v>0.19939083117345499</v>
      </c>
      <c r="V76" s="7">
        <v>0.1745427336715959</v>
      </c>
      <c r="W76" s="7">
        <v>0.14848253385257287</v>
      </c>
      <c r="X76" s="7">
        <v>0.12121023171638604</v>
      </c>
      <c r="Y76" s="7">
        <v>9.2725827263035354E-2</v>
      </c>
      <c r="Z76" s="7">
        <v>6.3029320492520774E-2</v>
      </c>
      <c r="AA76" s="7">
        <v>3.2120711404842336E-2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 s="7">
        <v>0</v>
      </c>
      <c r="AJ76" s="7">
        <v>0</v>
      </c>
      <c r="AK76" s="7">
        <v>0</v>
      </c>
      <c r="AL76" s="7">
        <v>0</v>
      </c>
      <c r="AM76" s="7">
        <v>0</v>
      </c>
      <c r="AN76" s="7">
        <v>0</v>
      </c>
      <c r="AO76" s="7">
        <v>0</v>
      </c>
      <c r="AP76" s="7">
        <v>0</v>
      </c>
      <c r="AQ76" s="7">
        <v>0</v>
      </c>
      <c r="AR76" s="7">
        <v>0</v>
      </c>
      <c r="AS76" s="7">
        <v>0</v>
      </c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14"/>
    </row>
    <row r="77" spans="1:65">
      <c r="A77" s="8" t="s">
        <v>13</v>
      </c>
      <c r="B77" s="7" t="s">
        <v>93</v>
      </c>
      <c r="C77" s="58" t="s">
        <v>452</v>
      </c>
      <c r="D77" s="59" t="s">
        <v>385</v>
      </c>
      <c r="E77" s="7" t="s">
        <v>444</v>
      </c>
      <c r="F77" s="57" t="s">
        <v>7</v>
      </c>
      <c r="G77" s="7" t="s">
        <v>235</v>
      </c>
      <c r="H77" s="14" t="s">
        <v>238</v>
      </c>
      <c r="I77" s="8"/>
      <c r="J77" s="7"/>
      <c r="K77" s="7"/>
      <c r="L77" s="14"/>
      <c r="M77" s="8">
        <v>0.27959590778715682</v>
      </c>
      <c r="N77" s="7">
        <v>0.2811907601497875</v>
      </c>
      <c r="O77" s="7">
        <v>0.28195200893592037</v>
      </c>
      <c r="P77" s="7">
        <v>0.26382464743073947</v>
      </c>
      <c r="Q77" s="7">
        <v>0.23192659257493947</v>
      </c>
      <c r="R77" s="7">
        <v>0.24032217633139338</v>
      </c>
      <c r="S77" s="7">
        <v>0.24728290291647828</v>
      </c>
      <c r="T77" s="7">
        <v>0.22469162536608395</v>
      </c>
      <c r="U77" s="7">
        <v>0.20087919767783047</v>
      </c>
      <c r="V77" s="7">
        <v>0.1758456198517179</v>
      </c>
      <c r="W77" s="7">
        <v>0.14959089188774613</v>
      </c>
      <c r="X77" s="7">
        <v>0.12211501378591519</v>
      </c>
      <c r="Y77" s="7">
        <v>9.3417985546225144E-2</v>
      </c>
      <c r="Z77" s="7">
        <v>6.349980716867594E-2</v>
      </c>
      <c r="AA77" s="7">
        <v>3.2360478653267584E-2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7">
        <v>0</v>
      </c>
      <c r="AR77" s="7">
        <v>0</v>
      </c>
      <c r="AS77" s="7">
        <v>0</v>
      </c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14"/>
    </row>
    <row r="78" spans="1:65">
      <c r="A78" s="8" t="s">
        <v>13</v>
      </c>
      <c r="B78" s="7" t="s">
        <v>93</v>
      </c>
      <c r="C78" s="60" t="s">
        <v>453</v>
      </c>
      <c r="D78" s="59" t="s">
        <v>385</v>
      </c>
      <c r="E78" s="7" t="s">
        <v>444</v>
      </c>
      <c r="F78" s="57" t="s">
        <v>7</v>
      </c>
      <c r="G78" s="7" t="s">
        <v>235</v>
      </c>
      <c r="H78" s="14" t="s">
        <v>238</v>
      </c>
      <c r="I78" s="8"/>
      <c r="J78" s="7"/>
      <c r="K78" s="7"/>
      <c r="L78" s="14"/>
      <c r="M78" s="8">
        <v>0.125</v>
      </c>
      <c r="N78" s="7">
        <v>0.1305</v>
      </c>
      <c r="O78" s="7">
        <v>0.12139999999999999</v>
      </c>
      <c r="P78" s="7">
        <v>0.13339999999999999</v>
      </c>
      <c r="Q78" s="7">
        <v>0.14219999999999999</v>
      </c>
      <c r="R78" s="7">
        <v>0.14729999999999999</v>
      </c>
      <c r="S78" s="7">
        <v>0.15160000000000001</v>
      </c>
      <c r="T78" s="7">
        <v>0.15310000000000001</v>
      </c>
      <c r="U78" s="7">
        <v>0.1545</v>
      </c>
      <c r="V78" s="7">
        <v>0.156</v>
      </c>
      <c r="W78" s="7">
        <v>0.1575</v>
      </c>
      <c r="X78" s="7">
        <v>0.159</v>
      </c>
      <c r="Y78" s="7">
        <v>0.16039999999999999</v>
      </c>
      <c r="Z78" s="7">
        <v>0.16189999999999999</v>
      </c>
      <c r="AA78" s="7">
        <v>0.16339999999999999</v>
      </c>
      <c r="AB78" s="7">
        <v>0.1648</v>
      </c>
      <c r="AC78" s="7">
        <v>0.1663</v>
      </c>
      <c r="AD78" s="7">
        <v>0.1678</v>
      </c>
      <c r="AE78" s="7">
        <v>0.16930000000000001</v>
      </c>
      <c r="AF78" s="7">
        <v>0.17069999999999999</v>
      </c>
      <c r="AG78" s="7">
        <v>0.17219999999999999</v>
      </c>
      <c r="AH78" s="7">
        <v>0.17369999999999999</v>
      </c>
      <c r="AI78" s="7">
        <v>0.17510000000000001</v>
      </c>
      <c r="AJ78" s="7">
        <v>0.17660000000000001</v>
      </c>
      <c r="AK78" s="7">
        <v>0.17810000000000001</v>
      </c>
      <c r="AL78" s="7">
        <v>0.17960000000000001</v>
      </c>
      <c r="AM78" s="7">
        <v>0.18099999999999999</v>
      </c>
      <c r="AN78" s="7">
        <v>0.1825</v>
      </c>
      <c r="AO78" s="7">
        <v>0.184</v>
      </c>
      <c r="AP78" s="7">
        <v>0.1855</v>
      </c>
      <c r="AQ78" s="7">
        <v>0.18690000000000001</v>
      </c>
      <c r="AR78" s="7">
        <v>0.18840000000000001</v>
      </c>
      <c r="AS78" s="7">
        <v>0.18990000000000001</v>
      </c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14"/>
    </row>
    <row r="79" spans="1:65">
      <c r="A79" s="8" t="s">
        <v>13</v>
      </c>
      <c r="B79" s="57" t="s">
        <v>93</v>
      </c>
      <c r="C79" s="60" t="s">
        <v>454</v>
      </c>
      <c r="D79" s="59" t="s">
        <v>385</v>
      </c>
      <c r="E79" s="7" t="s">
        <v>444</v>
      </c>
      <c r="F79" s="57" t="s">
        <v>7</v>
      </c>
      <c r="G79" s="7" t="s">
        <v>235</v>
      </c>
      <c r="H79" s="14" t="s">
        <v>238</v>
      </c>
      <c r="I79" s="8"/>
      <c r="J79" s="7"/>
      <c r="K79" s="7"/>
      <c r="L79" s="14"/>
      <c r="M79" s="8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7">
        <v>0</v>
      </c>
      <c r="AQ79" s="7">
        <v>0</v>
      </c>
      <c r="AR79" s="7">
        <v>0</v>
      </c>
      <c r="AS79" s="7">
        <v>0</v>
      </c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14"/>
    </row>
    <row r="80" spans="1:65">
      <c r="A80" s="8" t="s">
        <v>13</v>
      </c>
      <c r="B80" s="57" t="s">
        <v>96</v>
      </c>
      <c r="C80" s="60" t="s">
        <v>454</v>
      </c>
      <c r="D80" s="59" t="s">
        <v>385</v>
      </c>
      <c r="E80" s="7" t="s">
        <v>444</v>
      </c>
      <c r="F80" s="57" t="s">
        <v>7</v>
      </c>
      <c r="G80" s="7" t="s">
        <v>235</v>
      </c>
      <c r="H80" s="14" t="s">
        <v>238</v>
      </c>
      <c r="I80" s="8"/>
      <c r="J80" s="7"/>
      <c r="K80" s="7"/>
      <c r="L80" s="14"/>
      <c r="M80" s="8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0</v>
      </c>
      <c r="AJ80" s="7">
        <v>0</v>
      </c>
      <c r="AK80" s="7">
        <v>0</v>
      </c>
      <c r="AL80" s="7">
        <v>0</v>
      </c>
      <c r="AM80" s="7">
        <v>0</v>
      </c>
      <c r="AN80" s="7">
        <v>0</v>
      </c>
      <c r="AO80" s="7">
        <v>0</v>
      </c>
      <c r="AP80" s="7">
        <v>0</v>
      </c>
      <c r="AQ80" s="7">
        <v>0</v>
      </c>
      <c r="AR80" s="7">
        <v>0</v>
      </c>
      <c r="AS80" s="7">
        <v>0</v>
      </c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14"/>
    </row>
    <row r="81" spans="1:65">
      <c r="A81" s="8" t="s">
        <v>13</v>
      </c>
      <c r="B81" s="57" t="s">
        <v>93</v>
      </c>
      <c r="C81" s="60" t="s">
        <v>455</v>
      </c>
      <c r="D81" s="59" t="s">
        <v>385</v>
      </c>
      <c r="E81" s="7" t="s">
        <v>444</v>
      </c>
      <c r="F81" s="57" t="s">
        <v>7</v>
      </c>
      <c r="G81" s="7" t="s">
        <v>235</v>
      </c>
      <c r="H81" s="14" t="s">
        <v>238</v>
      </c>
      <c r="I81" s="8"/>
      <c r="J81" s="7"/>
      <c r="K81" s="7"/>
      <c r="L81" s="14"/>
      <c r="M81" s="8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  <c r="AN81" s="7">
        <v>0</v>
      </c>
      <c r="AO81" s="7">
        <v>0</v>
      </c>
      <c r="AP81" s="7">
        <v>0</v>
      </c>
      <c r="AQ81" s="7">
        <v>0</v>
      </c>
      <c r="AR81" s="7">
        <v>0</v>
      </c>
      <c r="AS81" s="7">
        <v>0</v>
      </c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14"/>
    </row>
    <row r="82" spans="1:65">
      <c r="A82" s="8" t="s">
        <v>13</v>
      </c>
      <c r="B82" s="57" t="s">
        <v>96</v>
      </c>
      <c r="C82" s="60" t="s">
        <v>455</v>
      </c>
      <c r="D82" s="59" t="s">
        <v>385</v>
      </c>
      <c r="E82" s="7" t="s">
        <v>444</v>
      </c>
      <c r="F82" s="57" t="s">
        <v>7</v>
      </c>
      <c r="G82" s="7" t="s">
        <v>235</v>
      </c>
      <c r="H82" s="14" t="s">
        <v>238</v>
      </c>
      <c r="I82" s="8"/>
      <c r="J82" s="7"/>
      <c r="K82" s="7"/>
      <c r="L82" s="14"/>
      <c r="M82" s="8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7">
        <v>0</v>
      </c>
      <c r="AJ82" s="7">
        <v>0</v>
      </c>
      <c r="AK82" s="7">
        <v>0</v>
      </c>
      <c r="AL82" s="7">
        <v>0</v>
      </c>
      <c r="AM82" s="7">
        <v>0</v>
      </c>
      <c r="AN82" s="7">
        <v>0</v>
      </c>
      <c r="AO82" s="7">
        <v>0</v>
      </c>
      <c r="AP82" s="7">
        <v>0</v>
      </c>
      <c r="AQ82" s="7">
        <v>0</v>
      </c>
      <c r="AR82" s="7">
        <v>0</v>
      </c>
      <c r="AS82" s="7">
        <v>0</v>
      </c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14"/>
    </row>
    <row r="83" spans="1:65">
      <c r="A83" s="8" t="s">
        <v>13</v>
      </c>
      <c r="B83" s="57" t="s">
        <v>93</v>
      </c>
      <c r="C83" s="60" t="s">
        <v>456</v>
      </c>
      <c r="D83" s="59" t="s">
        <v>385</v>
      </c>
      <c r="E83" s="7" t="s">
        <v>444</v>
      </c>
      <c r="F83" s="57" t="s">
        <v>7</v>
      </c>
      <c r="G83" s="7" t="s">
        <v>235</v>
      </c>
      <c r="H83" s="14" t="s">
        <v>238</v>
      </c>
      <c r="I83" s="8"/>
      <c r="J83" s="7"/>
      <c r="K83" s="7"/>
      <c r="L83" s="14"/>
      <c r="M83" s="8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O83" s="7">
        <v>0</v>
      </c>
      <c r="AP83" s="7">
        <v>0</v>
      </c>
      <c r="AQ83" s="7">
        <v>0</v>
      </c>
      <c r="AR83" s="7">
        <v>0</v>
      </c>
      <c r="AS83" s="7">
        <v>0</v>
      </c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14"/>
    </row>
    <row r="84" spans="1:65">
      <c r="A84" s="8" t="s">
        <v>13</v>
      </c>
      <c r="B84" s="57" t="s">
        <v>96</v>
      </c>
      <c r="C84" s="60" t="s">
        <v>456</v>
      </c>
      <c r="D84" s="59" t="s">
        <v>385</v>
      </c>
      <c r="E84" s="7" t="s">
        <v>444</v>
      </c>
      <c r="F84" s="57" t="s">
        <v>7</v>
      </c>
      <c r="G84" s="7" t="s">
        <v>235</v>
      </c>
      <c r="H84" s="14" t="s">
        <v>238</v>
      </c>
      <c r="I84" s="8"/>
      <c r="J84" s="7"/>
      <c r="K84" s="7"/>
      <c r="L84" s="14"/>
      <c r="M84" s="8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 s="7">
        <v>0</v>
      </c>
      <c r="AJ84" s="7">
        <v>0</v>
      </c>
      <c r="AK84" s="7">
        <v>0</v>
      </c>
      <c r="AL84" s="7">
        <v>0</v>
      </c>
      <c r="AM84" s="7">
        <v>0</v>
      </c>
      <c r="AN84" s="7">
        <v>0</v>
      </c>
      <c r="AO84" s="7">
        <v>0</v>
      </c>
      <c r="AP84" s="7">
        <v>0</v>
      </c>
      <c r="AQ84" s="7">
        <v>0</v>
      </c>
      <c r="AR84" s="7">
        <v>0</v>
      </c>
      <c r="AS84" s="7">
        <v>0</v>
      </c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14"/>
    </row>
    <row r="85" spans="1:65">
      <c r="A85" s="8" t="s">
        <v>13</v>
      </c>
      <c r="B85" s="7" t="s">
        <v>93</v>
      </c>
      <c r="C85" s="60" t="s">
        <v>457</v>
      </c>
      <c r="D85" s="59" t="s">
        <v>385</v>
      </c>
      <c r="E85" s="7" t="s">
        <v>444</v>
      </c>
      <c r="F85" s="57" t="s">
        <v>7</v>
      </c>
      <c r="G85" s="7" t="s">
        <v>235</v>
      </c>
      <c r="H85" s="14" t="s">
        <v>238</v>
      </c>
      <c r="I85" s="8"/>
      <c r="J85" s="7"/>
      <c r="K85" s="7"/>
      <c r="L85" s="14"/>
      <c r="M85" s="8">
        <v>0.27629999999999999</v>
      </c>
      <c r="N85" s="7">
        <v>0.28849999999999998</v>
      </c>
      <c r="O85" s="7">
        <v>0.26819999999999999</v>
      </c>
      <c r="P85" s="7">
        <v>0.2949</v>
      </c>
      <c r="Q85" s="7">
        <v>0.31419999999999998</v>
      </c>
      <c r="R85" s="7">
        <v>0.3256</v>
      </c>
      <c r="S85" s="7">
        <v>0.33500000000000002</v>
      </c>
      <c r="T85" s="7">
        <v>0.3337</v>
      </c>
      <c r="U85" s="7">
        <v>0.33250000000000002</v>
      </c>
      <c r="V85" s="7">
        <v>0.33119999999999999</v>
      </c>
      <c r="W85" s="7">
        <v>0.32990000000000003</v>
      </c>
      <c r="X85" s="7">
        <v>0.32869999999999999</v>
      </c>
      <c r="Y85" s="7">
        <v>0.32750000000000001</v>
      </c>
      <c r="Z85" s="7">
        <v>0.32619999999999999</v>
      </c>
      <c r="AA85" s="7">
        <v>0.32490000000000002</v>
      </c>
      <c r="AB85" s="7">
        <v>0.32369999999999999</v>
      </c>
      <c r="AC85" s="7">
        <v>0.32240000000000002</v>
      </c>
      <c r="AD85" s="7">
        <v>0.32119999999999999</v>
      </c>
      <c r="AE85" s="7">
        <v>0.31990000000000002</v>
      </c>
      <c r="AF85" s="7">
        <v>0.31869999999999998</v>
      </c>
      <c r="AG85" s="7">
        <v>0.31740000000000002</v>
      </c>
      <c r="AH85" s="7">
        <v>0.31619999999999998</v>
      </c>
      <c r="AI85" s="7">
        <v>0.31490000000000001</v>
      </c>
      <c r="AJ85" s="7">
        <v>0.31369999999999998</v>
      </c>
      <c r="AK85" s="7">
        <v>0.31240000000000001</v>
      </c>
      <c r="AL85" s="7">
        <v>0.31109999999999999</v>
      </c>
      <c r="AM85" s="7">
        <v>0.30990000000000001</v>
      </c>
      <c r="AN85" s="7">
        <v>0.30859999999999999</v>
      </c>
      <c r="AO85" s="7">
        <v>0.30740000000000001</v>
      </c>
      <c r="AP85" s="7">
        <v>0.30609999999999998</v>
      </c>
      <c r="AQ85" s="7">
        <v>0.3049</v>
      </c>
      <c r="AR85" s="7">
        <v>0.30359999999999998</v>
      </c>
      <c r="AS85" s="7">
        <v>0.3024</v>
      </c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14"/>
    </row>
    <row r="86" spans="1:65">
      <c r="A86" s="8" t="s">
        <v>13</v>
      </c>
      <c r="B86" s="7" t="s">
        <v>93</v>
      </c>
      <c r="C86" s="60" t="s">
        <v>458</v>
      </c>
      <c r="D86" s="59" t="s">
        <v>385</v>
      </c>
      <c r="E86" s="7" t="s">
        <v>444</v>
      </c>
      <c r="F86" s="57" t="s">
        <v>7</v>
      </c>
      <c r="G86" s="7" t="s">
        <v>235</v>
      </c>
      <c r="H86" s="14" t="s">
        <v>238</v>
      </c>
      <c r="I86" s="8"/>
      <c r="J86" s="7"/>
      <c r="K86" s="7"/>
      <c r="L86" s="14"/>
      <c r="M86" s="8">
        <v>0.27629999999999999</v>
      </c>
      <c r="N86" s="7">
        <v>0.28849999999999998</v>
      </c>
      <c r="O86" s="7">
        <v>0.26819999999999999</v>
      </c>
      <c r="P86" s="7">
        <v>0.2949</v>
      </c>
      <c r="Q86" s="7">
        <v>0.31419999999999998</v>
      </c>
      <c r="R86" s="7">
        <v>0.3256</v>
      </c>
      <c r="S86" s="7">
        <v>0.33500000000000002</v>
      </c>
      <c r="T86" s="7">
        <v>0.3337</v>
      </c>
      <c r="U86" s="7">
        <v>0.33250000000000002</v>
      </c>
      <c r="V86" s="7">
        <v>0.33119999999999999</v>
      </c>
      <c r="W86" s="7">
        <v>0.32990000000000003</v>
      </c>
      <c r="X86" s="7">
        <v>0.32869999999999999</v>
      </c>
      <c r="Y86" s="7">
        <v>0.32750000000000001</v>
      </c>
      <c r="Z86" s="7">
        <v>0.32619999999999999</v>
      </c>
      <c r="AA86" s="7">
        <v>0.32490000000000002</v>
      </c>
      <c r="AB86" s="7">
        <v>0.32369999999999999</v>
      </c>
      <c r="AC86" s="7">
        <v>0.32240000000000002</v>
      </c>
      <c r="AD86" s="7">
        <v>0.32119999999999999</v>
      </c>
      <c r="AE86" s="7">
        <v>0.31990000000000002</v>
      </c>
      <c r="AF86" s="7">
        <v>0.31869999999999998</v>
      </c>
      <c r="AG86" s="7">
        <v>0.31740000000000002</v>
      </c>
      <c r="AH86" s="7">
        <v>0.31619999999999998</v>
      </c>
      <c r="AI86" s="7">
        <v>0.31490000000000001</v>
      </c>
      <c r="AJ86" s="7">
        <v>0.31369999999999998</v>
      </c>
      <c r="AK86" s="7">
        <v>0.31240000000000001</v>
      </c>
      <c r="AL86" s="7">
        <v>0.31109999999999999</v>
      </c>
      <c r="AM86" s="7">
        <v>0.30990000000000001</v>
      </c>
      <c r="AN86" s="7">
        <v>0.30859999999999999</v>
      </c>
      <c r="AO86" s="7">
        <v>0.30740000000000001</v>
      </c>
      <c r="AP86" s="7">
        <v>0.30609999999999998</v>
      </c>
      <c r="AQ86" s="7">
        <v>0.3049</v>
      </c>
      <c r="AR86" s="7">
        <v>0.30359999999999998</v>
      </c>
      <c r="AS86" s="7">
        <v>0.3024</v>
      </c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14"/>
    </row>
    <row r="87" spans="1:65">
      <c r="A87" s="8" t="s">
        <v>13</v>
      </c>
      <c r="B87" s="57" t="s">
        <v>96</v>
      </c>
      <c r="C87" s="60" t="s">
        <v>458</v>
      </c>
      <c r="D87" s="59" t="s">
        <v>385</v>
      </c>
      <c r="E87" s="7"/>
      <c r="F87" s="57"/>
      <c r="G87" s="7"/>
      <c r="H87" s="14"/>
      <c r="I87" s="8"/>
      <c r="J87" s="7"/>
      <c r="K87" s="7"/>
      <c r="L87" s="14"/>
      <c r="M87" s="8">
        <v>0.27657629999999994</v>
      </c>
      <c r="N87" s="7">
        <v>0.28878849999999995</v>
      </c>
      <c r="O87" s="7">
        <v>0.26846819999999999</v>
      </c>
      <c r="P87" s="7">
        <v>0.29519489999999998</v>
      </c>
      <c r="Q87" s="7">
        <v>0.31451419999999997</v>
      </c>
      <c r="R87" s="7">
        <v>0.32592559999999998</v>
      </c>
      <c r="S87" s="7">
        <v>0.33533499999999999</v>
      </c>
      <c r="T87" s="7">
        <v>0.33403369999999993</v>
      </c>
      <c r="U87" s="7">
        <v>0.33283249999999998</v>
      </c>
      <c r="V87" s="7">
        <v>0.33153119999999997</v>
      </c>
      <c r="W87" s="7">
        <v>0.33022989999999997</v>
      </c>
      <c r="X87" s="7">
        <v>0.32902869999999995</v>
      </c>
      <c r="Y87" s="7">
        <v>0.32782749999999999</v>
      </c>
      <c r="Z87" s="7">
        <v>0.32652619999999993</v>
      </c>
      <c r="AA87" s="7">
        <v>0.32522489999999998</v>
      </c>
      <c r="AB87" s="7">
        <v>0.32402369999999997</v>
      </c>
      <c r="AC87" s="7">
        <v>0.32272239999999996</v>
      </c>
      <c r="AD87" s="7">
        <v>0.32152119999999995</v>
      </c>
      <c r="AE87" s="7">
        <v>0.3202199</v>
      </c>
      <c r="AF87" s="7">
        <v>0.31901869999999993</v>
      </c>
      <c r="AG87" s="7">
        <v>0.31771739999999998</v>
      </c>
      <c r="AH87" s="7">
        <v>0.31651619999999997</v>
      </c>
      <c r="AI87" s="7">
        <v>0.31521489999999996</v>
      </c>
      <c r="AJ87" s="7">
        <v>0.31401369999999995</v>
      </c>
      <c r="AK87" s="7">
        <v>0.3127124</v>
      </c>
      <c r="AL87" s="7">
        <v>0.31141109999999994</v>
      </c>
      <c r="AM87" s="7">
        <v>0.31020989999999998</v>
      </c>
      <c r="AN87" s="7">
        <v>0.30890859999999998</v>
      </c>
      <c r="AO87" s="7">
        <v>0.30770739999999996</v>
      </c>
      <c r="AP87" s="7">
        <v>0.30640609999999996</v>
      </c>
      <c r="AQ87" s="7">
        <v>0.30520489999999995</v>
      </c>
      <c r="AR87" s="7">
        <v>0.30390359999999994</v>
      </c>
      <c r="AS87" s="7">
        <v>0.30270239999999998</v>
      </c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14"/>
    </row>
    <row r="88" spans="1:65">
      <c r="A88" s="8" t="s">
        <v>13</v>
      </c>
      <c r="B88" s="7" t="s">
        <v>93</v>
      </c>
      <c r="C88" s="60" t="s">
        <v>459</v>
      </c>
      <c r="D88" s="59" t="s">
        <v>385</v>
      </c>
      <c r="E88" s="7" t="s">
        <v>444</v>
      </c>
      <c r="F88" s="57" t="s">
        <v>7</v>
      </c>
      <c r="G88" s="7" t="s">
        <v>235</v>
      </c>
      <c r="H88" s="14" t="s">
        <v>238</v>
      </c>
      <c r="I88" s="8"/>
      <c r="J88" s="7"/>
      <c r="K88" s="7"/>
      <c r="L88" s="14"/>
      <c r="M88" s="8">
        <v>0.27629999999999999</v>
      </c>
      <c r="N88" s="7">
        <v>0.28849999999999998</v>
      </c>
      <c r="O88" s="7">
        <v>0.26819999999999999</v>
      </c>
      <c r="P88" s="7">
        <v>0.2949</v>
      </c>
      <c r="Q88" s="7">
        <v>0.31419999999999998</v>
      </c>
      <c r="R88" s="7">
        <v>0.3256</v>
      </c>
      <c r="S88" s="7">
        <v>0.33500000000000002</v>
      </c>
      <c r="T88" s="7">
        <v>0.3337</v>
      </c>
      <c r="U88" s="7">
        <v>0.33250000000000002</v>
      </c>
      <c r="V88" s="7">
        <v>0.33119999999999999</v>
      </c>
      <c r="W88" s="7">
        <v>0.32990000000000003</v>
      </c>
      <c r="X88" s="7">
        <v>0.32869999999999999</v>
      </c>
      <c r="Y88" s="7">
        <v>0.32750000000000001</v>
      </c>
      <c r="Z88" s="7">
        <v>0.32619999999999999</v>
      </c>
      <c r="AA88" s="7">
        <v>0.32490000000000002</v>
      </c>
      <c r="AB88" s="7">
        <v>0.32369999999999999</v>
      </c>
      <c r="AC88" s="7">
        <v>0.32240000000000002</v>
      </c>
      <c r="AD88" s="7">
        <v>0.32119999999999999</v>
      </c>
      <c r="AE88" s="7">
        <v>0.31990000000000002</v>
      </c>
      <c r="AF88" s="7">
        <v>0.31869999999999998</v>
      </c>
      <c r="AG88" s="7">
        <v>0.31740000000000002</v>
      </c>
      <c r="AH88" s="7">
        <v>0.31619999999999998</v>
      </c>
      <c r="AI88" s="7">
        <v>0.31490000000000001</v>
      </c>
      <c r="AJ88" s="7">
        <v>0.31369999999999998</v>
      </c>
      <c r="AK88" s="7">
        <v>0.31240000000000001</v>
      </c>
      <c r="AL88" s="7">
        <v>0.31109999999999999</v>
      </c>
      <c r="AM88" s="7">
        <v>0.30990000000000001</v>
      </c>
      <c r="AN88" s="7">
        <v>0.30859999999999999</v>
      </c>
      <c r="AO88" s="7">
        <v>0.30740000000000001</v>
      </c>
      <c r="AP88" s="7">
        <v>0.30609999999999998</v>
      </c>
      <c r="AQ88" s="7">
        <v>0.3049</v>
      </c>
      <c r="AR88" s="7">
        <v>0.30359999999999998</v>
      </c>
      <c r="AS88" s="7">
        <v>0.3024</v>
      </c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14"/>
    </row>
    <row r="89" spans="1:65">
      <c r="A89" s="8" t="s">
        <v>13</v>
      </c>
      <c r="B89" s="57" t="s">
        <v>96</v>
      </c>
      <c r="C89" s="60" t="s">
        <v>459</v>
      </c>
      <c r="D89" s="59" t="s">
        <v>385</v>
      </c>
      <c r="E89" s="7"/>
      <c r="F89" s="57"/>
      <c r="G89" s="7"/>
      <c r="H89" s="14"/>
      <c r="I89" s="8"/>
      <c r="J89" s="7"/>
      <c r="K89" s="7"/>
      <c r="L89" s="14"/>
      <c r="M89" s="8">
        <v>0.27657629999999994</v>
      </c>
      <c r="N89" s="7">
        <v>0.28878849999999995</v>
      </c>
      <c r="O89" s="7">
        <v>0.26846819999999999</v>
      </c>
      <c r="P89" s="7">
        <v>0.29519489999999998</v>
      </c>
      <c r="Q89" s="7">
        <v>0.31451419999999997</v>
      </c>
      <c r="R89" s="7">
        <v>0.32592559999999998</v>
      </c>
      <c r="S89" s="7">
        <v>0.33533499999999999</v>
      </c>
      <c r="T89" s="7">
        <v>0.33403369999999993</v>
      </c>
      <c r="U89" s="7">
        <v>0.33283249999999998</v>
      </c>
      <c r="V89" s="7">
        <v>0.33153119999999997</v>
      </c>
      <c r="W89" s="7">
        <v>0.33022989999999997</v>
      </c>
      <c r="X89" s="7">
        <v>0.32902869999999995</v>
      </c>
      <c r="Y89" s="7">
        <v>0.32782749999999999</v>
      </c>
      <c r="Z89" s="7">
        <v>0.32652619999999993</v>
      </c>
      <c r="AA89" s="7">
        <v>0.32522489999999998</v>
      </c>
      <c r="AB89" s="7">
        <v>0.32402369999999997</v>
      </c>
      <c r="AC89" s="7">
        <v>0.32272239999999996</v>
      </c>
      <c r="AD89" s="7">
        <v>0.32152119999999995</v>
      </c>
      <c r="AE89" s="7">
        <v>0.3202199</v>
      </c>
      <c r="AF89" s="7">
        <v>0.31901869999999993</v>
      </c>
      <c r="AG89" s="7">
        <v>0.31771739999999998</v>
      </c>
      <c r="AH89" s="7">
        <v>0.31651619999999997</v>
      </c>
      <c r="AI89" s="7">
        <v>0.31521489999999996</v>
      </c>
      <c r="AJ89" s="7">
        <v>0.31401369999999995</v>
      </c>
      <c r="AK89" s="7">
        <v>0.3127124</v>
      </c>
      <c r="AL89" s="7">
        <v>0.31141109999999994</v>
      </c>
      <c r="AM89" s="7">
        <v>0.31020989999999998</v>
      </c>
      <c r="AN89" s="7">
        <v>0.30890859999999998</v>
      </c>
      <c r="AO89" s="7">
        <v>0.30770739999999996</v>
      </c>
      <c r="AP89" s="7">
        <v>0.30640609999999996</v>
      </c>
      <c r="AQ89" s="7">
        <v>0.30520489999999995</v>
      </c>
      <c r="AR89" s="7">
        <v>0.30390359999999994</v>
      </c>
      <c r="AS89" s="7">
        <v>0.30270239999999998</v>
      </c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14"/>
    </row>
    <row r="90" spans="1:65">
      <c r="A90" s="8" t="s">
        <v>13</v>
      </c>
      <c r="B90" s="7" t="s">
        <v>93</v>
      </c>
      <c r="C90" s="60" t="s">
        <v>460</v>
      </c>
      <c r="D90" s="59" t="s">
        <v>385</v>
      </c>
      <c r="E90" s="7" t="s">
        <v>444</v>
      </c>
      <c r="F90" s="57" t="s">
        <v>7</v>
      </c>
      <c r="G90" s="7" t="s">
        <v>235</v>
      </c>
      <c r="H90" s="14" t="s">
        <v>238</v>
      </c>
      <c r="I90" s="8"/>
      <c r="J90" s="7"/>
      <c r="K90" s="7"/>
      <c r="L90" s="14"/>
      <c r="M90" s="8">
        <v>0.2394</v>
      </c>
      <c r="N90" s="7">
        <v>0.24990000000000001</v>
      </c>
      <c r="O90" s="7">
        <v>0.2324</v>
      </c>
      <c r="P90" s="7">
        <v>0.2555</v>
      </c>
      <c r="Q90" s="7">
        <v>0.2722</v>
      </c>
      <c r="R90" s="7">
        <v>0.28199999999999997</v>
      </c>
      <c r="S90" s="7">
        <v>0.29020000000000001</v>
      </c>
      <c r="T90" s="7">
        <v>0.28910000000000002</v>
      </c>
      <c r="U90" s="7">
        <v>0.28810000000000002</v>
      </c>
      <c r="V90" s="7">
        <v>0.28699999999999998</v>
      </c>
      <c r="W90" s="7">
        <v>0.28589999999999999</v>
      </c>
      <c r="X90" s="7">
        <v>0.2848</v>
      </c>
      <c r="Y90" s="7">
        <v>0.28370000000000001</v>
      </c>
      <c r="Z90" s="7">
        <v>0.28260000000000002</v>
      </c>
      <c r="AA90" s="7">
        <v>0.28149999999999997</v>
      </c>
      <c r="AB90" s="7">
        <v>0.28039999999999998</v>
      </c>
      <c r="AC90" s="7">
        <v>0.27939999999999998</v>
      </c>
      <c r="AD90" s="7">
        <v>0.27829999999999999</v>
      </c>
      <c r="AE90" s="7">
        <v>0.2772</v>
      </c>
      <c r="AF90" s="7">
        <v>0.27610000000000001</v>
      </c>
      <c r="AG90" s="7">
        <v>0.27500000000000002</v>
      </c>
      <c r="AH90" s="7">
        <v>0.27389999999999998</v>
      </c>
      <c r="AI90" s="7">
        <v>0.27279999999999999</v>
      </c>
      <c r="AJ90" s="7">
        <v>0.2717</v>
      </c>
      <c r="AK90" s="7">
        <v>0.2707</v>
      </c>
      <c r="AL90" s="7">
        <v>0.26960000000000001</v>
      </c>
      <c r="AM90" s="7">
        <v>0.26850000000000002</v>
      </c>
      <c r="AN90" s="7">
        <v>0.26740000000000003</v>
      </c>
      <c r="AO90" s="7">
        <v>0.26629999999999998</v>
      </c>
      <c r="AP90" s="7">
        <v>0.26519999999999999</v>
      </c>
      <c r="AQ90" s="7">
        <v>0.2641</v>
      </c>
      <c r="AR90" s="7">
        <v>0.2631</v>
      </c>
      <c r="AS90" s="7">
        <v>0.26200000000000001</v>
      </c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14"/>
    </row>
    <row r="91" spans="1:65">
      <c r="A91" s="8" t="s">
        <v>13</v>
      </c>
      <c r="B91" s="57" t="s">
        <v>96</v>
      </c>
      <c r="C91" s="60" t="s">
        <v>460</v>
      </c>
      <c r="D91" s="59" t="s">
        <v>385</v>
      </c>
      <c r="E91" s="7"/>
      <c r="F91" s="57"/>
      <c r="G91" s="7"/>
      <c r="H91" s="14"/>
      <c r="I91" s="8"/>
      <c r="J91" s="7"/>
      <c r="K91" s="7"/>
      <c r="L91" s="14"/>
      <c r="M91" s="8">
        <v>0.23963939999999997</v>
      </c>
      <c r="N91" s="7">
        <v>0.25014989999999998</v>
      </c>
      <c r="O91" s="7">
        <v>0.23263239999999996</v>
      </c>
      <c r="P91" s="7">
        <v>0.25575549999999997</v>
      </c>
      <c r="Q91" s="7">
        <v>0.27247219999999994</v>
      </c>
      <c r="R91" s="7">
        <v>0.28228199999999992</v>
      </c>
      <c r="S91" s="7">
        <v>0.29049019999999998</v>
      </c>
      <c r="T91" s="7">
        <v>0.28938910000000001</v>
      </c>
      <c r="U91" s="7">
        <v>0.28838809999999998</v>
      </c>
      <c r="V91" s="7">
        <v>0.28728699999999996</v>
      </c>
      <c r="W91" s="7">
        <v>0.28618589999999994</v>
      </c>
      <c r="X91" s="7">
        <v>0.28508479999999997</v>
      </c>
      <c r="Y91" s="7">
        <v>0.28398369999999995</v>
      </c>
      <c r="Z91" s="7">
        <v>0.28288259999999998</v>
      </c>
      <c r="AA91" s="7">
        <v>0.28178149999999996</v>
      </c>
      <c r="AB91" s="7">
        <v>0.28068039999999994</v>
      </c>
      <c r="AC91" s="7">
        <v>0.27967939999999997</v>
      </c>
      <c r="AD91" s="7">
        <v>0.27857829999999995</v>
      </c>
      <c r="AE91" s="7">
        <v>0.27747719999999998</v>
      </c>
      <c r="AF91" s="7">
        <v>0.27637609999999996</v>
      </c>
      <c r="AG91" s="7">
        <v>0.27527499999999999</v>
      </c>
      <c r="AH91" s="7">
        <v>0.27417389999999997</v>
      </c>
      <c r="AI91" s="7">
        <v>0.27307279999999995</v>
      </c>
      <c r="AJ91" s="7">
        <v>0.27197169999999998</v>
      </c>
      <c r="AK91" s="7">
        <v>0.27097069999999995</v>
      </c>
      <c r="AL91" s="7">
        <v>0.26986959999999999</v>
      </c>
      <c r="AM91" s="7">
        <v>0.26876849999999997</v>
      </c>
      <c r="AN91" s="7">
        <v>0.2676674</v>
      </c>
      <c r="AO91" s="7">
        <v>0.26656629999999998</v>
      </c>
      <c r="AP91" s="7">
        <v>0.26546519999999996</v>
      </c>
      <c r="AQ91" s="7">
        <v>0.26436409999999999</v>
      </c>
      <c r="AR91" s="7">
        <v>0.26336309999999996</v>
      </c>
      <c r="AS91" s="7">
        <v>0.262262</v>
      </c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14"/>
    </row>
    <row r="92" spans="1:65">
      <c r="A92" s="8" t="s">
        <v>13</v>
      </c>
      <c r="B92" s="7" t="s">
        <v>93</v>
      </c>
      <c r="C92" s="61" t="s">
        <v>461</v>
      </c>
      <c r="D92" s="59" t="s">
        <v>385</v>
      </c>
      <c r="E92" s="7" t="s">
        <v>444</v>
      </c>
      <c r="F92" s="57" t="s">
        <v>7</v>
      </c>
      <c r="G92" s="7" t="s">
        <v>235</v>
      </c>
      <c r="H92" s="14" t="s">
        <v>238</v>
      </c>
      <c r="I92" s="8"/>
      <c r="J92" s="7"/>
      <c r="K92" s="7"/>
      <c r="L92" s="14"/>
      <c r="M92" s="8">
        <v>0.24116299534208777</v>
      </c>
      <c r="N92" s="7">
        <v>0.25181262102966051</v>
      </c>
      <c r="O92" s="7">
        <v>0.23413835990126064</v>
      </c>
      <c r="P92" s="7">
        <v>0.25740000000000002</v>
      </c>
      <c r="Q92" s="7">
        <v>0.27423940981292028</v>
      </c>
      <c r="R92" s="7">
        <v>0.28416668856454036</v>
      </c>
      <c r="S92" s="7">
        <v>0.2923973340001042</v>
      </c>
      <c r="T92" s="7">
        <v>0.33487316070876122</v>
      </c>
      <c r="U92" s="7">
        <v>0.37891325299025846</v>
      </c>
      <c r="V92" s="7">
        <v>0.42451761084459572</v>
      </c>
      <c r="W92" s="7">
        <v>0.47168623427177292</v>
      </c>
      <c r="X92" s="7">
        <v>0.52041912327179041</v>
      </c>
      <c r="Y92" s="7">
        <v>0.57071627784464785</v>
      </c>
      <c r="Z92" s="7">
        <v>0.62257769799034524</v>
      </c>
      <c r="AA92" s="7">
        <v>0.6760033837088828</v>
      </c>
      <c r="AB92" s="7">
        <v>0.73099333500026109</v>
      </c>
      <c r="AC92" s="7">
        <v>0.73352222538433742</v>
      </c>
      <c r="AD92" s="7">
        <v>0.73446446524246123</v>
      </c>
      <c r="AE92" s="7">
        <v>0.73382005457463229</v>
      </c>
      <c r="AF92" s="7">
        <v>0.73158899338085071</v>
      </c>
      <c r="AG92" s="7">
        <v>0.7277712816611166</v>
      </c>
      <c r="AH92" s="7">
        <v>0.72236691941542963</v>
      </c>
      <c r="AI92" s="7">
        <v>0.71537590664379025</v>
      </c>
      <c r="AJ92" s="7">
        <v>0.70679824334619823</v>
      </c>
      <c r="AK92" s="7">
        <v>0.69663392952265346</v>
      </c>
      <c r="AL92" s="7">
        <v>0.68488296517315594</v>
      </c>
      <c r="AM92" s="7">
        <v>0.67154535029770601</v>
      </c>
      <c r="AN92" s="7">
        <v>0.65662108489630333</v>
      </c>
      <c r="AO92" s="7">
        <v>0.6401101689689479</v>
      </c>
      <c r="AP92" s="7">
        <v>0.62201260251563995</v>
      </c>
      <c r="AQ92" s="7">
        <v>0.60232838553637935</v>
      </c>
      <c r="AR92" s="7">
        <v>0.58105751803116601</v>
      </c>
      <c r="AS92" s="7">
        <v>0.55820000000000014</v>
      </c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14"/>
    </row>
    <row r="93" spans="1:65">
      <c r="A93" s="8" t="s">
        <v>13</v>
      </c>
      <c r="B93" s="7" t="s">
        <v>93</v>
      </c>
      <c r="C93" s="61" t="s">
        <v>462</v>
      </c>
      <c r="D93" s="59" t="s">
        <v>385</v>
      </c>
      <c r="E93" s="7" t="s">
        <v>444</v>
      </c>
      <c r="F93" s="57" t="s">
        <v>7</v>
      </c>
      <c r="G93" s="7" t="s">
        <v>235</v>
      </c>
      <c r="H93" s="14" t="s">
        <v>238</v>
      </c>
      <c r="I93" s="8"/>
      <c r="J93" s="7"/>
      <c r="K93" s="7"/>
      <c r="L93" s="14"/>
      <c r="M93" s="8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1.3837733913585176E-2</v>
      </c>
      <c r="U93" s="7">
        <v>2.8277108432108837E-2</v>
      </c>
      <c r="V93" s="7">
        <v>4.3318123555570992E-2</v>
      </c>
      <c r="W93" s="7">
        <v>5.8960779283971629E-2</v>
      </c>
      <c r="X93" s="7">
        <v>7.520507561731074E-2</v>
      </c>
      <c r="Y93" s="7">
        <v>9.2051012555588368E-2</v>
      </c>
      <c r="Z93" s="7">
        <v>0.10949859009880444</v>
      </c>
      <c r="AA93" s="7">
        <v>0.12754780824695905</v>
      </c>
      <c r="AB93" s="7">
        <v>0.1461986670000523</v>
      </c>
      <c r="AC93" s="7">
        <v>0.15003863701043271</v>
      </c>
      <c r="AD93" s="7">
        <v>0.15334972351216228</v>
      </c>
      <c r="AE93" s="7">
        <v>0.15613192650524096</v>
      </c>
      <c r="AF93" s="7">
        <v>0.15838524598966877</v>
      </c>
      <c r="AG93" s="7">
        <v>0.1601096819654457</v>
      </c>
      <c r="AH93" s="7">
        <v>0.16130523443257172</v>
      </c>
      <c r="AI93" s="7">
        <v>0.16197190339104689</v>
      </c>
      <c r="AJ93" s="7">
        <v>0.16210968884087115</v>
      </c>
      <c r="AK93" s="7">
        <v>0.16171859078204454</v>
      </c>
      <c r="AL93" s="7">
        <v>0.16079860921456707</v>
      </c>
      <c r="AM93" s="7">
        <v>0.15934974413843872</v>
      </c>
      <c r="AN93" s="7">
        <v>0.15737199555365947</v>
      </c>
      <c r="AO93" s="7">
        <v>0.15486536346022936</v>
      </c>
      <c r="AP93" s="7">
        <v>0.15182984785814832</v>
      </c>
      <c r="AQ93" s="7">
        <v>0.14826544874741646</v>
      </c>
      <c r="AR93" s="7">
        <v>0.14417216612803369</v>
      </c>
      <c r="AS93" s="7">
        <v>0.13955000000000001</v>
      </c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14"/>
    </row>
    <row r="94" spans="1:65">
      <c r="A94" s="8" t="s">
        <v>13</v>
      </c>
      <c r="B94" s="7" t="s">
        <v>93</v>
      </c>
      <c r="C94" s="61" t="s">
        <v>463</v>
      </c>
      <c r="D94" s="59" t="s">
        <v>385</v>
      </c>
      <c r="E94" s="7" t="s">
        <v>444</v>
      </c>
      <c r="F94" s="57" t="s">
        <v>7</v>
      </c>
      <c r="G94" s="7" t="s">
        <v>235</v>
      </c>
      <c r="H94" s="14" t="s">
        <v>238</v>
      </c>
      <c r="I94" s="8"/>
      <c r="J94" s="7"/>
      <c r="K94" s="7"/>
      <c r="L94" s="14"/>
      <c r="M94" s="8">
        <v>3.1989660546034688</v>
      </c>
      <c r="N94" s="7">
        <v>3.2903515814542303</v>
      </c>
      <c r="O94" s="7">
        <v>3.1676864936093199</v>
      </c>
      <c r="P94" s="7">
        <v>3.5406191159449758</v>
      </c>
      <c r="Q94" s="7">
        <v>3.8342826400244259</v>
      </c>
      <c r="R94" s="7">
        <v>3.9730810446956828</v>
      </c>
      <c r="S94" s="7">
        <v>4.0881579438594713</v>
      </c>
      <c r="T94" s="7">
        <v>4.185154862544084</v>
      </c>
      <c r="U94" s="7">
        <v>4.2824191275059382</v>
      </c>
      <c r="V94" s="7">
        <v>4.3799507387450385</v>
      </c>
      <c r="W94" s="7">
        <v>4.477749696261383</v>
      </c>
      <c r="X94" s="7">
        <v>4.5758160000549717</v>
      </c>
      <c r="Y94" s="7">
        <v>4.6741496501258046</v>
      </c>
      <c r="Z94" s="7">
        <v>4.7727506464738818</v>
      </c>
      <c r="AA94" s="7">
        <v>4.8716189890992041</v>
      </c>
      <c r="AB94" s="7">
        <v>4.9707546780017768</v>
      </c>
      <c r="AC94" s="7">
        <v>4.7845654246660203</v>
      </c>
      <c r="AD94" s="7">
        <v>4.6004917053648677</v>
      </c>
      <c r="AE94" s="7">
        <v>4.4185335200983182</v>
      </c>
      <c r="AF94" s="7">
        <v>4.2386908688663727</v>
      </c>
      <c r="AG94" s="7">
        <v>4.0609637516690302</v>
      </c>
      <c r="AH94" s="7">
        <v>3.8853521685062922</v>
      </c>
      <c r="AI94" s="7">
        <v>3.7118561193781572</v>
      </c>
      <c r="AJ94" s="7">
        <v>3.5404756042846253</v>
      </c>
      <c r="AK94" s="7">
        <v>3.3712106232256973</v>
      </c>
      <c r="AL94" s="7">
        <v>3.2040611762013729</v>
      </c>
      <c r="AM94" s="7">
        <v>3.039027263211652</v>
      </c>
      <c r="AN94" s="7">
        <v>2.8761088842565341</v>
      </c>
      <c r="AO94" s="7">
        <v>2.7153060393360207</v>
      </c>
      <c r="AP94" s="7">
        <v>2.5566187284501103</v>
      </c>
      <c r="AQ94" s="7">
        <v>2.4000469515988034</v>
      </c>
      <c r="AR94" s="7">
        <v>2.2455907087820997</v>
      </c>
      <c r="AS94" s="7">
        <v>2.0932499999999998</v>
      </c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14"/>
    </row>
    <row r="95" spans="1:65">
      <c r="A95" s="8" t="s">
        <v>13</v>
      </c>
      <c r="B95" s="7" t="s">
        <v>93</v>
      </c>
      <c r="C95" s="61" t="s">
        <v>464</v>
      </c>
      <c r="D95" s="59" t="s">
        <v>385</v>
      </c>
      <c r="E95" s="7" t="s">
        <v>444</v>
      </c>
      <c r="F95" s="57" t="s">
        <v>7</v>
      </c>
      <c r="G95" s="7" t="s">
        <v>235</v>
      </c>
      <c r="H95" s="14" t="s">
        <v>238</v>
      </c>
      <c r="I95" s="8"/>
      <c r="J95" s="7"/>
      <c r="K95" s="7"/>
      <c r="L95" s="14"/>
      <c r="M95" s="8">
        <v>0.57925420575590614</v>
      </c>
      <c r="N95" s="7">
        <v>0.65471281467711728</v>
      </c>
      <c r="O95" s="7">
        <v>0.5004811448437636</v>
      </c>
      <c r="P95" s="7">
        <v>0.49198088405502405</v>
      </c>
      <c r="Q95" s="7">
        <v>0.46213478037799161</v>
      </c>
      <c r="R95" s="7">
        <v>0.47886374281544991</v>
      </c>
      <c r="S95" s="7">
        <v>0.49273362214215999</v>
      </c>
      <c r="T95" s="7">
        <v>0.44771845172423419</v>
      </c>
      <c r="U95" s="7">
        <v>0.40027002885128549</v>
      </c>
      <c r="V95" s="7">
        <v>0.35038835352331377</v>
      </c>
      <c r="W95" s="7">
        <v>0.29807342574031903</v>
      </c>
      <c r="X95" s="7">
        <v>0.24332524550230122</v>
      </c>
      <c r="Y95" s="7">
        <v>0.18614381280926051</v>
      </c>
      <c r="Z95" s="7">
        <v>0.12652912766119673</v>
      </c>
      <c r="AA95" s="7">
        <v>6.4481190058109927E-2</v>
      </c>
      <c r="AB95" s="7">
        <v>0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 s="7">
        <v>0</v>
      </c>
      <c r="AR95" s="7">
        <v>0</v>
      </c>
      <c r="AS95" s="7">
        <v>0</v>
      </c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14"/>
    </row>
    <row r="96" spans="1:65">
      <c r="A96" s="8" t="s">
        <v>13</v>
      </c>
      <c r="B96" s="7" t="s">
        <v>93</v>
      </c>
      <c r="C96" s="61" t="s">
        <v>465</v>
      </c>
      <c r="D96" s="59" t="s">
        <v>385</v>
      </c>
      <c r="E96" s="7" t="s">
        <v>444</v>
      </c>
      <c r="F96" s="57" t="s">
        <v>7</v>
      </c>
      <c r="G96" s="7" t="s">
        <v>235</v>
      </c>
      <c r="H96" s="14" t="s">
        <v>238</v>
      </c>
      <c r="I96" s="8"/>
      <c r="J96" s="7"/>
      <c r="K96" s="7"/>
      <c r="L96" s="14"/>
      <c r="M96" s="8">
        <v>0.24116299534208777</v>
      </c>
      <c r="N96" s="7">
        <v>0.25181262102966051</v>
      </c>
      <c r="O96" s="7">
        <v>0.23413835990126064</v>
      </c>
      <c r="P96" s="7">
        <v>0.25740000000000002</v>
      </c>
      <c r="Q96" s="7">
        <v>0.27423940981292028</v>
      </c>
      <c r="R96" s="7">
        <v>0.28416668856454036</v>
      </c>
      <c r="S96" s="7">
        <v>0.2923973340001042</v>
      </c>
      <c r="T96" s="7">
        <v>0.33487316070876122</v>
      </c>
      <c r="U96" s="7">
        <v>0.37891325299025846</v>
      </c>
      <c r="V96" s="7">
        <v>0.42451761084459572</v>
      </c>
      <c r="W96" s="7">
        <v>0.47168623427177292</v>
      </c>
      <c r="X96" s="7">
        <v>0.52041912327179041</v>
      </c>
      <c r="Y96" s="7">
        <v>0.57071627784464785</v>
      </c>
      <c r="Z96" s="7">
        <v>0.62257769799034524</v>
      </c>
      <c r="AA96" s="7">
        <v>0.6760033837088828</v>
      </c>
      <c r="AB96" s="7">
        <v>0.73099333500026109</v>
      </c>
      <c r="AC96" s="7">
        <v>0.73352222538433742</v>
      </c>
      <c r="AD96" s="7">
        <v>0.73446446524246123</v>
      </c>
      <c r="AE96" s="7">
        <v>0.73382005457463229</v>
      </c>
      <c r="AF96" s="7">
        <v>0.73158899338085071</v>
      </c>
      <c r="AG96" s="7">
        <v>0.7277712816611166</v>
      </c>
      <c r="AH96" s="7">
        <v>0.72236691941542963</v>
      </c>
      <c r="AI96" s="7">
        <v>0.71537590664379025</v>
      </c>
      <c r="AJ96" s="7">
        <v>0.70679824334619823</v>
      </c>
      <c r="AK96" s="7">
        <v>0.69663392952265346</v>
      </c>
      <c r="AL96" s="7">
        <v>0.68488296517315594</v>
      </c>
      <c r="AM96" s="7">
        <v>0.67154535029770601</v>
      </c>
      <c r="AN96" s="7">
        <v>0.65662108489630333</v>
      </c>
      <c r="AO96" s="7">
        <v>0.6401101689689479</v>
      </c>
      <c r="AP96" s="7">
        <v>0.62201260251563995</v>
      </c>
      <c r="AQ96" s="7">
        <v>0.60232838553637935</v>
      </c>
      <c r="AR96" s="7">
        <v>0.58105751803116601</v>
      </c>
      <c r="AS96" s="7">
        <v>0.55820000000000014</v>
      </c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14"/>
    </row>
    <row r="97" spans="1:65">
      <c r="A97" s="8" t="s">
        <v>13</v>
      </c>
      <c r="B97" s="7" t="s">
        <v>93</v>
      </c>
      <c r="C97" s="61" t="s">
        <v>466</v>
      </c>
      <c r="D97" s="59" t="s">
        <v>385</v>
      </c>
      <c r="E97" s="7" t="s">
        <v>444</v>
      </c>
      <c r="F97" s="57" t="s">
        <v>7</v>
      </c>
      <c r="G97" s="7" t="s">
        <v>235</v>
      </c>
      <c r="H97" s="14" t="s">
        <v>238</v>
      </c>
      <c r="I97" s="8"/>
      <c r="J97" s="7"/>
      <c r="K97" s="7"/>
      <c r="L97" s="14"/>
      <c r="M97" s="8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1.3837733913585176E-2</v>
      </c>
      <c r="U97" s="7">
        <v>2.8277108432108837E-2</v>
      </c>
      <c r="V97" s="7">
        <v>4.3318123555570992E-2</v>
      </c>
      <c r="W97" s="7">
        <v>5.8960779283971629E-2</v>
      </c>
      <c r="X97" s="7">
        <v>7.520507561731074E-2</v>
      </c>
      <c r="Y97" s="7">
        <v>9.2051012555588368E-2</v>
      </c>
      <c r="Z97" s="7">
        <v>0.10949859009880444</v>
      </c>
      <c r="AA97" s="7">
        <v>0.12754780824695905</v>
      </c>
      <c r="AB97" s="7">
        <v>0.1461986670000523</v>
      </c>
      <c r="AC97" s="7">
        <v>0.15003863701043271</v>
      </c>
      <c r="AD97" s="7">
        <v>0.15334972351216228</v>
      </c>
      <c r="AE97" s="7">
        <v>0.15613192650524096</v>
      </c>
      <c r="AF97" s="7">
        <v>0.15838524598966877</v>
      </c>
      <c r="AG97" s="7">
        <v>0.1601096819654457</v>
      </c>
      <c r="AH97" s="7">
        <v>0.16130523443257172</v>
      </c>
      <c r="AI97" s="7">
        <v>0.16197190339104689</v>
      </c>
      <c r="AJ97" s="7">
        <v>0.16210968884087115</v>
      </c>
      <c r="AK97" s="7">
        <v>0.16171859078204454</v>
      </c>
      <c r="AL97" s="7">
        <v>0.16079860921456707</v>
      </c>
      <c r="AM97" s="7">
        <v>0.15934974413843872</v>
      </c>
      <c r="AN97" s="7">
        <v>0.15737199555365947</v>
      </c>
      <c r="AO97" s="7">
        <v>0.15486536346022936</v>
      </c>
      <c r="AP97" s="7">
        <v>0.15182984785814832</v>
      </c>
      <c r="AQ97" s="7">
        <v>0.14826544874741646</v>
      </c>
      <c r="AR97" s="7">
        <v>0.14417216612803369</v>
      </c>
      <c r="AS97" s="7">
        <v>0.13955000000000001</v>
      </c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14"/>
    </row>
    <row r="98" spans="1:65">
      <c r="A98" s="8" t="s">
        <v>13</v>
      </c>
      <c r="B98" s="7" t="s">
        <v>93</v>
      </c>
      <c r="C98" s="61" t="s">
        <v>467</v>
      </c>
      <c r="D98" s="59" t="s">
        <v>385</v>
      </c>
      <c r="E98" s="7" t="s">
        <v>444</v>
      </c>
      <c r="F98" s="57" t="s">
        <v>7</v>
      </c>
      <c r="G98" s="7" t="s">
        <v>235</v>
      </c>
      <c r="H98" s="14" t="s">
        <v>238</v>
      </c>
      <c r="I98" s="8"/>
      <c r="J98" s="7"/>
      <c r="K98" s="7"/>
      <c r="L98" s="14"/>
      <c r="M98" s="8">
        <v>3.1989660546034688</v>
      </c>
      <c r="N98" s="7">
        <v>3.2903515814542303</v>
      </c>
      <c r="O98" s="7">
        <v>3.1676864936093199</v>
      </c>
      <c r="P98" s="7">
        <v>3.5406191159449758</v>
      </c>
      <c r="Q98" s="7">
        <v>3.8342826400244259</v>
      </c>
      <c r="R98" s="7">
        <v>3.9730810446956828</v>
      </c>
      <c r="S98" s="7">
        <v>4.0881579438594713</v>
      </c>
      <c r="T98" s="7">
        <v>4.185154862544084</v>
      </c>
      <c r="U98" s="7">
        <v>4.2824191275059382</v>
      </c>
      <c r="V98" s="7">
        <v>4.3799507387450385</v>
      </c>
      <c r="W98" s="7">
        <v>4.477749696261383</v>
      </c>
      <c r="X98" s="7">
        <v>4.5758160000549717</v>
      </c>
      <c r="Y98" s="7">
        <v>4.6741496501258046</v>
      </c>
      <c r="Z98" s="7">
        <v>4.7727506464738818</v>
      </c>
      <c r="AA98" s="7">
        <v>4.8716189890992041</v>
      </c>
      <c r="AB98" s="7">
        <v>4.9707546780017768</v>
      </c>
      <c r="AC98" s="7">
        <v>4.7845654246660203</v>
      </c>
      <c r="AD98" s="7">
        <v>4.6004917053648677</v>
      </c>
      <c r="AE98" s="7">
        <v>4.4185335200983182</v>
      </c>
      <c r="AF98" s="7">
        <v>4.2386908688663727</v>
      </c>
      <c r="AG98" s="7">
        <v>4.0609637516690302</v>
      </c>
      <c r="AH98" s="7">
        <v>3.8853521685062922</v>
      </c>
      <c r="AI98" s="7">
        <v>3.7118561193781572</v>
      </c>
      <c r="AJ98" s="7">
        <v>3.5404756042846253</v>
      </c>
      <c r="AK98" s="7">
        <v>3.3712106232256973</v>
      </c>
      <c r="AL98" s="7">
        <v>3.2040611762013729</v>
      </c>
      <c r="AM98" s="7">
        <v>3.039027263211652</v>
      </c>
      <c r="AN98" s="7">
        <v>2.8761088842565341</v>
      </c>
      <c r="AO98" s="7">
        <v>2.7153060393360207</v>
      </c>
      <c r="AP98" s="7">
        <v>2.5566187284501103</v>
      </c>
      <c r="AQ98" s="7">
        <v>2.4000469515988034</v>
      </c>
      <c r="AR98" s="7">
        <v>2.2455907087820997</v>
      </c>
      <c r="AS98" s="7">
        <v>2.0932499999999998</v>
      </c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14"/>
    </row>
    <row r="99" spans="1:65">
      <c r="A99" s="8" t="s">
        <v>13</v>
      </c>
      <c r="B99" s="7" t="s">
        <v>93</v>
      </c>
      <c r="C99" s="61" t="s">
        <v>468</v>
      </c>
      <c r="D99" s="59" t="s">
        <v>385</v>
      </c>
      <c r="E99" s="7" t="s">
        <v>444</v>
      </c>
      <c r="F99" s="57" t="s">
        <v>7</v>
      </c>
      <c r="G99" s="7" t="s">
        <v>235</v>
      </c>
      <c r="H99" s="14" t="s">
        <v>238</v>
      </c>
      <c r="I99" s="8"/>
      <c r="J99" s="7"/>
      <c r="K99" s="7"/>
      <c r="L99" s="14"/>
      <c r="M99" s="8">
        <v>0.57925420575590614</v>
      </c>
      <c r="N99" s="7">
        <v>0.65471281467711728</v>
      </c>
      <c r="O99" s="7">
        <v>0.5004811448437636</v>
      </c>
      <c r="P99" s="7">
        <v>0.49198088405502405</v>
      </c>
      <c r="Q99" s="7">
        <v>0.46213478037799161</v>
      </c>
      <c r="R99" s="7">
        <v>0.47886374281544991</v>
      </c>
      <c r="S99" s="7">
        <v>0.49273362214215999</v>
      </c>
      <c r="T99" s="7">
        <v>0.44771845172423419</v>
      </c>
      <c r="U99" s="7">
        <v>0.40027002885128549</v>
      </c>
      <c r="V99" s="7">
        <v>0.35038835352331377</v>
      </c>
      <c r="W99" s="7">
        <v>0.29807342574031903</v>
      </c>
      <c r="X99" s="7">
        <v>0.24332524550230122</v>
      </c>
      <c r="Y99" s="7">
        <v>0.18614381280926051</v>
      </c>
      <c r="Z99" s="7">
        <v>0.12652912766119673</v>
      </c>
      <c r="AA99" s="7">
        <v>6.4481190058109927E-2</v>
      </c>
      <c r="AB99" s="7">
        <v>0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7">
        <v>0</v>
      </c>
      <c r="AR99" s="7">
        <v>0</v>
      </c>
      <c r="AS99" s="7">
        <v>0</v>
      </c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14"/>
    </row>
    <row r="100" spans="1:65">
      <c r="A100" s="8" t="s">
        <v>13</v>
      </c>
      <c r="B100" s="7" t="s">
        <v>93</v>
      </c>
      <c r="C100" s="61" t="s">
        <v>469</v>
      </c>
      <c r="D100" s="59" t="s">
        <v>385</v>
      </c>
      <c r="E100" s="7" t="s">
        <v>444</v>
      </c>
      <c r="F100" s="57" t="s">
        <v>7</v>
      </c>
      <c r="G100" s="7" t="s">
        <v>235</v>
      </c>
      <c r="H100" s="14" t="s">
        <v>238</v>
      </c>
      <c r="I100" s="8"/>
      <c r="J100" s="7"/>
      <c r="K100" s="7"/>
      <c r="L100" s="14"/>
      <c r="M100" s="8">
        <v>0.24116299534208777</v>
      </c>
      <c r="N100" s="7">
        <v>0.25181262102966051</v>
      </c>
      <c r="O100" s="7">
        <v>0.23413835990126064</v>
      </c>
      <c r="P100" s="7">
        <v>0.25740000000000002</v>
      </c>
      <c r="Q100" s="7">
        <v>0.27423940981292028</v>
      </c>
      <c r="R100" s="7">
        <v>0.28416668856454036</v>
      </c>
      <c r="S100" s="7">
        <v>0.2923973340001042</v>
      </c>
      <c r="T100" s="7">
        <v>0.33487316070876122</v>
      </c>
      <c r="U100" s="7">
        <v>0.37891325299025846</v>
      </c>
      <c r="V100" s="7">
        <v>0.42451761084459572</v>
      </c>
      <c r="W100" s="7">
        <v>0.47168623427177292</v>
      </c>
      <c r="X100" s="7">
        <v>0.52041912327179041</v>
      </c>
      <c r="Y100" s="7">
        <v>0.57071627784464785</v>
      </c>
      <c r="Z100" s="7">
        <v>0.62257769799034524</v>
      </c>
      <c r="AA100" s="7">
        <v>0.6760033837088828</v>
      </c>
      <c r="AB100" s="7">
        <v>0.73099333500026109</v>
      </c>
      <c r="AC100" s="7">
        <v>0.73352222538433742</v>
      </c>
      <c r="AD100" s="7">
        <v>0.73446446524246123</v>
      </c>
      <c r="AE100" s="7">
        <v>0.73382005457463229</v>
      </c>
      <c r="AF100" s="7">
        <v>0.73158899338085071</v>
      </c>
      <c r="AG100" s="7">
        <v>0.7277712816611166</v>
      </c>
      <c r="AH100" s="7">
        <v>0.72236691941542963</v>
      </c>
      <c r="AI100" s="7">
        <v>0.71537590664379025</v>
      </c>
      <c r="AJ100" s="7">
        <v>0.70679824334619823</v>
      </c>
      <c r="AK100" s="7">
        <v>0.69663392952265346</v>
      </c>
      <c r="AL100" s="7">
        <v>0.68488296517315594</v>
      </c>
      <c r="AM100" s="7">
        <v>0.67154535029770601</v>
      </c>
      <c r="AN100" s="7">
        <v>0.65662108489630333</v>
      </c>
      <c r="AO100" s="7">
        <v>0.6401101689689479</v>
      </c>
      <c r="AP100" s="7">
        <v>0.62201260251563995</v>
      </c>
      <c r="AQ100" s="7">
        <v>0.60232838553637935</v>
      </c>
      <c r="AR100" s="7">
        <v>0.58105751803116601</v>
      </c>
      <c r="AS100" s="7">
        <v>0.55820000000000014</v>
      </c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14"/>
    </row>
    <row r="101" spans="1:65">
      <c r="A101" s="8" t="s">
        <v>13</v>
      </c>
      <c r="B101" s="7" t="s">
        <v>93</v>
      </c>
      <c r="C101" s="61" t="s">
        <v>470</v>
      </c>
      <c r="D101" s="59" t="s">
        <v>385</v>
      </c>
      <c r="E101" s="7" t="s">
        <v>444</v>
      </c>
      <c r="F101" s="57" t="s">
        <v>7</v>
      </c>
      <c r="G101" s="7" t="s">
        <v>235</v>
      </c>
      <c r="H101" s="14" t="s">
        <v>238</v>
      </c>
      <c r="I101" s="8"/>
      <c r="J101" s="7"/>
      <c r="K101" s="7"/>
      <c r="L101" s="14"/>
      <c r="M101" s="8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1.3837733913585176E-2</v>
      </c>
      <c r="U101" s="7">
        <v>2.8277108432108837E-2</v>
      </c>
      <c r="V101" s="7">
        <v>4.3318123555570992E-2</v>
      </c>
      <c r="W101" s="7">
        <v>5.8960779283971629E-2</v>
      </c>
      <c r="X101" s="7">
        <v>7.520507561731074E-2</v>
      </c>
      <c r="Y101" s="7">
        <v>9.2051012555588368E-2</v>
      </c>
      <c r="Z101" s="7">
        <v>0.10949859009880444</v>
      </c>
      <c r="AA101" s="7">
        <v>0.12754780824695905</v>
      </c>
      <c r="AB101" s="7">
        <v>0.1461986670000523</v>
      </c>
      <c r="AC101" s="7">
        <v>0.15003863701043271</v>
      </c>
      <c r="AD101" s="7">
        <v>0.15334972351216228</v>
      </c>
      <c r="AE101" s="7">
        <v>0.15613192650524096</v>
      </c>
      <c r="AF101" s="7">
        <v>0.15838524598966877</v>
      </c>
      <c r="AG101" s="7">
        <v>0.1601096819654457</v>
      </c>
      <c r="AH101" s="7">
        <v>0.16130523443257172</v>
      </c>
      <c r="AI101" s="7">
        <v>0.16197190339104689</v>
      </c>
      <c r="AJ101" s="7">
        <v>0.16210968884087115</v>
      </c>
      <c r="AK101" s="7">
        <v>0.16171859078204454</v>
      </c>
      <c r="AL101" s="7">
        <v>0.16079860921456707</v>
      </c>
      <c r="AM101" s="7">
        <v>0.15934974413843872</v>
      </c>
      <c r="AN101" s="7">
        <v>0.15737199555365947</v>
      </c>
      <c r="AO101" s="7">
        <v>0.15486536346022936</v>
      </c>
      <c r="AP101" s="7">
        <v>0.15182984785814832</v>
      </c>
      <c r="AQ101" s="7">
        <v>0.14826544874741646</v>
      </c>
      <c r="AR101" s="7">
        <v>0.14417216612803369</v>
      </c>
      <c r="AS101" s="7">
        <v>0.13955000000000001</v>
      </c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14"/>
    </row>
    <row r="102" spans="1:65">
      <c r="A102" s="8" t="s">
        <v>13</v>
      </c>
      <c r="B102" s="7" t="s">
        <v>93</v>
      </c>
      <c r="C102" s="61" t="s">
        <v>471</v>
      </c>
      <c r="D102" s="59" t="s">
        <v>385</v>
      </c>
      <c r="E102" s="7" t="s">
        <v>444</v>
      </c>
      <c r="F102" s="57" t="s">
        <v>7</v>
      </c>
      <c r="G102" s="7" t="s">
        <v>235</v>
      </c>
      <c r="H102" s="14" t="s">
        <v>238</v>
      </c>
      <c r="I102" s="8"/>
      <c r="J102" s="7"/>
      <c r="K102" s="7"/>
      <c r="L102" s="14"/>
      <c r="M102" s="8">
        <v>3.7782202603593751</v>
      </c>
      <c r="N102" s="7">
        <v>3.9450643961313476</v>
      </c>
      <c r="O102" s="7">
        <v>3.6681676384530837</v>
      </c>
      <c r="P102" s="7">
        <v>4.0325999999999995</v>
      </c>
      <c r="Q102" s="7">
        <v>4.2964174204024177</v>
      </c>
      <c r="R102" s="7">
        <v>4.4519447875111329</v>
      </c>
      <c r="S102" s="7">
        <v>4.5808915660016316</v>
      </c>
      <c r="T102" s="7">
        <v>4.6328733142683181</v>
      </c>
      <c r="U102" s="7">
        <v>4.6826891563572239</v>
      </c>
      <c r="V102" s="7">
        <v>4.7303390922683519</v>
      </c>
      <c r="W102" s="7">
        <v>4.775823122001702</v>
      </c>
      <c r="X102" s="7">
        <v>4.8191412455572733</v>
      </c>
      <c r="Y102" s="7">
        <v>4.8602934629350649</v>
      </c>
      <c r="Z102" s="7">
        <v>4.8992797741350786</v>
      </c>
      <c r="AA102" s="7">
        <v>4.9361001791573145</v>
      </c>
      <c r="AB102" s="7">
        <v>4.9707546780017768</v>
      </c>
      <c r="AC102" s="7">
        <v>4.7845654246660203</v>
      </c>
      <c r="AD102" s="7">
        <v>4.6004917053648677</v>
      </c>
      <c r="AE102" s="7">
        <v>4.4185335200983182</v>
      </c>
      <c r="AF102" s="7">
        <v>4.2386908688663727</v>
      </c>
      <c r="AG102" s="7">
        <v>4.0609637516690302</v>
      </c>
      <c r="AH102" s="7">
        <v>3.8853521685062922</v>
      </c>
      <c r="AI102" s="7">
        <v>3.7118561193781572</v>
      </c>
      <c r="AJ102" s="7">
        <v>3.5404756042846253</v>
      </c>
      <c r="AK102" s="7">
        <v>3.3712106232256973</v>
      </c>
      <c r="AL102" s="7">
        <v>3.2040611762013729</v>
      </c>
      <c r="AM102" s="7">
        <v>3.039027263211652</v>
      </c>
      <c r="AN102" s="7">
        <v>2.8761088842565341</v>
      </c>
      <c r="AO102" s="7">
        <v>2.7153060393360207</v>
      </c>
      <c r="AP102" s="7">
        <v>2.5566187284501103</v>
      </c>
      <c r="AQ102" s="7">
        <v>2.4000469515988034</v>
      </c>
      <c r="AR102" s="7">
        <v>2.2455907087820997</v>
      </c>
      <c r="AS102" s="7">
        <v>2.0932499999999998</v>
      </c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14"/>
    </row>
    <row r="103" spans="1:65">
      <c r="A103" s="8" t="s">
        <v>13</v>
      </c>
      <c r="B103" s="7" t="s">
        <v>93</v>
      </c>
      <c r="C103" s="62" t="s">
        <v>472</v>
      </c>
      <c r="D103" s="59" t="s">
        <v>385</v>
      </c>
      <c r="E103" s="7" t="s">
        <v>444</v>
      </c>
      <c r="F103" s="57" t="s">
        <v>7</v>
      </c>
      <c r="G103" s="7" t="s">
        <v>235</v>
      </c>
      <c r="H103" s="14" t="s">
        <v>238</v>
      </c>
      <c r="I103" s="8"/>
      <c r="J103" s="7"/>
      <c r="K103" s="7"/>
      <c r="L103" s="14"/>
      <c r="M103" s="8">
        <v>0.40129999999999999</v>
      </c>
      <c r="N103" s="7">
        <v>0.41899999999999998</v>
      </c>
      <c r="O103" s="7">
        <v>0.3896</v>
      </c>
      <c r="P103" s="7">
        <v>0.42830000000000001</v>
      </c>
      <c r="Q103" s="7">
        <v>0.45639999999999997</v>
      </c>
      <c r="R103" s="7">
        <v>0.47289999999999999</v>
      </c>
      <c r="S103" s="7">
        <v>0.48660000000000003</v>
      </c>
      <c r="T103" s="7">
        <v>0.48680000000000001</v>
      </c>
      <c r="U103" s="7">
        <v>0.48699999999999999</v>
      </c>
      <c r="V103" s="7">
        <v>0.48719999999999997</v>
      </c>
      <c r="W103" s="7">
        <v>0.48740000000000006</v>
      </c>
      <c r="X103" s="7">
        <v>0.48770000000000002</v>
      </c>
      <c r="Y103" s="7">
        <v>0.4879</v>
      </c>
      <c r="Z103" s="7">
        <v>0.48809999999999998</v>
      </c>
      <c r="AA103" s="7">
        <v>0.48830000000000001</v>
      </c>
      <c r="AB103" s="7">
        <v>0.48849999999999999</v>
      </c>
      <c r="AC103" s="7">
        <v>0.48870000000000002</v>
      </c>
      <c r="AD103" s="7">
        <v>0.48899999999999999</v>
      </c>
      <c r="AE103" s="7">
        <v>0.48920000000000002</v>
      </c>
      <c r="AF103" s="7">
        <v>0.48939999999999995</v>
      </c>
      <c r="AG103" s="7">
        <v>0.48960000000000004</v>
      </c>
      <c r="AH103" s="7">
        <v>0.4899</v>
      </c>
      <c r="AI103" s="7">
        <v>0.49</v>
      </c>
      <c r="AJ103" s="7">
        <v>0.49029999999999996</v>
      </c>
      <c r="AK103" s="7">
        <v>0.49050000000000005</v>
      </c>
      <c r="AL103" s="7">
        <v>0.49070000000000003</v>
      </c>
      <c r="AM103" s="7">
        <v>0.4909</v>
      </c>
      <c r="AN103" s="7">
        <v>0.49109999999999998</v>
      </c>
      <c r="AO103" s="7">
        <v>0.4914</v>
      </c>
      <c r="AP103" s="7">
        <v>0.49159999999999998</v>
      </c>
      <c r="AQ103" s="7">
        <v>0.49180000000000001</v>
      </c>
      <c r="AR103" s="7">
        <v>0.49199999999999999</v>
      </c>
      <c r="AS103" s="7">
        <v>0.49230000000000002</v>
      </c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14"/>
    </row>
    <row r="104" spans="1:65">
      <c r="A104" s="8" t="s">
        <v>13</v>
      </c>
      <c r="B104" s="7" t="s">
        <v>93</v>
      </c>
      <c r="C104" s="62" t="s">
        <v>473</v>
      </c>
      <c r="D104" s="59" t="s">
        <v>385</v>
      </c>
      <c r="E104" s="7" t="s">
        <v>444</v>
      </c>
      <c r="F104" s="57" t="s">
        <v>7</v>
      </c>
      <c r="G104" s="7" t="s">
        <v>235</v>
      </c>
      <c r="H104" s="14" t="s">
        <v>238</v>
      </c>
      <c r="I104" s="8"/>
      <c r="J104" s="7"/>
      <c r="K104" s="7"/>
      <c r="L104" s="14"/>
      <c r="M104" s="8">
        <v>0.79200000000000004</v>
      </c>
      <c r="N104" s="7">
        <v>0.82689999999999997</v>
      </c>
      <c r="O104" s="7">
        <v>0.76879999999999993</v>
      </c>
      <c r="P104" s="7">
        <v>0.84529999999999994</v>
      </c>
      <c r="Q104" s="7">
        <v>0.90059999999999996</v>
      </c>
      <c r="R104" s="7">
        <v>0.93320000000000003</v>
      </c>
      <c r="S104" s="7">
        <v>0.96020000000000005</v>
      </c>
      <c r="T104" s="7">
        <v>0.95650000000000002</v>
      </c>
      <c r="U104" s="7">
        <v>0.95310000000000006</v>
      </c>
      <c r="V104" s="7">
        <v>0.94940000000000002</v>
      </c>
      <c r="W104" s="7">
        <v>0.94569999999999999</v>
      </c>
      <c r="X104" s="7">
        <v>0.94219999999999993</v>
      </c>
      <c r="Y104" s="7">
        <v>0.93870000000000009</v>
      </c>
      <c r="Z104" s="7">
        <v>0.93500000000000005</v>
      </c>
      <c r="AA104" s="7">
        <v>0.93130000000000002</v>
      </c>
      <c r="AB104" s="7">
        <v>0.92779999999999996</v>
      </c>
      <c r="AC104" s="7">
        <v>0.92420000000000002</v>
      </c>
      <c r="AD104" s="7">
        <v>0.92069999999999996</v>
      </c>
      <c r="AE104" s="7">
        <v>0.91700000000000004</v>
      </c>
      <c r="AF104" s="7">
        <v>0.91349999999999998</v>
      </c>
      <c r="AG104" s="7">
        <v>0.90980000000000005</v>
      </c>
      <c r="AH104" s="7">
        <v>0.90629999999999988</v>
      </c>
      <c r="AI104" s="7">
        <v>0.90260000000000007</v>
      </c>
      <c r="AJ104" s="7">
        <v>0.89910000000000001</v>
      </c>
      <c r="AK104" s="7">
        <v>0.89549999999999996</v>
      </c>
      <c r="AL104" s="7">
        <v>0.89179999999999993</v>
      </c>
      <c r="AM104" s="7">
        <v>0.88830000000000009</v>
      </c>
      <c r="AN104" s="7">
        <v>0.88460000000000005</v>
      </c>
      <c r="AO104" s="7">
        <v>0.88109999999999999</v>
      </c>
      <c r="AP104" s="7">
        <v>0.87739999999999996</v>
      </c>
      <c r="AQ104" s="7">
        <v>0.87390000000000001</v>
      </c>
      <c r="AR104" s="7">
        <v>0.87029999999999996</v>
      </c>
      <c r="AS104" s="7">
        <v>0.86680000000000001</v>
      </c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14"/>
    </row>
    <row r="105" spans="1:65">
      <c r="A105" s="8" t="s">
        <v>13</v>
      </c>
      <c r="B105" s="7" t="s">
        <v>93</v>
      </c>
      <c r="C105" s="62" t="s">
        <v>474</v>
      </c>
      <c r="D105" s="59" t="s">
        <v>385</v>
      </c>
      <c r="E105" s="7" t="s">
        <v>444</v>
      </c>
      <c r="F105" s="57" t="s">
        <v>7</v>
      </c>
      <c r="G105" s="7" t="s">
        <v>235</v>
      </c>
      <c r="H105" s="14" t="s">
        <v>238</v>
      </c>
      <c r="I105" s="8"/>
      <c r="J105" s="7"/>
      <c r="K105" s="7"/>
      <c r="L105" s="14"/>
      <c r="M105" s="8">
        <v>0.40129999999999999</v>
      </c>
      <c r="N105" s="7">
        <v>0.41899999999999998</v>
      </c>
      <c r="O105" s="7">
        <v>0.3896</v>
      </c>
      <c r="P105" s="7">
        <v>0.42830000000000001</v>
      </c>
      <c r="Q105" s="7">
        <v>0.45639999999999997</v>
      </c>
      <c r="R105" s="7">
        <v>0.47289999999999999</v>
      </c>
      <c r="S105" s="7">
        <v>0.48660000000000003</v>
      </c>
      <c r="T105" s="7">
        <v>0.48680000000000001</v>
      </c>
      <c r="U105" s="7">
        <v>0.48699999999999999</v>
      </c>
      <c r="V105" s="7">
        <v>0.48719999999999997</v>
      </c>
      <c r="W105" s="7">
        <v>0.48740000000000006</v>
      </c>
      <c r="X105" s="7">
        <v>0.48770000000000002</v>
      </c>
      <c r="Y105" s="7">
        <v>0.4879</v>
      </c>
      <c r="Z105" s="7">
        <v>0.48809999999999998</v>
      </c>
      <c r="AA105" s="7">
        <v>0.48830000000000001</v>
      </c>
      <c r="AB105" s="7">
        <v>0.48849999999999999</v>
      </c>
      <c r="AC105" s="7">
        <v>0.48870000000000002</v>
      </c>
      <c r="AD105" s="7">
        <v>0.48899999999999999</v>
      </c>
      <c r="AE105" s="7">
        <v>0.48920000000000002</v>
      </c>
      <c r="AF105" s="7">
        <v>0.48939999999999995</v>
      </c>
      <c r="AG105" s="7">
        <v>0.48960000000000004</v>
      </c>
      <c r="AH105" s="7">
        <v>0.4899</v>
      </c>
      <c r="AI105" s="7">
        <v>0.49</v>
      </c>
      <c r="AJ105" s="7">
        <v>0.49029999999999996</v>
      </c>
      <c r="AK105" s="7">
        <v>0.49050000000000005</v>
      </c>
      <c r="AL105" s="7">
        <v>0.49070000000000003</v>
      </c>
      <c r="AM105" s="7">
        <v>0.4909</v>
      </c>
      <c r="AN105" s="7">
        <v>0.49109999999999998</v>
      </c>
      <c r="AO105" s="7">
        <v>0.4914</v>
      </c>
      <c r="AP105" s="7">
        <v>0.49159999999999998</v>
      </c>
      <c r="AQ105" s="7">
        <v>0.49180000000000001</v>
      </c>
      <c r="AR105" s="7">
        <v>0.49199999999999999</v>
      </c>
      <c r="AS105" s="7">
        <v>0.49230000000000002</v>
      </c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14"/>
    </row>
    <row r="106" spans="1:65" ht="15" thickBot="1">
      <c r="A106" s="9" t="s">
        <v>13</v>
      </c>
      <c r="B106" s="10" t="s">
        <v>93</v>
      </c>
      <c r="C106" s="101" t="s">
        <v>475</v>
      </c>
      <c r="D106" s="63" t="s">
        <v>385</v>
      </c>
      <c r="E106" s="10" t="s">
        <v>444</v>
      </c>
      <c r="F106" s="95" t="s">
        <v>7</v>
      </c>
      <c r="G106" s="10" t="s">
        <v>235</v>
      </c>
      <c r="H106" s="38" t="s">
        <v>238</v>
      </c>
      <c r="I106" s="9"/>
      <c r="J106" s="10"/>
      <c r="K106" s="10"/>
      <c r="L106" s="38"/>
      <c r="M106" s="9">
        <v>0.79200000000000004</v>
      </c>
      <c r="N106" s="10">
        <v>0.82689999999999997</v>
      </c>
      <c r="O106" s="10">
        <v>0.76879999999999993</v>
      </c>
      <c r="P106" s="10">
        <v>0.84529999999999994</v>
      </c>
      <c r="Q106" s="10">
        <v>0.90059999999999996</v>
      </c>
      <c r="R106" s="10">
        <v>0.93320000000000003</v>
      </c>
      <c r="S106" s="10">
        <v>0.96020000000000005</v>
      </c>
      <c r="T106" s="10">
        <v>0.95650000000000002</v>
      </c>
      <c r="U106" s="10">
        <v>0.95310000000000006</v>
      </c>
      <c r="V106" s="10">
        <v>0.94940000000000002</v>
      </c>
      <c r="W106" s="10">
        <v>0.94569999999999999</v>
      </c>
      <c r="X106" s="10">
        <v>0.94219999999999993</v>
      </c>
      <c r="Y106" s="10">
        <v>0.93870000000000009</v>
      </c>
      <c r="Z106" s="10">
        <v>0.93500000000000005</v>
      </c>
      <c r="AA106" s="10">
        <v>0.93130000000000002</v>
      </c>
      <c r="AB106" s="10">
        <v>0.92779999999999996</v>
      </c>
      <c r="AC106" s="10">
        <v>0.92420000000000002</v>
      </c>
      <c r="AD106" s="10">
        <v>0.92069999999999996</v>
      </c>
      <c r="AE106" s="10">
        <v>0.91700000000000004</v>
      </c>
      <c r="AF106" s="10">
        <v>0.91349999999999998</v>
      </c>
      <c r="AG106" s="10">
        <v>0.90980000000000005</v>
      </c>
      <c r="AH106" s="10">
        <v>0.90629999999999988</v>
      </c>
      <c r="AI106" s="10">
        <v>0.90260000000000007</v>
      </c>
      <c r="AJ106" s="10">
        <v>0.89910000000000001</v>
      </c>
      <c r="AK106" s="10">
        <v>0.89549999999999996</v>
      </c>
      <c r="AL106" s="10">
        <v>0.89179999999999993</v>
      </c>
      <c r="AM106" s="10">
        <v>0.88830000000000009</v>
      </c>
      <c r="AN106" s="10">
        <v>0.88460000000000005</v>
      </c>
      <c r="AO106" s="10">
        <v>0.88109999999999999</v>
      </c>
      <c r="AP106" s="10">
        <v>0.87739999999999996</v>
      </c>
      <c r="AQ106" s="10">
        <v>0.87390000000000001</v>
      </c>
      <c r="AR106" s="10">
        <v>0.87029999999999996</v>
      </c>
      <c r="AS106" s="10">
        <v>0.86680000000000001</v>
      </c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38"/>
    </row>
    <row r="107" spans="1:65">
      <c r="A107" s="32" t="s">
        <v>13</v>
      </c>
      <c r="B107" s="33" t="s">
        <v>93</v>
      </c>
      <c r="C107" s="102" t="s">
        <v>476</v>
      </c>
      <c r="D107" s="66" t="s">
        <v>385</v>
      </c>
      <c r="E107" s="33" t="s">
        <v>444</v>
      </c>
      <c r="F107" s="94" t="s">
        <v>7</v>
      </c>
      <c r="G107" s="33" t="s">
        <v>235</v>
      </c>
      <c r="H107" s="44" t="s">
        <v>238</v>
      </c>
      <c r="I107" s="32"/>
      <c r="J107" s="33"/>
      <c r="K107" s="33"/>
      <c r="L107" s="44"/>
      <c r="M107" s="103">
        <v>0.94859441663947019</v>
      </c>
      <c r="N107" s="45">
        <v>1.0044641725012107</v>
      </c>
      <c r="O107" s="45">
        <v>0.93698036305566235</v>
      </c>
      <c r="P107" s="45">
        <v>1.0919467888568721</v>
      </c>
      <c r="Q107" s="45">
        <v>1.1064431215575232</v>
      </c>
      <c r="R107" s="45">
        <v>1.1031769464079637</v>
      </c>
      <c r="S107" s="45">
        <v>1.1339989554989733</v>
      </c>
      <c r="T107" s="45">
        <v>1.1307153353383188</v>
      </c>
      <c r="U107" s="45">
        <v>1.1274317151776641</v>
      </c>
      <c r="V107" s="45">
        <v>1.1241480950170095</v>
      </c>
      <c r="W107" s="45">
        <v>1.120864474856355</v>
      </c>
      <c r="X107" s="45">
        <v>1.1175808546957005</v>
      </c>
      <c r="Y107" s="45">
        <v>1.1142972345350457</v>
      </c>
      <c r="Z107" s="45">
        <v>1.1110136143743912</v>
      </c>
      <c r="AA107" s="45">
        <v>1.1077299942137366</v>
      </c>
      <c r="AB107" s="45">
        <v>1.1044463740530821</v>
      </c>
      <c r="AC107" s="45">
        <v>1.1011627538924273</v>
      </c>
      <c r="AD107" s="45">
        <v>1.0978791337317728</v>
      </c>
      <c r="AE107" s="45">
        <v>1.0945955135711183</v>
      </c>
      <c r="AF107" s="45">
        <v>1.0913118934104638</v>
      </c>
      <c r="AG107" s="45">
        <v>1.0880282732498092</v>
      </c>
      <c r="AH107" s="45">
        <v>1.0847446530891545</v>
      </c>
      <c r="AI107" s="45">
        <v>1.0814610329284999</v>
      </c>
      <c r="AJ107" s="45">
        <v>1.0781774127678454</v>
      </c>
      <c r="AK107" s="45">
        <v>1.0748937926071909</v>
      </c>
      <c r="AL107" s="45">
        <v>1.0716101724465361</v>
      </c>
      <c r="AM107" s="45">
        <v>1.0683265522858816</v>
      </c>
      <c r="AN107" s="45">
        <v>1.065042932125227</v>
      </c>
      <c r="AO107" s="45">
        <v>1.0617593119645725</v>
      </c>
      <c r="AP107" s="45">
        <v>1.0584756918039178</v>
      </c>
      <c r="AQ107" s="45">
        <v>1.0551920716432632</v>
      </c>
      <c r="AR107" s="45">
        <v>1.0519084514826087</v>
      </c>
      <c r="AS107" s="45">
        <v>1.0486248313219499</v>
      </c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44"/>
    </row>
    <row r="108" spans="1:65">
      <c r="A108" s="8" t="s">
        <v>13</v>
      </c>
      <c r="B108" s="7" t="s">
        <v>96</v>
      </c>
      <c r="C108" s="75" t="s">
        <v>476</v>
      </c>
      <c r="D108" s="59" t="s">
        <v>385</v>
      </c>
      <c r="E108" s="7" t="s">
        <v>444</v>
      </c>
      <c r="F108" s="57" t="s">
        <v>7</v>
      </c>
      <c r="G108" s="7" t="s">
        <v>235</v>
      </c>
      <c r="H108" s="14" t="s">
        <v>238</v>
      </c>
      <c r="I108" s="8"/>
      <c r="J108" s="7"/>
      <c r="K108" s="7"/>
      <c r="L108" s="14"/>
      <c r="M108" s="76">
        <v>0.94859441663947019</v>
      </c>
      <c r="N108" s="36">
        <v>1.0044641725012107</v>
      </c>
      <c r="O108" s="36">
        <v>0.93698036305566235</v>
      </c>
      <c r="P108" s="36">
        <v>1.0919467888568721</v>
      </c>
      <c r="Q108" s="36">
        <v>1.1064431215575232</v>
      </c>
      <c r="R108" s="36">
        <v>1.1031769464079637</v>
      </c>
      <c r="S108" s="36">
        <v>1.1339989554989733</v>
      </c>
      <c r="T108" s="36">
        <v>1.1307153353383188</v>
      </c>
      <c r="U108" s="36">
        <v>1.1274317151776641</v>
      </c>
      <c r="V108" s="36">
        <v>1.1241480950170095</v>
      </c>
      <c r="W108" s="36">
        <v>1.120864474856355</v>
      </c>
      <c r="X108" s="36">
        <v>1.1175808546957005</v>
      </c>
      <c r="Y108" s="36">
        <v>1.1142972345350457</v>
      </c>
      <c r="Z108" s="36">
        <v>1.1110136143743912</v>
      </c>
      <c r="AA108" s="36">
        <v>1.1077299942137366</v>
      </c>
      <c r="AB108" s="36">
        <v>1.1044463740530821</v>
      </c>
      <c r="AC108" s="36">
        <v>1.1011627538924273</v>
      </c>
      <c r="AD108" s="36">
        <v>1.0978791337317728</v>
      </c>
      <c r="AE108" s="36">
        <v>1.0945955135711183</v>
      </c>
      <c r="AF108" s="36">
        <v>1.0913118934104638</v>
      </c>
      <c r="AG108" s="36">
        <v>1.0880282732498092</v>
      </c>
      <c r="AH108" s="36">
        <v>1.0847446530891545</v>
      </c>
      <c r="AI108" s="36">
        <v>1.0814610329284999</v>
      </c>
      <c r="AJ108" s="36">
        <v>1.0781774127678454</v>
      </c>
      <c r="AK108" s="36">
        <v>1.0748937926071909</v>
      </c>
      <c r="AL108" s="36">
        <v>1.0716101724465361</v>
      </c>
      <c r="AM108" s="36">
        <v>1.0683265522858816</v>
      </c>
      <c r="AN108" s="36">
        <v>1.065042932125227</v>
      </c>
      <c r="AO108" s="36">
        <v>1.0617593119645725</v>
      </c>
      <c r="AP108" s="36">
        <v>1.0584756918039178</v>
      </c>
      <c r="AQ108" s="36">
        <v>1.0551920716432632</v>
      </c>
      <c r="AR108" s="36">
        <v>1.0519084514826087</v>
      </c>
      <c r="AS108" s="36">
        <v>1.0486248313219499</v>
      </c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14"/>
    </row>
    <row r="109" spans="1:65">
      <c r="A109" s="8" t="s">
        <v>13</v>
      </c>
      <c r="B109" s="7" t="s">
        <v>93</v>
      </c>
      <c r="C109" s="77" t="s">
        <v>477</v>
      </c>
      <c r="D109" s="59" t="s">
        <v>385</v>
      </c>
      <c r="E109" s="7" t="s">
        <v>444</v>
      </c>
      <c r="F109" s="57" t="s">
        <v>7</v>
      </c>
      <c r="G109" s="7" t="s">
        <v>235</v>
      </c>
      <c r="H109" s="14" t="s">
        <v>238</v>
      </c>
      <c r="I109" s="8"/>
      <c r="J109" s="7"/>
      <c r="K109" s="7"/>
      <c r="L109" s="14"/>
      <c r="M109" s="78">
        <v>0</v>
      </c>
      <c r="N109" s="36">
        <v>0</v>
      </c>
      <c r="O109" s="36">
        <v>0</v>
      </c>
      <c r="P109" s="36">
        <v>0</v>
      </c>
      <c r="Q109" s="36">
        <v>0</v>
      </c>
      <c r="R109" s="36">
        <v>0</v>
      </c>
      <c r="S109" s="36">
        <v>0</v>
      </c>
      <c r="T109" s="36">
        <v>6.5400458038096659E-2</v>
      </c>
      <c r="U109" s="36">
        <v>0.13080091607619337</v>
      </c>
      <c r="V109" s="36">
        <v>0.19620137411429006</v>
      </c>
      <c r="W109" s="36">
        <v>0.26160183215238675</v>
      </c>
      <c r="X109" s="36">
        <v>0.32700229019048349</v>
      </c>
      <c r="Y109" s="36">
        <v>0.39240274822858018</v>
      </c>
      <c r="Z109" s="36">
        <v>0.40907043883296973</v>
      </c>
      <c r="AA109" s="36">
        <v>0.42573812943735934</v>
      </c>
      <c r="AB109" s="36">
        <v>0.44240582004174889</v>
      </c>
      <c r="AC109" s="36">
        <v>0.45907351064613849</v>
      </c>
      <c r="AD109" s="36">
        <v>0.4757412012505281</v>
      </c>
      <c r="AE109" s="36">
        <v>0.49240889185491771</v>
      </c>
      <c r="AF109" s="36">
        <v>0.50907658245930731</v>
      </c>
      <c r="AG109" s="36">
        <v>0.52574427306369687</v>
      </c>
      <c r="AH109" s="36">
        <v>0.54241196366808642</v>
      </c>
      <c r="AI109" s="36">
        <v>0.55907965427247608</v>
      </c>
      <c r="AJ109" s="36">
        <v>0.57574734487686574</v>
      </c>
      <c r="AK109" s="36">
        <v>0.59241503548125529</v>
      </c>
      <c r="AL109" s="36">
        <v>0.60908272608564484</v>
      </c>
      <c r="AM109" s="36">
        <v>0.62575041669003451</v>
      </c>
      <c r="AN109" s="36">
        <v>0.64241810729442406</v>
      </c>
      <c r="AO109" s="36">
        <v>0.65908579789881361</v>
      </c>
      <c r="AP109" s="36">
        <v>0.67575348850320327</v>
      </c>
      <c r="AQ109" s="36">
        <v>0.69242117910759282</v>
      </c>
      <c r="AR109" s="36">
        <v>0.70908886971198237</v>
      </c>
      <c r="AS109" s="36">
        <v>0.72575656031637203</v>
      </c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14"/>
    </row>
    <row r="110" spans="1:65" ht="15" thickBot="1">
      <c r="A110" s="9" t="s">
        <v>13</v>
      </c>
      <c r="B110" s="10" t="s">
        <v>96</v>
      </c>
      <c r="C110" s="79" t="s">
        <v>477</v>
      </c>
      <c r="D110" s="63" t="s">
        <v>385</v>
      </c>
      <c r="E110" s="10" t="s">
        <v>444</v>
      </c>
      <c r="F110" s="95" t="s">
        <v>7</v>
      </c>
      <c r="G110" s="10" t="s">
        <v>235</v>
      </c>
      <c r="H110" s="38" t="s">
        <v>238</v>
      </c>
      <c r="I110" s="9"/>
      <c r="J110" s="10"/>
      <c r="K110" s="10"/>
      <c r="L110" s="38"/>
      <c r="M110" s="78">
        <v>0</v>
      </c>
      <c r="N110" s="36">
        <v>0</v>
      </c>
      <c r="O110" s="36">
        <v>0</v>
      </c>
      <c r="P110" s="36">
        <v>0</v>
      </c>
      <c r="Q110" s="36">
        <v>0</v>
      </c>
      <c r="R110" s="36">
        <v>0</v>
      </c>
      <c r="S110" s="36">
        <v>0</v>
      </c>
      <c r="T110" s="36">
        <v>6.5400458038096659E-2</v>
      </c>
      <c r="U110" s="36">
        <v>0.13080091607619337</v>
      </c>
      <c r="V110" s="36">
        <v>0.19620137411429006</v>
      </c>
      <c r="W110" s="36">
        <v>0.26160183215238675</v>
      </c>
      <c r="X110" s="36">
        <v>0.32700229019048349</v>
      </c>
      <c r="Y110" s="36">
        <v>0.39240274822858018</v>
      </c>
      <c r="Z110" s="36">
        <v>0.40907043883296973</v>
      </c>
      <c r="AA110" s="36">
        <v>0.42573812943735934</v>
      </c>
      <c r="AB110" s="36">
        <v>0.44240582004174889</v>
      </c>
      <c r="AC110" s="36">
        <v>0.45907351064613849</v>
      </c>
      <c r="AD110" s="36">
        <v>0.4757412012505281</v>
      </c>
      <c r="AE110" s="36">
        <v>0.49240889185491771</v>
      </c>
      <c r="AF110" s="36">
        <v>0.50907658245930731</v>
      </c>
      <c r="AG110" s="36">
        <v>0.52574427306369687</v>
      </c>
      <c r="AH110" s="36">
        <v>0.54241196366808642</v>
      </c>
      <c r="AI110" s="36">
        <v>0.55907965427247608</v>
      </c>
      <c r="AJ110" s="36">
        <v>0.57574734487686574</v>
      </c>
      <c r="AK110" s="36">
        <v>0.59241503548125529</v>
      </c>
      <c r="AL110" s="36">
        <v>0.60908272608564484</v>
      </c>
      <c r="AM110" s="36">
        <v>0.62575041669003451</v>
      </c>
      <c r="AN110" s="36">
        <v>0.64241810729442406</v>
      </c>
      <c r="AO110" s="36">
        <v>0.65908579789881361</v>
      </c>
      <c r="AP110" s="36">
        <v>0.67575348850320327</v>
      </c>
      <c r="AQ110" s="36">
        <v>0.69242117910759282</v>
      </c>
      <c r="AR110" s="36">
        <v>0.70908886971198237</v>
      </c>
      <c r="AS110" s="36">
        <v>0.72575656031637203</v>
      </c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38"/>
    </row>
    <row r="111" spans="1:65">
      <c r="B111" s="33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F66BB-E93C-435F-A4D7-5C955C62089B}">
  <dimension ref="A1:BM31"/>
  <sheetViews>
    <sheetView topLeftCell="A7" workbookViewId="0">
      <selection sqref="A1:XFD1048576"/>
    </sheetView>
  </sheetViews>
  <sheetFormatPr defaultColWidth="8.85546875" defaultRowHeight="14.45"/>
  <cols>
    <col min="1" max="1" width="8" bestFit="1" customWidth="1"/>
    <col min="2" max="2" width="79.7109375" bestFit="1" customWidth="1"/>
    <col min="3" max="3" width="16.5703125" customWidth="1"/>
    <col min="5" max="5" width="17.7109375" customWidth="1"/>
    <col min="6" max="6" width="11.140625" customWidth="1"/>
    <col min="7" max="7" width="9.5703125" customWidth="1"/>
    <col min="8" max="8" width="7.5703125" customWidth="1"/>
    <col min="9" max="9" width="4.85546875" customWidth="1"/>
    <col min="10" max="11" width="6.7109375" customWidth="1"/>
    <col min="12" max="12" width="8.5703125" bestFit="1" customWidth="1"/>
    <col min="15" max="15" width="7.85546875" bestFit="1" customWidth="1"/>
    <col min="27" max="27" width="10.42578125" bestFit="1" customWidth="1"/>
    <col min="51" max="51" width="7.85546875" bestFit="1" customWidth="1"/>
  </cols>
  <sheetData>
    <row r="1" spans="1:65" ht="43.9" thickBot="1">
      <c r="A1" s="11" t="s">
        <v>17</v>
      </c>
      <c r="B1" s="28" t="s">
        <v>14</v>
      </c>
      <c r="C1" s="12" t="s">
        <v>329</v>
      </c>
      <c r="D1" s="12" t="s">
        <v>330</v>
      </c>
      <c r="E1" s="12" t="s">
        <v>46</v>
      </c>
      <c r="F1" s="22" t="s">
        <v>79</v>
      </c>
      <c r="G1" s="21" t="s">
        <v>3</v>
      </c>
      <c r="H1" s="21" t="s">
        <v>86</v>
      </c>
      <c r="I1" s="11" t="s">
        <v>57</v>
      </c>
      <c r="J1" s="12" t="s">
        <v>58</v>
      </c>
      <c r="K1" s="12" t="s">
        <v>59</v>
      </c>
      <c r="L1" s="13" t="s">
        <v>60</v>
      </c>
      <c r="M1" s="28">
        <v>2018</v>
      </c>
      <c r="N1" s="12">
        <v>2019</v>
      </c>
      <c r="O1" s="25">
        <v>2020</v>
      </c>
      <c r="P1" s="25">
        <v>2021</v>
      </c>
      <c r="Q1" s="25">
        <v>2022</v>
      </c>
      <c r="R1" s="25">
        <v>2023</v>
      </c>
      <c r="S1" s="25">
        <v>2024</v>
      </c>
      <c r="T1" s="25">
        <v>2025</v>
      </c>
      <c r="U1" s="25">
        <v>2026</v>
      </c>
      <c r="V1" s="25">
        <v>2027</v>
      </c>
      <c r="W1" s="25">
        <v>2028</v>
      </c>
      <c r="X1" s="25">
        <v>2029</v>
      </c>
      <c r="Y1" s="25">
        <v>2030</v>
      </c>
      <c r="Z1" s="25">
        <v>2031</v>
      </c>
      <c r="AA1" s="25">
        <v>2032</v>
      </c>
      <c r="AB1" s="25">
        <v>2033</v>
      </c>
      <c r="AC1" s="25">
        <v>2034</v>
      </c>
      <c r="AD1" s="25">
        <v>2035</v>
      </c>
      <c r="AE1" s="25">
        <v>2036</v>
      </c>
      <c r="AF1" s="25">
        <v>2037</v>
      </c>
      <c r="AG1" s="25">
        <v>2038</v>
      </c>
      <c r="AH1" s="25">
        <v>2039</v>
      </c>
      <c r="AI1" s="25">
        <v>2040</v>
      </c>
      <c r="AJ1" s="25">
        <v>2041</v>
      </c>
      <c r="AK1" s="25">
        <v>2042</v>
      </c>
      <c r="AL1" s="25">
        <v>2043</v>
      </c>
      <c r="AM1" s="25">
        <v>2044</v>
      </c>
      <c r="AN1" s="25">
        <v>2045</v>
      </c>
      <c r="AO1" s="25">
        <v>2046</v>
      </c>
      <c r="AP1" s="25">
        <v>2047</v>
      </c>
      <c r="AQ1" s="25">
        <v>2048</v>
      </c>
      <c r="AR1" s="25">
        <v>2049</v>
      </c>
      <c r="AS1" s="26">
        <v>2050</v>
      </c>
      <c r="AT1" s="25">
        <v>2051</v>
      </c>
      <c r="AU1" s="25">
        <v>2052</v>
      </c>
      <c r="AV1" s="25">
        <v>2053</v>
      </c>
      <c r="AW1" s="25">
        <v>2054</v>
      </c>
      <c r="AX1" s="25">
        <v>2055</v>
      </c>
      <c r="AY1" s="25">
        <v>2056</v>
      </c>
      <c r="AZ1" s="25">
        <v>2057</v>
      </c>
      <c r="BA1" s="25">
        <v>2058</v>
      </c>
      <c r="BB1" s="25">
        <v>2059</v>
      </c>
      <c r="BC1" s="25">
        <v>2060</v>
      </c>
      <c r="BD1" s="25">
        <v>2061</v>
      </c>
      <c r="BE1" s="25">
        <v>2062</v>
      </c>
      <c r="BF1" s="25">
        <v>2063</v>
      </c>
      <c r="BG1" s="25">
        <v>2064</v>
      </c>
      <c r="BH1" s="25">
        <v>2065</v>
      </c>
      <c r="BI1" s="25">
        <v>2066</v>
      </c>
      <c r="BJ1" s="25">
        <v>2067</v>
      </c>
      <c r="BK1" s="25">
        <v>2068</v>
      </c>
      <c r="BL1" s="25">
        <v>2069</v>
      </c>
      <c r="BM1" s="25">
        <v>2070</v>
      </c>
    </row>
    <row r="2" spans="1:65">
      <c r="A2" s="407" t="s">
        <v>10</v>
      </c>
      <c r="B2" s="33" t="s">
        <v>93</v>
      </c>
      <c r="C2" s="65" t="s">
        <v>478</v>
      </c>
      <c r="D2" s="98" t="s">
        <v>385</v>
      </c>
      <c r="E2" s="33" t="s">
        <v>479</v>
      </c>
      <c r="F2" s="99" t="s">
        <v>7</v>
      </c>
      <c r="G2" s="33" t="s">
        <v>235</v>
      </c>
      <c r="H2" s="44" t="s">
        <v>238</v>
      </c>
      <c r="I2" s="32"/>
      <c r="J2" s="33"/>
      <c r="K2" s="33"/>
      <c r="L2" s="44"/>
      <c r="M2" s="67">
        <v>1.6988925090773823</v>
      </c>
      <c r="N2" s="33">
        <v>1.8759755102309545</v>
      </c>
      <c r="O2" s="33">
        <v>1.6743946805162209</v>
      </c>
      <c r="P2" s="33">
        <v>2.0662113685938865</v>
      </c>
      <c r="Q2" s="33">
        <v>2.0796335551433303</v>
      </c>
      <c r="R2" s="33">
        <v>2.1232285642878646</v>
      </c>
      <c r="S2" s="33">
        <v>2.2021029549884106</v>
      </c>
      <c r="T2" s="33">
        <v>2.2814116879615365</v>
      </c>
      <c r="U2" s="33">
        <v>2.3565384139755028</v>
      </c>
      <c r="V2" s="33">
        <v>2.4329549067764971</v>
      </c>
      <c r="W2" s="33">
        <v>2.5141829643861642</v>
      </c>
      <c r="X2" s="33">
        <v>2.5925781981800702</v>
      </c>
      <c r="Y2" s="33">
        <v>2.6708088015275302</v>
      </c>
      <c r="Z2" s="33">
        <v>2.7418973838192531</v>
      </c>
      <c r="AA2" s="33">
        <v>2.8144678130728917</v>
      </c>
      <c r="AB2" s="33">
        <v>2.8885425212156868</v>
      </c>
      <c r="AC2" s="33">
        <v>2.9641441531439603</v>
      </c>
      <c r="AD2" s="33">
        <v>3.0412955675563937</v>
      </c>
      <c r="AE2" s="33">
        <v>3.1065410901447148</v>
      </c>
      <c r="AF2" s="33">
        <v>3.1728840082657102</v>
      </c>
      <c r="AG2" s="33">
        <v>3.2403377404371798</v>
      </c>
      <c r="AH2" s="33">
        <v>3.308915808191133</v>
      </c>
      <c r="AI2" s="33">
        <v>3.3786318364000327</v>
      </c>
      <c r="AJ2" s="33">
        <v>3.4353877770709453</v>
      </c>
      <c r="AK2" s="33">
        <v>3.4928919386532908</v>
      </c>
      <c r="AL2" s="33">
        <v>3.5511514991142237</v>
      </c>
      <c r="AM2" s="33">
        <v>3.6101736796966901</v>
      </c>
      <c r="AN2" s="33">
        <v>3.6699657450271799</v>
      </c>
      <c r="AO2" s="33">
        <v>3.716477320050747</v>
      </c>
      <c r="AP2" s="33">
        <v>3.7634519020022092</v>
      </c>
      <c r="AQ2" s="33">
        <v>3.810892847825039</v>
      </c>
      <c r="AR2" s="33">
        <v>3.8588035297717349</v>
      </c>
      <c r="AS2" s="33">
        <v>3.9071873354326558</v>
      </c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44"/>
    </row>
    <row r="3" spans="1:65">
      <c r="A3" s="408" t="s">
        <v>10</v>
      </c>
      <c r="B3" s="7" t="s">
        <v>96</v>
      </c>
      <c r="C3" s="68" t="s">
        <v>478</v>
      </c>
      <c r="D3" s="100" t="s">
        <v>385</v>
      </c>
      <c r="E3" s="7" t="s">
        <v>479</v>
      </c>
      <c r="F3" s="57" t="s">
        <v>7</v>
      </c>
      <c r="G3" s="7" t="s">
        <v>235</v>
      </c>
      <c r="H3" s="14" t="s">
        <v>238</v>
      </c>
      <c r="I3" s="8"/>
      <c r="J3" s="7"/>
      <c r="K3" s="7"/>
      <c r="L3" s="14"/>
      <c r="M3" s="69">
        <v>1.6988925090773823</v>
      </c>
      <c r="N3" s="7">
        <v>1.8759755102309545</v>
      </c>
      <c r="O3" s="7">
        <v>1.6743946805162209</v>
      </c>
      <c r="P3" s="7">
        <v>2.0662113685938865</v>
      </c>
      <c r="Q3" s="7">
        <v>2.0796335551433303</v>
      </c>
      <c r="R3" s="7">
        <v>2.1232285642878646</v>
      </c>
      <c r="S3" s="7">
        <v>2.2021029549884106</v>
      </c>
      <c r="T3" s="7">
        <v>2.2814116879615365</v>
      </c>
      <c r="U3" s="7">
        <v>2.3565384139755028</v>
      </c>
      <c r="V3" s="7">
        <v>2.4329549067764971</v>
      </c>
      <c r="W3" s="7">
        <v>2.5141829643861642</v>
      </c>
      <c r="X3" s="7">
        <v>2.5925781981800702</v>
      </c>
      <c r="Y3" s="7">
        <v>2.6708088015275302</v>
      </c>
      <c r="Z3" s="7">
        <v>2.7418973838192531</v>
      </c>
      <c r="AA3" s="7">
        <v>2.8144678130728917</v>
      </c>
      <c r="AB3" s="7">
        <v>2.8885425212156868</v>
      </c>
      <c r="AC3" s="7">
        <v>2.9641441531439603</v>
      </c>
      <c r="AD3" s="7">
        <v>3.0412955675563937</v>
      </c>
      <c r="AE3" s="7">
        <v>3.1065410901447148</v>
      </c>
      <c r="AF3" s="7">
        <v>3.1728840082657102</v>
      </c>
      <c r="AG3" s="7">
        <v>3.2403377404371798</v>
      </c>
      <c r="AH3" s="7">
        <v>3.308915808191133</v>
      </c>
      <c r="AI3" s="7">
        <v>3.3786318364000327</v>
      </c>
      <c r="AJ3" s="7">
        <v>3.4353877770709453</v>
      </c>
      <c r="AK3" s="7">
        <v>3.4928919386532908</v>
      </c>
      <c r="AL3" s="7">
        <v>3.5511514991142237</v>
      </c>
      <c r="AM3" s="7">
        <v>3.6101736796966901</v>
      </c>
      <c r="AN3" s="7">
        <v>3.6699657450271799</v>
      </c>
      <c r="AO3" s="7">
        <v>3.716477320050747</v>
      </c>
      <c r="AP3" s="7">
        <v>3.7634519020022092</v>
      </c>
      <c r="AQ3" s="7">
        <v>3.810892847825039</v>
      </c>
      <c r="AR3" s="7">
        <v>3.8588035297717349</v>
      </c>
      <c r="AS3" s="7">
        <v>3.9071873354326558</v>
      </c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14"/>
    </row>
    <row r="4" spans="1:65">
      <c r="A4" s="408" t="s">
        <v>10</v>
      </c>
      <c r="B4" s="7" t="s">
        <v>93</v>
      </c>
      <c r="C4" s="70" t="s">
        <v>480</v>
      </c>
      <c r="D4" s="100" t="s">
        <v>385</v>
      </c>
      <c r="E4" s="7" t="s">
        <v>479</v>
      </c>
      <c r="F4" s="57" t="s">
        <v>7</v>
      </c>
      <c r="G4" s="7" t="s">
        <v>235</v>
      </c>
      <c r="H4" s="14" t="s">
        <v>238</v>
      </c>
      <c r="I4" s="8"/>
      <c r="J4" s="7"/>
      <c r="K4" s="7"/>
      <c r="L4" s="14"/>
      <c r="M4" s="71">
        <v>4.9100144711098907E-2</v>
      </c>
      <c r="N4" s="7">
        <v>5.4218067673298544E-2</v>
      </c>
      <c r="O4" s="7">
        <v>4.8392126445650233E-2</v>
      </c>
      <c r="P4" s="7">
        <v>5.9716124863469271E-2</v>
      </c>
      <c r="Q4" s="7">
        <v>6.0104043050403275E-2</v>
      </c>
      <c r="R4" s="7">
        <v>6.1363994016247946E-2</v>
      </c>
      <c r="S4" s="7">
        <v>6.3643563781082407E-2</v>
      </c>
      <c r="T4" s="7">
        <v>6.5935686587574219E-2</v>
      </c>
      <c r="U4" s="7">
        <v>6.8106944097538785E-2</v>
      </c>
      <c r="V4" s="7">
        <v>7.0315477500797544E-2</v>
      </c>
      <c r="W4" s="7">
        <v>7.2663071219603248E-2</v>
      </c>
      <c r="X4" s="7">
        <v>7.4928792743110109E-2</v>
      </c>
      <c r="Y4" s="7">
        <v>7.7189756238253707E-2</v>
      </c>
      <c r="Z4" s="7">
        <v>7.9244306281402707E-2</v>
      </c>
      <c r="AA4" s="7">
        <v>8.1341683578118967E-2</v>
      </c>
      <c r="AB4" s="7">
        <v>8.3482536439503846E-2</v>
      </c>
      <c r="AC4" s="7">
        <v>8.5667519331734832E-2</v>
      </c>
      <c r="AD4" s="7">
        <v>8.7897292900148333E-2</v>
      </c>
      <c r="AE4" s="7">
        <v>8.9782971119176797E-2</v>
      </c>
      <c r="AF4" s="7">
        <v>9.1700365458661212E-2</v>
      </c>
      <c r="AG4" s="7">
        <v>9.364986373075701E-2</v>
      </c>
      <c r="AH4" s="7">
        <v>9.5631856724860714E-2</v>
      </c>
      <c r="AI4" s="7">
        <v>9.7646738217038814E-2</v>
      </c>
      <c r="AJ4" s="7">
        <v>9.9287056768840393E-2</v>
      </c>
      <c r="AK4" s="7">
        <v>0.10094899985240659</v>
      </c>
      <c r="AL4" s="7">
        <v>0.10263277492007718</v>
      </c>
      <c r="AM4" s="7">
        <v>0.10433859067491709</v>
      </c>
      <c r="AN4" s="7">
        <v>0.10606665707383063</v>
      </c>
      <c r="AO4" s="7">
        <v>0.1074109004866399</v>
      </c>
      <c r="AP4" s="7">
        <v>0.10876852538594135</v>
      </c>
      <c r="AQ4" s="7">
        <v>0.11013962879165203</v>
      </c>
      <c r="AR4" s="7">
        <v>0.1115243081661392</v>
      </c>
      <c r="AS4" s="7">
        <v>0.11292266141505372</v>
      </c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14"/>
    </row>
    <row r="5" spans="1:65">
      <c r="A5" s="408" t="s">
        <v>10</v>
      </c>
      <c r="B5" s="7" t="s">
        <v>96</v>
      </c>
      <c r="C5" s="70" t="s">
        <v>480</v>
      </c>
      <c r="D5" s="100" t="s">
        <v>385</v>
      </c>
      <c r="E5" s="7" t="s">
        <v>479</v>
      </c>
      <c r="F5" s="57" t="s">
        <v>7</v>
      </c>
      <c r="G5" s="7" t="s">
        <v>235</v>
      </c>
      <c r="H5" s="14" t="s">
        <v>238</v>
      </c>
      <c r="I5" s="8"/>
      <c r="J5" s="7"/>
      <c r="K5" s="7"/>
      <c r="L5" s="14"/>
      <c r="M5" s="71">
        <v>4.9100144711098907E-2</v>
      </c>
      <c r="N5" s="7">
        <v>5.4218067673298544E-2</v>
      </c>
      <c r="O5" s="7">
        <v>4.8392126445650233E-2</v>
      </c>
      <c r="P5" s="7">
        <v>5.9716124863469271E-2</v>
      </c>
      <c r="Q5" s="7">
        <v>6.0104043050403275E-2</v>
      </c>
      <c r="R5" s="7">
        <v>6.1363994016247946E-2</v>
      </c>
      <c r="S5" s="7">
        <v>6.3643563781082407E-2</v>
      </c>
      <c r="T5" s="7">
        <v>6.5935686587574219E-2</v>
      </c>
      <c r="U5" s="7">
        <v>6.8106944097538785E-2</v>
      </c>
      <c r="V5" s="7">
        <v>7.0315477500797544E-2</v>
      </c>
      <c r="W5" s="7">
        <v>7.2663071219603248E-2</v>
      </c>
      <c r="X5" s="7">
        <v>7.4928792743110109E-2</v>
      </c>
      <c r="Y5" s="7">
        <v>7.7189756238253707E-2</v>
      </c>
      <c r="Z5" s="7">
        <v>7.9244306281402707E-2</v>
      </c>
      <c r="AA5" s="7">
        <v>8.1341683578118967E-2</v>
      </c>
      <c r="AB5" s="7">
        <v>8.3482536439503846E-2</v>
      </c>
      <c r="AC5" s="7">
        <v>8.5667519331734832E-2</v>
      </c>
      <c r="AD5" s="7">
        <v>8.7897292900148333E-2</v>
      </c>
      <c r="AE5" s="7">
        <v>8.9782971119176797E-2</v>
      </c>
      <c r="AF5" s="7">
        <v>9.1700365458661212E-2</v>
      </c>
      <c r="AG5" s="7">
        <v>9.364986373075701E-2</v>
      </c>
      <c r="AH5" s="7">
        <v>9.5631856724860714E-2</v>
      </c>
      <c r="AI5" s="7">
        <v>9.7646738217038814E-2</v>
      </c>
      <c r="AJ5" s="7">
        <v>9.9287056768840393E-2</v>
      </c>
      <c r="AK5" s="7">
        <v>0.10094899985240659</v>
      </c>
      <c r="AL5" s="7">
        <v>0.10263277492007718</v>
      </c>
      <c r="AM5" s="7">
        <v>0.10433859067491709</v>
      </c>
      <c r="AN5" s="7">
        <v>0.10606665707383063</v>
      </c>
      <c r="AO5" s="7">
        <v>0.1074109004866399</v>
      </c>
      <c r="AP5" s="7">
        <v>0.10876852538594135</v>
      </c>
      <c r="AQ5" s="7">
        <v>0.11013962879165203</v>
      </c>
      <c r="AR5" s="7">
        <v>0.1115243081661392</v>
      </c>
      <c r="AS5" s="7">
        <v>0.11292266141505372</v>
      </c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14"/>
    </row>
    <row r="6" spans="1:65">
      <c r="A6" s="408" t="s">
        <v>10</v>
      </c>
      <c r="B6" s="7" t="s">
        <v>93</v>
      </c>
      <c r="C6" s="72" t="s">
        <v>481</v>
      </c>
      <c r="D6" s="100" t="s">
        <v>385</v>
      </c>
      <c r="E6" s="7" t="s">
        <v>479</v>
      </c>
      <c r="F6" s="57" t="s">
        <v>7</v>
      </c>
      <c r="G6" s="7" t="s">
        <v>235</v>
      </c>
      <c r="H6" s="14" t="s">
        <v>238</v>
      </c>
      <c r="I6" s="8"/>
      <c r="J6" s="7"/>
      <c r="K6" s="7"/>
      <c r="L6" s="14"/>
      <c r="M6" s="409">
        <v>2.3365203883495145</v>
      </c>
      <c r="N6" s="410">
        <v>2.4066160000000001</v>
      </c>
      <c r="O6" s="410">
        <v>2.4727079999999999</v>
      </c>
      <c r="P6" s="410">
        <v>2.0715919999999999</v>
      </c>
      <c r="Q6" s="410">
        <v>3.7139329999999999</v>
      </c>
      <c r="R6" s="410">
        <v>3.82535099</v>
      </c>
      <c r="S6" s="410">
        <v>3.8340893333333335</v>
      </c>
      <c r="T6" s="410">
        <v>3.7574075466666668</v>
      </c>
      <c r="U6" s="410">
        <v>3.6807257600000001</v>
      </c>
      <c r="V6" s="410">
        <v>3.6040439733333338</v>
      </c>
      <c r="W6" s="410">
        <v>3.5273621866666671</v>
      </c>
      <c r="X6" s="410">
        <v>3.4506804000000009</v>
      </c>
      <c r="Y6" s="410">
        <v>3.3228774222222226</v>
      </c>
      <c r="Z6" s="410">
        <v>3.1950744444444443</v>
      </c>
      <c r="AA6" s="410">
        <v>3.0672714666666669</v>
      </c>
      <c r="AB6" s="410">
        <v>2.9394684888888887</v>
      </c>
      <c r="AC6" s="410">
        <v>2.8116655111111108</v>
      </c>
      <c r="AD6" s="410">
        <v>2.683862533333333</v>
      </c>
      <c r="AE6" s="410">
        <v>2.5304989600000005</v>
      </c>
      <c r="AF6" s="410">
        <v>2.3771353866666667</v>
      </c>
      <c r="AG6" s="410">
        <v>2.2237718133333333</v>
      </c>
      <c r="AH6" s="410">
        <v>2.0704082400000003</v>
      </c>
      <c r="AI6" s="410">
        <v>1.9170446666666665</v>
      </c>
      <c r="AJ6" s="410">
        <v>1.8020219866666662</v>
      </c>
      <c r="AK6" s="410">
        <v>1.6869993066666666</v>
      </c>
      <c r="AL6" s="410">
        <v>1.5719766266666666</v>
      </c>
      <c r="AM6" s="410">
        <v>1.4569539466666668</v>
      </c>
      <c r="AN6" s="410">
        <v>1.3419312666666665</v>
      </c>
      <c r="AO6" s="410">
        <v>1.2269085866666667</v>
      </c>
      <c r="AP6" s="410">
        <v>1.1118859066666666</v>
      </c>
      <c r="AQ6" s="410">
        <v>0.99686322666666671</v>
      </c>
      <c r="AR6" s="410">
        <v>0.88184054666666689</v>
      </c>
      <c r="AS6" s="410">
        <v>0.76681786666666696</v>
      </c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14"/>
    </row>
    <row r="7" spans="1:65">
      <c r="A7" s="408" t="s">
        <v>10</v>
      </c>
      <c r="B7" s="7" t="s">
        <v>96</v>
      </c>
      <c r="C7" s="72" t="s">
        <v>481</v>
      </c>
      <c r="D7" s="100" t="s">
        <v>385</v>
      </c>
      <c r="E7" s="7" t="s">
        <v>479</v>
      </c>
      <c r="F7" s="57" t="s">
        <v>7</v>
      </c>
      <c r="G7" s="7" t="s">
        <v>235</v>
      </c>
      <c r="H7" s="14" t="s">
        <v>238</v>
      </c>
      <c r="I7" s="8"/>
      <c r="J7" s="7"/>
      <c r="K7" s="7"/>
      <c r="L7" s="14"/>
      <c r="M7" s="409">
        <v>2.3365203883495145</v>
      </c>
      <c r="N7" s="410">
        <v>2.4066160000000001</v>
      </c>
      <c r="O7" s="410">
        <v>2.4727079999999999</v>
      </c>
      <c r="P7" s="410">
        <v>2.0715919999999999</v>
      </c>
      <c r="Q7" s="410">
        <v>3.7139329999999999</v>
      </c>
      <c r="R7" s="410">
        <v>3.82535099</v>
      </c>
      <c r="S7" s="410">
        <v>3.8340893333333335</v>
      </c>
      <c r="T7" s="410">
        <v>3.7574075466666668</v>
      </c>
      <c r="U7" s="410">
        <v>3.6807257600000001</v>
      </c>
      <c r="V7" s="410">
        <v>3.6040439733333338</v>
      </c>
      <c r="W7" s="410">
        <v>3.5273621866666671</v>
      </c>
      <c r="X7" s="410">
        <v>3.4506804000000009</v>
      </c>
      <c r="Y7" s="410">
        <v>3.3228774222222226</v>
      </c>
      <c r="Z7" s="410">
        <v>3.1950744444444443</v>
      </c>
      <c r="AA7" s="410">
        <v>3.0672714666666669</v>
      </c>
      <c r="AB7" s="410">
        <v>2.9394684888888887</v>
      </c>
      <c r="AC7" s="410">
        <v>2.8116655111111108</v>
      </c>
      <c r="AD7" s="410">
        <v>2.683862533333333</v>
      </c>
      <c r="AE7" s="410">
        <v>2.5304989600000005</v>
      </c>
      <c r="AF7" s="410">
        <v>2.3771353866666667</v>
      </c>
      <c r="AG7" s="410">
        <v>2.2237718133333333</v>
      </c>
      <c r="AH7" s="410">
        <v>2.0704082400000003</v>
      </c>
      <c r="AI7" s="410">
        <v>1.9170446666666665</v>
      </c>
      <c r="AJ7" s="410">
        <v>1.8020219866666662</v>
      </c>
      <c r="AK7" s="410">
        <v>1.6869993066666666</v>
      </c>
      <c r="AL7" s="410">
        <v>1.5719766266666666</v>
      </c>
      <c r="AM7" s="410">
        <v>1.4569539466666668</v>
      </c>
      <c r="AN7" s="410">
        <v>1.3419312666666665</v>
      </c>
      <c r="AO7" s="410">
        <v>1.2269085866666667</v>
      </c>
      <c r="AP7" s="410">
        <v>1.1118859066666666</v>
      </c>
      <c r="AQ7" s="410">
        <v>0.99686322666666671</v>
      </c>
      <c r="AR7" s="410">
        <v>0.88184054666666689</v>
      </c>
      <c r="AS7" s="410">
        <v>0.76681786666666696</v>
      </c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14"/>
    </row>
    <row r="8" spans="1:65">
      <c r="A8" s="408" t="s">
        <v>10</v>
      </c>
      <c r="B8" s="7" t="s">
        <v>93</v>
      </c>
      <c r="C8" s="73" t="s">
        <v>482</v>
      </c>
      <c r="D8" s="100" t="s">
        <v>385</v>
      </c>
      <c r="E8" s="7" t="s">
        <v>479</v>
      </c>
      <c r="F8" s="57" t="s">
        <v>7</v>
      </c>
      <c r="G8" s="7" t="s">
        <v>235</v>
      </c>
      <c r="H8" s="14" t="s">
        <v>238</v>
      </c>
      <c r="I8" s="8"/>
      <c r="J8" s="7"/>
      <c r="K8" s="7"/>
      <c r="L8" s="14"/>
      <c r="M8" s="74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14"/>
    </row>
    <row r="9" spans="1:65" ht="15" thickBot="1">
      <c r="A9" s="408" t="s">
        <v>10</v>
      </c>
      <c r="B9" s="7" t="s">
        <v>96</v>
      </c>
      <c r="C9" s="73" t="s">
        <v>482</v>
      </c>
      <c r="D9" s="100" t="s">
        <v>385</v>
      </c>
      <c r="E9" s="7" t="s">
        <v>479</v>
      </c>
      <c r="F9" s="57" t="s">
        <v>7</v>
      </c>
      <c r="G9" s="7" t="s">
        <v>235</v>
      </c>
      <c r="H9" s="14" t="s">
        <v>238</v>
      </c>
      <c r="I9" s="8"/>
      <c r="J9" s="7"/>
      <c r="K9" s="7"/>
      <c r="L9" s="14"/>
      <c r="M9" s="104">
        <v>0</v>
      </c>
      <c r="N9" s="53">
        <v>0</v>
      </c>
      <c r="O9" s="53">
        <v>0</v>
      </c>
      <c r="P9" s="53">
        <v>0</v>
      </c>
      <c r="Q9" s="53">
        <v>0</v>
      </c>
      <c r="R9" s="53">
        <v>0</v>
      </c>
      <c r="S9" s="53">
        <v>0</v>
      </c>
      <c r="T9" s="53">
        <v>0</v>
      </c>
      <c r="U9" s="53">
        <v>0</v>
      </c>
      <c r="V9" s="53">
        <v>0</v>
      </c>
      <c r="W9" s="53">
        <v>0</v>
      </c>
      <c r="X9" s="53">
        <v>0</v>
      </c>
      <c r="Y9" s="53">
        <v>0</v>
      </c>
      <c r="Z9" s="53">
        <v>0</v>
      </c>
      <c r="AA9" s="53">
        <v>0</v>
      </c>
      <c r="AB9" s="53">
        <v>0</v>
      </c>
      <c r="AC9" s="53">
        <v>0</v>
      </c>
      <c r="AD9" s="53">
        <v>0</v>
      </c>
      <c r="AE9" s="53">
        <v>0</v>
      </c>
      <c r="AF9" s="53">
        <v>0</v>
      </c>
      <c r="AG9" s="53">
        <v>0</v>
      </c>
      <c r="AH9" s="53">
        <v>0</v>
      </c>
      <c r="AI9" s="53">
        <v>0</v>
      </c>
      <c r="AJ9" s="53">
        <v>0</v>
      </c>
      <c r="AK9" s="53">
        <v>0</v>
      </c>
      <c r="AL9" s="53">
        <v>0</v>
      </c>
      <c r="AM9" s="53">
        <v>0</v>
      </c>
      <c r="AN9" s="53">
        <v>0</v>
      </c>
      <c r="AO9" s="53">
        <v>0</v>
      </c>
      <c r="AP9" s="53">
        <v>0</v>
      </c>
      <c r="AQ9" s="53">
        <v>0</v>
      </c>
      <c r="AR9" s="53">
        <v>0</v>
      </c>
      <c r="AS9" s="53">
        <v>0</v>
      </c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64"/>
    </row>
    <row r="10" spans="1:65">
      <c r="A10" s="407" t="s">
        <v>10</v>
      </c>
      <c r="B10" s="33" t="s">
        <v>232</v>
      </c>
      <c r="C10" s="105" t="s">
        <v>483</v>
      </c>
      <c r="D10" s="66" t="s">
        <v>333</v>
      </c>
      <c r="E10" s="33" t="s">
        <v>484</v>
      </c>
      <c r="F10" s="106" t="s">
        <v>7</v>
      </c>
      <c r="G10" s="107" t="s">
        <v>235</v>
      </c>
      <c r="H10" s="108" t="s">
        <v>238</v>
      </c>
      <c r="I10" s="96"/>
      <c r="J10" s="27"/>
      <c r="K10" s="27"/>
      <c r="L10" s="109"/>
      <c r="M10" s="411">
        <v>0.71279999999999999</v>
      </c>
      <c r="N10" s="412">
        <v>0.70709999999999995</v>
      </c>
      <c r="O10" s="412">
        <v>0.70140000000000002</v>
      </c>
      <c r="P10" s="412">
        <v>0.69569999999999999</v>
      </c>
      <c r="Q10" s="412">
        <v>0.69</v>
      </c>
      <c r="R10" s="412">
        <v>0.69</v>
      </c>
      <c r="S10" s="412">
        <v>0.69</v>
      </c>
      <c r="T10" s="412">
        <v>0.67830000000000001</v>
      </c>
      <c r="U10" s="412">
        <v>0.66659999999999997</v>
      </c>
      <c r="V10" s="412">
        <v>0.65500000000000003</v>
      </c>
      <c r="W10" s="412">
        <v>0.64329999999999998</v>
      </c>
      <c r="X10" s="412">
        <v>0.63160000000000005</v>
      </c>
      <c r="Y10" s="412">
        <v>0.62</v>
      </c>
      <c r="Z10" s="412">
        <v>0.61899999999999999</v>
      </c>
      <c r="AA10" s="412">
        <v>0.61799999999999999</v>
      </c>
      <c r="AB10" s="412">
        <v>0.61699999999999999</v>
      </c>
      <c r="AC10" s="412">
        <v>0.61599999999999999</v>
      </c>
      <c r="AD10" s="412">
        <v>0.61499999999999999</v>
      </c>
      <c r="AE10" s="412">
        <v>0.61399999999999999</v>
      </c>
      <c r="AF10" s="412">
        <v>0.61299999999999999</v>
      </c>
      <c r="AG10" s="412">
        <v>0.61199999999999999</v>
      </c>
      <c r="AH10" s="412">
        <v>0.61099999999999999</v>
      </c>
      <c r="AI10" s="413">
        <v>0.60899999999999999</v>
      </c>
      <c r="AJ10" s="412">
        <v>0.60899999999999999</v>
      </c>
      <c r="AK10" s="412">
        <v>0.60799999999999998</v>
      </c>
      <c r="AL10" s="412">
        <v>0.60699999999999998</v>
      </c>
      <c r="AM10" s="412">
        <v>0.60599999999999998</v>
      </c>
      <c r="AN10" s="412">
        <v>0.60499999999999998</v>
      </c>
      <c r="AO10" s="412">
        <v>0.60399999999999998</v>
      </c>
      <c r="AP10" s="412">
        <v>0.60299999999999998</v>
      </c>
      <c r="AQ10" s="412">
        <v>0.60199999999999998</v>
      </c>
      <c r="AR10" s="412">
        <v>0.60099999999999998</v>
      </c>
      <c r="AS10" s="412">
        <v>0.6</v>
      </c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0"/>
    </row>
    <row r="11" spans="1:65" ht="15" thickBot="1">
      <c r="A11" s="414" t="s">
        <v>10</v>
      </c>
      <c r="B11" s="10" t="s">
        <v>232</v>
      </c>
      <c r="C11" s="110" t="s">
        <v>485</v>
      </c>
      <c r="D11" s="63" t="s">
        <v>333</v>
      </c>
      <c r="E11" s="10" t="s">
        <v>484</v>
      </c>
      <c r="F11" s="111" t="s">
        <v>7</v>
      </c>
      <c r="G11" s="41" t="s">
        <v>235</v>
      </c>
      <c r="H11" s="112" t="s">
        <v>238</v>
      </c>
      <c r="I11" s="92"/>
      <c r="J11" s="6"/>
      <c r="K11" s="6"/>
      <c r="L11" s="113"/>
      <c r="M11" s="415">
        <v>0.28720000000000001</v>
      </c>
      <c r="N11" s="416">
        <v>0.29290000000000005</v>
      </c>
      <c r="O11" s="416">
        <v>0.29859999999999998</v>
      </c>
      <c r="P11" s="416">
        <v>0.30430000000000001</v>
      </c>
      <c r="Q11" s="416">
        <v>0.31000000000000005</v>
      </c>
      <c r="R11" s="416">
        <v>0.31000000000000005</v>
      </c>
      <c r="S11" s="416">
        <v>0.31000000000000005</v>
      </c>
      <c r="T11" s="416">
        <v>0.32169999999999999</v>
      </c>
      <c r="U11" s="416">
        <v>0.33340000000000003</v>
      </c>
      <c r="V11" s="416">
        <v>0.34499999999999997</v>
      </c>
      <c r="W11" s="416">
        <v>0.35670000000000002</v>
      </c>
      <c r="X11" s="416">
        <v>0.36839999999999995</v>
      </c>
      <c r="Y11" s="416">
        <v>0.38</v>
      </c>
      <c r="Z11" s="416">
        <v>0.38100000000000001</v>
      </c>
      <c r="AA11" s="416">
        <v>0.38200000000000001</v>
      </c>
      <c r="AB11" s="416">
        <v>0.38300000000000001</v>
      </c>
      <c r="AC11" s="416">
        <v>0.38400000000000001</v>
      </c>
      <c r="AD11" s="416">
        <v>0.38500000000000001</v>
      </c>
      <c r="AE11" s="416">
        <v>0.38600000000000001</v>
      </c>
      <c r="AF11" s="416">
        <v>0.38700000000000001</v>
      </c>
      <c r="AG11" s="416">
        <v>0.38800000000000001</v>
      </c>
      <c r="AH11" s="416">
        <v>0.38900000000000001</v>
      </c>
      <c r="AI11" s="416">
        <v>0.39</v>
      </c>
      <c r="AJ11" s="416">
        <v>0.39100000000000001</v>
      </c>
      <c r="AK11" s="416">
        <v>0.39200000000000002</v>
      </c>
      <c r="AL11" s="416">
        <v>0.39300000000000002</v>
      </c>
      <c r="AM11" s="416">
        <v>0.39400000000000002</v>
      </c>
      <c r="AN11" s="416">
        <v>0.39500000000000002</v>
      </c>
      <c r="AO11" s="416">
        <v>0.39600000000000002</v>
      </c>
      <c r="AP11" s="416">
        <v>0.39700000000000002</v>
      </c>
      <c r="AQ11" s="416">
        <v>0.39800000000000002</v>
      </c>
      <c r="AR11" s="416">
        <v>0.39900000000000002</v>
      </c>
      <c r="AS11" s="416">
        <v>0.4</v>
      </c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4"/>
    </row>
    <row r="12" spans="1:65" ht="15" thickBot="1">
      <c r="A12" s="417" t="s">
        <v>10</v>
      </c>
      <c r="B12" s="30" t="s">
        <v>96</v>
      </c>
      <c r="C12" s="114" t="s">
        <v>486</v>
      </c>
      <c r="D12" s="115" t="s">
        <v>385</v>
      </c>
      <c r="E12" s="30" t="s">
        <v>479</v>
      </c>
      <c r="F12" s="116" t="s">
        <v>7</v>
      </c>
      <c r="G12" s="30" t="s">
        <v>235</v>
      </c>
      <c r="H12" s="117" t="s">
        <v>238</v>
      </c>
      <c r="I12" s="29"/>
      <c r="J12" s="30"/>
      <c r="K12" s="30"/>
      <c r="L12" s="117"/>
      <c r="M12" s="418">
        <v>3.6088</v>
      </c>
      <c r="N12" s="419">
        <v>3.6890000000000001</v>
      </c>
      <c r="O12" s="419">
        <v>3.3218000000000001</v>
      </c>
      <c r="P12" s="419">
        <v>4.1459999999999999</v>
      </c>
      <c r="Q12" s="419">
        <v>4.0580999999999996</v>
      </c>
      <c r="R12" s="419">
        <v>4.1430999999999996</v>
      </c>
      <c r="S12" s="419">
        <v>4.2969999999999997</v>
      </c>
      <c r="T12" s="420">
        <v>4.3765000000000001</v>
      </c>
      <c r="U12" s="420">
        <v>4.4428999999999998</v>
      </c>
      <c r="V12" s="420">
        <v>4.5066999999999995</v>
      </c>
      <c r="W12" s="420">
        <v>4.5741999999999994</v>
      </c>
      <c r="X12" s="420">
        <v>4.6312999999999995</v>
      </c>
      <c r="Y12" s="420">
        <v>4.6829000000000001</v>
      </c>
      <c r="Z12" s="420">
        <v>4.7997999999999994</v>
      </c>
      <c r="AA12" s="420">
        <v>4.9188999999999998</v>
      </c>
      <c r="AB12" s="420">
        <v>5.0401999999999996</v>
      </c>
      <c r="AC12" s="420">
        <v>5.1636999999999995</v>
      </c>
      <c r="AD12" s="420">
        <v>5.2894999999999994</v>
      </c>
      <c r="AE12" s="420">
        <v>5.3941999999999997</v>
      </c>
      <c r="AF12" s="420">
        <v>5.5004</v>
      </c>
      <c r="AG12" s="420">
        <v>5.6082000000000001</v>
      </c>
      <c r="AH12" s="420">
        <v>5.7174999999999994</v>
      </c>
      <c r="AI12" s="420">
        <v>5.8283999999999994</v>
      </c>
      <c r="AJ12" s="420">
        <v>5.9165999999999999</v>
      </c>
      <c r="AK12" s="420">
        <v>6.0057999999999998</v>
      </c>
      <c r="AL12" s="420">
        <v>6.0958999999999994</v>
      </c>
      <c r="AM12" s="420">
        <v>6.1869999999999994</v>
      </c>
      <c r="AN12" s="420">
        <v>6.2790999999999997</v>
      </c>
      <c r="AO12" s="420">
        <v>6.3481999999999994</v>
      </c>
      <c r="AP12" s="420">
        <v>6.4177999999999997</v>
      </c>
      <c r="AQ12" s="420">
        <v>6.4878999999999998</v>
      </c>
      <c r="AR12" s="420">
        <v>6.5586000000000002</v>
      </c>
      <c r="AS12" s="420">
        <v>6.6296999999999997</v>
      </c>
      <c r="AT12" s="119"/>
      <c r="AU12" s="119"/>
      <c r="AV12" s="119"/>
      <c r="AW12" s="119"/>
      <c r="AX12" s="119"/>
      <c r="AY12" s="119"/>
      <c r="AZ12" s="119"/>
      <c r="BA12" s="119"/>
      <c r="BB12" s="119"/>
      <c r="BC12" s="119"/>
      <c r="BD12" s="119"/>
      <c r="BE12" s="119"/>
      <c r="BF12" s="119"/>
      <c r="BG12" s="119"/>
      <c r="BH12" s="119"/>
      <c r="BI12" s="119"/>
      <c r="BJ12" s="119"/>
      <c r="BK12" s="119"/>
      <c r="BL12" s="119"/>
      <c r="BM12" s="120"/>
    </row>
    <row r="13" spans="1:65" ht="15" thickBot="1">
      <c r="A13" s="417" t="s">
        <v>10</v>
      </c>
      <c r="B13" s="30" t="s">
        <v>96</v>
      </c>
      <c r="C13" s="114" t="s">
        <v>487</v>
      </c>
      <c r="D13" s="115" t="s">
        <v>385</v>
      </c>
      <c r="E13" s="30" t="s">
        <v>479</v>
      </c>
      <c r="F13" s="116" t="s">
        <v>7</v>
      </c>
      <c r="G13" s="30" t="s">
        <v>235</v>
      </c>
      <c r="H13" s="117" t="s">
        <v>238</v>
      </c>
      <c r="I13" s="29"/>
      <c r="J13" s="30"/>
      <c r="K13" s="30"/>
      <c r="L13" s="117"/>
      <c r="M13" s="118">
        <v>0.26189999999999997</v>
      </c>
      <c r="N13" s="119">
        <v>0.30230000000000001</v>
      </c>
      <c r="O13" s="119">
        <v>0.30399999999999999</v>
      </c>
      <c r="P13" s="119">
        <v>0.41969999999999996</v>
      </c>
      <c r="Q13" s="119">
        <v>0.45089999999999997</v>
      </c>
      <c r="R13" s="119">
        <v>0.46039999999999998</v>
      </c>
      <c r="S13" s="119">
        <v>0.47749999999999998</v>
      </c>
      <c r="T13" s="421">
        <v>0.48630000000000001</v>
      </c>
      <c r="U13" s="421">
        <v>0.49369999999999997</v>
      </c>
      <c r="V13" s="421">
        <v>0.50080000000000002</v>
      </c>
      <c r="W13" s="421">
        <v>0.50829999999999997</v>
      </c>
      <c r="X13" s="421">
        <v>0.51459999999999995</v>
      </c>
      <c r="Y13" s="421">
        <v>0.52039999999999997</v>
      </c>
      <c r="Z13" s="421">
        <v>0.53339999999999999</v>
      </c>
      <c r="AA13" s="421">
        <v>0.54659999999999997</v>
      </c>
      <c r="AB13" s="421">
        <v>0.56010000000000004</v>
      </c>
      <c r="AC13" s="421">
        <v>0.57379999999999998</v>
      </c>
      <c r="AD13" s="421">
        <v>0.58779999999999999</v>
      </c>
      <c r="AE13" s="421">
        <v>0.59940000000000004</v>
      </c>
      <c r="AF13" s="421">
        <v>0.61119999999999997</v>
      </c>
      <c r="AG13" s="421">
        <v>0.62319999999999998</v>
      </c>
      <c r="AH13" s="421">
        <v>0.63529999999999998</v>
      </c>
      <c r="AI13" s="421">
        <v>0.64759999999999995</v>
      </c>
      <c r="AJ13" s="421">
        <v>0.65739999999999998</v>
      </c>
      <c r="AK13" s="421">
        <v>0.66739999999999999</v>
      </c>
      <c r="AL13" s="421">
        <v>0.6774</v>
      </c>
      <c r="AM13" s="421">
        <v>0.6875</v>
      </c>
      <c r="AN13" s="421">
        <v>0.69769999999999999</v>
      </c>
      <c r="AO13" s="421">
        <v>0.70540000000000003</v>
      </c>
      <c r="AP13" s="421">
        <v>0.71309999999999996</v>
      </c>
      <c r="AQ13" s="421">
        <v>0.72089999999999999</v>
      </c>
      <c r="AR13" s="421">
        <v>0.7288</v>
      </c>
      <c r="AS13" s="421">
        <v>0.73670000000000002</v>
      </c>
      <c r="AT13" s="119"/>
      <c r="AU13" s="119"/>
      <c r="AV13" s="119"/>
      <c r="AW13" s="119"/>
      <c r="AX13" s="119"/>
      <c r="AY13" s="119"/>
      <c r="AZ13" s="119"/>
      <c r="BA13" s="119"/>
      <c r="BB13" s="119"/>
      <c r="BC13" s="119"/>
      <c r="BD13" s="119"/>
      <c r="BE13" s="119"/>
      <c r="BF13" s="119"/>
      <c r="BG13" s="119"/>
      <c r="BH13" s="119"/>
      <c r="BI13" s="119"/>
      <c r="BJ13" s="119"/>
      <c r="BK13" s="119"/>
      <c r="BL13" s="119"/>
      <c r="BM13" s="120"/>
    </row>
    <row r="14" spans="1:65" ht="15" thickBot="1">
      <c r="A14" s="417" t="s">
        <v>10</v>
      </c>
      <c r="B14" s="30" t="s">
        <v>326</v>
      </c>
      <c r="C14" s="23" t="s">
        <v>488</v>
      </c>
      <c r="D14" s="23" t="s">
        <v>385</v>
      </c>
      <c r="E14" s="23" t="s">
        <v>489</v>
      </c>
      <c r="F14" s="116" t="s">
        <v>7</v>
      </c>
      <c r="G14" s="30" t="s">
        <v>235</v>
      </c>
      <c r="H14" s="117" t="s">
        <v>238</v>
      </c>
      <c r="I14" s="122"/>
      <c r="J14" s="23"/>
      <c r="K14" s="23"/>
      <c r="L14" s="24"/>
      <c r="M14" s="123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  <c r="S14" s="124">
        <v>0</v>
      </c>
      <c r="T14" s="124">
        <v>7.9744993396222499E-2</v>
      </c>
      <c r="U14" s="124">
        <v>0.15440542697000895</v>
      </c>
      <c r="V14" s="124">
        <v>0.22433357825559241</v>
      </c>
      <c r="W14" s="124">
        <v>0.28944776504756248</v>
      </c>
      <c r="X14" s="124">
        <v>0.35086918519616711</v>
      </c>
      <c r="Y14" s="124">
        <v>0.40871026009762601</v>
      </c>
      <c r="Z14" s="124">
        <v>0.46446600352345274</v>
      </c>
      <c r="AA14" s="124">
        <v>0.51713125769782786</v>
      </c>
      <c r="AB14" s="124">
        <v>0.56685350064568085</v>
      </c>
      <c r="AC14" s="124">
        <v>0.61377298333345498</v>
      </c>
      <c r="AD14" s="124">
        <v>0.65802310740356895</v>
      </c>
      <c r="AE14" s="124">
        <v>0.70276679320698476</v>
      </c>
      <c r="AF14" s="124">
        <v>0.74541176850961921</v>
      </c>
      <c r="AG14" s="124">
        <v>0.7860403587201884</v>
      </c>
      <c r="AH14" s="124">
        <v>0.82473159126711315</v>
      </c>
      <c r="AI14" s="124">
        <v>0.8615613363042669</v>
      </c>
      <c r="AJ14" s="124">
        <v>0.90028547591691011</v>
      </c>
      <c r="AK14" s="124">
        <v>0.93755001223789147</v>
      </c>
      <c r="AL14" s="124">
        <v>0.97340032963471523</v>
      </c>
      <c r="AM14" s="124">
        <v>1.0078803743638372</v>
      </c>
      <c r="AN14" s="124">
        <v>1.041032703092287</v>
      </c>
      <c r="AO14" s="124">
        <v>1.0769567994397429</v>
      </c>
      <c r="AP14" s="124">
        <v>1.1118560270576727</v>
      </c>
      <c r="AQ14" s="124">
        <v>1.1457545551996726</v>
      </c>
      <c r="AR14" s="124">
        <v>1.1786759716250736</v>
      </c>
      <c r="AS14" s="124">
        <v>1.2106432975092414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4"/>
    </row>
    <row r="15" spans="1:65" ht="15" thickBot="1">
      <c r="A15" s="417" t="s">
        <v>10</v>
      </c>
      <c r="B15" s="30" t="s">
        <v>326</v>
      </c>
      <c r="C15" s="195" t="s">
        <v>481</v>
      </c>
      <c r="D15" s="23" t="s">
        <v>385</v>
      </c>
      <c r="E15" s="23" t="s">
        <v>489</v>
      </c>
      <c r="F15" s="116" t="s">
        <v>7</v>
      </c>
      <c r="G15" s="30" t="s">
        <v>235</v>
      </c>
      <c r="H15" s="117" t="s">
        <v>238</v>
      </c>
      <c r="I15" s="122"/>
      <c r="J15" s="23"/>
      <c r="K15" s="23"/>
      <c r="L15" s="24"/>
      <c r="M15" s="123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  <c r="S15" s="124">
        <v>1.7752910203639867</v>
      </c>
      <c r="T15" s="124">
        <v>5.1413772969131788</v>
      </c>
      <c r="U15" s="124">
        <v>8.7095690036501665</v>
      </c>
      <c r="V15" s="124">
        <v>12.494661522137537</v>
      </c>
      <c r="W15" s="124">
        <v>16.512794875797361</v>
      </c>
      <c r="X15" s="124">
        <v>20.781604915895084</v>
      </c>
      <c r="Y15" s="124">
        <v>26.697632027347794</v>
      </c>
      <c r="Z15" s="124">
        <v>33.169543427694968</v>
      </c>
      <c r="AA15" s="124">
        <v>40.269405969297715</v>
      </c>
      <c r="AB15" s="124">
        <v>48.081900676566953</v>
      </c>
      <c r="AC15" s="124">
        <v>56.707192137630507</v>
      </c>
      <c r="AD15" s="124">
        <v>66.264617801843215</v>
      </c>
      <c r="AE15" s="124">
        <v>78.322711265346882</v>
      </c>
      <c r="AF15" s="124">
        <v>92.069256642230371</v>
      </c>
      <c r="AG15" s="124">
        <v>107.85784015815229</v>
      </c>
      <c r="AH15" s="124">
        <v>126.14695131570399</v>
      </c>
      <c r="AI15" s="124">
        <v>147.54194864358919</v>
      </c>
      <c r="AJ15" s="124">
        <v>167.81511393925203</v>
      </c>
      <c r="AK15" s="124">
        <v>191.06935604089065</v>
      </c>
      <c r="AL15" s="124">
        <v>217.96602965300406</v>
      </c>
      <c r="AM15" s="124">
        <v>249.37556400648313</v>
      </c>
      <c r="AN15" s="124">
        <v>286.46707357753581</v>
      </c>
      <c r="AO15" s="124">
        <v>330.8483750771926</v>
      </c>
      <c r="AP15" s="124">
        <v>384.79291181187136</v>
      </c>
      <c r="AQ15" s="124">
        <v>451.62377983925364</v>
      </c>
      <c r="AR15" s="124">
        <v>536.39829669979179</v>
      </c>
      <c r="AS15" s="124">
        <v>647.2086824409032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4"/>
    </row>
    <row r="16" spans="1:65">
      <c r="A16" s="166" t="s">
        <v>13</v>
      </c>
      <c r="B16" s="33" t="s">
        <v>93</v>
      </c>
      <c r="C16" s="65" t="s">
        <v>478</v>
      </c>
      <c r="D16" s="98" t="s">
        <v>385</v>
      </c>
      <c r="E16" s="33" t="s">
        <v>479</v>
      </c>
      <c r="F16" s="99" t="s">
        <v>7</v>
      </c>
      <c r="G16" s="33" t="s">
        <v>235</v>
      </c>
      <c r="H16" s="44" t="s">
        <v>238</v>
      </c>
      <c r="I16" s="32"/>
      <c r="J16" s="33"/>
      <c r="K16" s="33"/>
      <c r="L16" s="44"/>
      <c r="M16" s="67">
        <v>1.6988925090773823</v>
      </c>
      <c r="N16" s="33">
        <v>1.8759755102309545</v>
      </c>
      <c r="O16" s="33">
        <v>1.6743946805162209</v>
      </c>
      <c r="P16" s="33">
        <v>2.0662113685938865</v>
      </c>
      <c r="Q16" s="33">
        <v>2.0796335551433303</v>
      </c>
      <c r="R16" s="33">
        <v>2.1232285642878646</v>
      </c>
      <c r="S16" s="33">
        <v>2.2021029549884106</v>
      </c>
      <c r="T16" s="33">
        <v>2.2814116879615365</v>
      </c>
      <c r="U16" s="33">
        <v>2.3565384139755028</v>
      </c>
      <c r="V16" s="33">
        <v>2.4329549067764971</v>
      </c>
      <c r="W16" s="33">
        <v>2.5141829643861642</v>
      </c>
      <c r="X16" s="33">
        <v>2.5925781981800702</v>
      </c>
      <c r="Y16" s="33">
        <v>2.6708088015275302</v>
      </c>
      <c r="Z16" s="33">
        <v>2.7418973838192531</v>
      </c>
      <c r="AA16" s="33">
        <v>2.8144678130728917</v>
      </c>
      <c r="AB16" s="33">
        <v>2.8885425212156868</v>
      </c>
      <c r="AC16" s="33">
        <v>2.9641441531439603</v>
      </c>
      <c r="AD16" s="33">
        <v>3.0412955675563937</v>
      </c>
      <c r="AE16" s="33">
        <v>3.1065410901447148</v>
      </c>
      <c r="AF16" s="33">
        <v>3.1728840082657102</v>
      </c>
      <c r="AG16" s="33">
        <v>3.2403377404371798</v>
      </c>
      <c r="AH16" s="33">
        <v>3.308915808191133</v>
      </c>
      <c r="AI16" s="33">
        <v>3.3786318364000327</v>
      </c>
      <c r="AJ16" s="33">
        <v>3.4353877770709453</v>
      </c>
      <c r="AK16" s="33">
        <v>3.4928919386532908</v>
      </c>
      <c r="AL16" s="33">
        <v>3.5511514991142237</v>
      </c>
      <c r="AM16" s="33">
        <v>3.6101736796966901</v>
      </c>
      <c r="AN16" s="33">
        <v>3.6699657450271799</v>
      </c>
      <c r="AO16" s="33">
        <v>3.716477320050747</v>
      </c>
      <c r="AP16" s="33">
        <v>3.7634519020022092</v>
      </c>
      <c r="AQ16" s="33">
        <v>3.810892847825039</v>
      </c>
      <c r="AR16" s="33">
        <v>3.8588035297717349</v>
      </c>
      <c r="AS16" s="33">
        <v>3.9071873354326558</v>
      </c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44"/>
    </row>
    <row r="17" spans="1:65">
      <c r="A17" s="168" t="s">
        <v>13</v>
      </c>
      <c r="B17" s="7" t="s">
        <v>96</v>
      </c>
      <c r="C17" s="68" t="s">
        <v>478</v>
      </c>
      <c r="D17" s="100" t="s">
        <v>385</v>
      </c>
      <c r="E17" s="7" t="s">
        <v>479</v>
      </c>
      <c r="F17" s="57" t="s">
        <v>7</v>
      </c>
      <c r="G17" s="7" t="s">
        <v>235</v>
      </c>
      <c r="H17" s="14" t="s">
        <v>238</v>
      </c>
      <c r="I17" s="8"/>
      <c r="J17" s="7"/>
      <c r="K17" s="7"/>
      <c r="L17" s="14"/>
      <c r="M17" s="69">
        <v>1.6988925090773823</v>
      </c>
      <c r="N17" s="7">
        <v>1.8759755102309545</v>
      </c>
      <c r="O17" s="7">
        <v>1.6743946805162209</v>
      </c>
      <c r="P17" s="7">
        <v>2.0662113685938865</v>
      </c>
      <c r="Q17" s="7">
        <v>2.0796335551433303</v>
      </c>
      <c r="R17" s="7">
        <v>2.1232285642878646</v>
      </c>
      <c r="S17" s="7">
        <v>2.2021029549884106</v>
      </c>
      <c r="T17" s="7">
        <v>2.2814116879615365</v>
      </c>
      <c r="U17" s="7">
        <v>2.3565384139755028</v>
      </c>
      <c r="V17" s="7">
        <v>2.4329549067764971</v>
      </c>
      <c r="W17" s="7">
        <v>2.5141829643861642</v>
      </c>
      <c r="X17" s="7">
        <v>2.5925781981800702</v>
      </c>
      <c r="Y17" s="7">
        <v>2.6708088015275302</v>
      </c>
      <c r="Z17" s="7">
        <v>2.7418973838192531</v>
      </c>
      <c r="AA17" s="7">
        <v>2.8144678130728917</v>
      </c>
      <c r="AB17" s="7">
        <v>2.8885425212156868</v>
      </c>
      <c r="AC17" s="7">
        <v>2.9641441531439603</v>
      </c>
      <c r="AD17" s="7">
        <v>3.0412955675563937</v>
      </c>
      <c r="AE17" s="7">
        <v>3.1065410901447148</v>
      </c>
      <c r="AF17" s="7">
        <v>3.1728840082657102</v>
      </c>
      <c r="AG17" s="7">
        <v>3.2403377404371798</v>
      </c>
      <c r="AH17" s="7">
        <v>3.308915808191133</v>
      </c>
      <c r="AI17" s="7">
        <v>3.3786318364000327</v>
      </c>
      <c r="AJ17" s="7">
        <v>3.4353877770709453</v>
      </c>
      <c r="AK17" s="7">
        <v>3.4928919386532908</v>
      </c>
      <c r="AL17" s="7">
        <v>3.5511514991142237</v>
      </c>
      <c r="AM17" s="7">
        <v>3.6101736796966901</v>
      </c>
      <c r="AN17" s="7">
        <v>3.6699657450271799</v>
      </c>
      <c r="AO17" s="7">
        <v>3.716477320050747</v>
      </c>
      <c r="AP17" s="7">
        <v>3.7634519020022092</v>
      </c>
      <c r="AQ17" s="7">
        <v>3.810892847825039</v>
      </c>
      <c r="AR17" s="7">
        <v>3.8588035297717349</v>
      </c>
      <c r="AS17" s="7">
        <v>3.9071873354326558</v>
      </c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14"/>
    </row>
    <row r="18" spans="1:65">
      <c r="A18" s="168" t="s">
        <v>13</v>
      </c>
      <c r="B18" s="7" t="s">
        <v>93</v>
      </c>
      <c r="C18" s="70" t="s">
        <v>480</v>
      </c>
      <c r="D18" s="100" t="s">
        <v>385</v>
      </c>
      <c r="E18" s="7" t="s">
        <v>479</v>
      </c>
      <c r="F18" s="57" t="s">
        <v>7</v>
      </c>
      <c r="G18" s="7" t="s">
        <v>235</v>
      </c>
      <c r="H18" s="14" t="s">
        <v>238</v>
      </c>
      <c r="I18" s="8"/>
      <c r="J18" s="7"/>
      <c r="K18" s="7"/>
      <c r="L18" s="14"/>
      <c r="M18" s="71">
        <v>4.9100144711098907E-2</v>
      </c>
      <c r="N18" s="7">
        <v>5.4218067673298544E-2</v>
      </c>
      <c r="O18" s="7">
        <v>4.8392126445650233E-2</v>
      </c>
      <c r="P18" s="7">
        <v>5.9716124863469271E-2</v>
      </c>
      <c r="Q18" s="7">
        <v>6.0104043050403275E-2</v>
      </c>
      <c r="R18" s="7">
        <v>6.1363994016247946E-2</v>
      </c>
      <c r="S18" s="7">
        <v>6.3643563781082407E-2</v>
      </c>
      <c r="T18" s="7">
        <v>6.5935686587574219E-2</v>
      </c>
      <c r="U18" s="7">
        <v>6.8106944097538785E-2</v>
      </c>
      <c r="V18" s="7">
        <v>7.0315477500797544E-2</v>
      </c>
      <c r="W18" s="7">
        <v>7.2663071219603248E-2</v>
      </c>
      <c r="X18" s="7">
        <v>7.4928792743110109E-2</v>
      </c>
      <c r="Y18" s="7">
        <v>7.7189756238253707E-2</v>
      </c>
      <c r="Z18" s="7">
        <v>7.9244306281402707E-2</v>
      </c>
      <c r="AA18" s="7">
        <v>8.1341683578118967E-2</v>
      </c>
      <c r="AB18" s="7">
        <v>8.3482536439503846E-2</v>
      </c>
      <c r="AC18" s="7">
        <v>8.5667519331734832E-2</v>
      </c>
      <c r="AD18" s="7">
        <v>8.7897292900148333E-2</v>
      </c>
      <c r="AE18" s="7">
        <v>8.9782971119176797E-2</v>
      </c>
      <c r="AF18" s="7">
        <v>9.1700365458661212E-2</v>
      </c>
      <c r="AG18" s="7">
        <v>9.364986373075701E-2</v>
      </c>
      <c r="AH18" s="7">
        <v>9.5631856724860714E-2</v>
      </c>
      <c r="AI18" s="7">
        <v>9.7646738217038814E-2</v>
      </c>
      <c r="AJ18" s="7">
        <v>9.9287056768840393E-2</v>
      </c>
      <c r="AK18" s="7">
        <v>0.10094899985240659</v>
      </c>
      <c r="AL18" s="7">
        <v>0.10263277492007718</v>
      </c>
      <c r="AM18" s="7">
        <v>0.10433859067491709</v>
      </c>
      <c r="AN18" s="7">
        <v>0.10606665707383063</v>
      </c>
      <c r="AO18" s="7">
        <v>0.1074109004866399</v>
      </c>
      <c r="AP18" s="7">
        <v>0.10876852538594135</v>
      </c>
      <c r="AQ18" s="7">
        <v>0.11013962879165203</v>
      </c>
      <c r="AR18" s="7">
        <v>0.1115243081661392</v>
      </c>
      <c r="AS18" s="7">
        <v>0.11292266141505372</v>
      </c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14"/>
    </row>
    <row r="19" spans="1:65">
      <c r="A19" s="168" t="s">
        <v>13</v>
      </c>
      <c r="B19" s="7" t="s">
        <v>96</v>
      </c>
      <c r="C19" s="70" t="s">
        <v>480</v>
      </c>
      <c r="D19" s="100" t="s">
        <v>385</v>
      </c>
      <c r="E19" s="7" t="s">
        <v>479</v>
      </c>
      <c r="F19" s="57" t="s">
        <v>7</v>
      </c>
      <c r="G19" s="7" t="s">
        <v>235</v>
      </c>
      <c r="H19" s="14" t="s">
        <v>238</v>
      </c>
      <c r="I19" s="8"/>
      <c r="J19" s="7"/>
      <c r="K19" s="7"/>
      <c r="L19" s="14"/>
      <c r="M19" s="71">
        <v>4.9100144711098907E-2</v>
      </c>
      <c r="N19" s="7">
        <v>5.4218067673298544E-2</v>
      </c>
      <c r="O19" s="7">
        <v>4.8392126445650233E-2</v>
      </c>
      <c r="P19" s="7">
        <v>5.9716124863469271E-2</v>
      </c>
      <c r="Q19" s="7">
        <v>6.0104043050403275E-2</v>
      </c>
      <c r="R19" s="7">
        <v>6.1363994016247946E-2</v>
      </c>
      <c r="S19" s="7">
        <v>6.3643563781082407E-2</v>
      </c>
      <c r="T19" s="7">
        <v>6.5935686587574219E-2</v>
      </c>
      <c r="U19" s="7">
        <v>6.8106944097538785E-2</v>
      </c>
      <c r="V19" s="7">
        <v>7.0315477500797544E-2</v>
      </c>
      <c r="W19" s="7">
        <v>7.2663071219603248E-2</v>
      </c>
      <c r="X19" s="7">
        <v>7.4928792743110109E-2</v>
      </c>
      <c r="Y19" s="7">
        <v>7.7189756238253707E-2</v>
      </c>
      <c r="Z19" s="7">
        <v>7.9244306281402707E-2</v>
      </c>
      <c r="AA19" s="7">
        <v>8.1341683578118967E-2</v>
      </c>
      <c r="AB19" s="7">
        <v>8.3482536439503846E-2</v>
      </c>
      <c r="AC19" s="7">
        <v>8.5667519331734832E-2</v>
      </c>
      <c r="AD19" s="7">
        <v>8.7897292900148333E-2</v>
      </c>
      <c r="AE19" s="7">
        <v>8.9782971119176797E-2</v>
      </c>
      <c r="AF19" s="7">
        <v>9.1700365458661212E-2</v>
      </c>
      <c r="AG19" s="7">
        <v>9.364986373075701E-2</v>
      </c>
      <c r="AH19" s="7">
        <v>9.5631856724860714E-2</v>
      </c>
      <c r="AI19" s="7">
        <v>9.7646738217038814E-2</v>
      </c>
      <c r="AJ19" s="7">
        <v>9.9287056768840393E-2</v>
      </c>
      <c r="AK19" s="7">
        <v>0.10094899985240659</v>
      </c>
      <c r="AL19" s="7">
        <v>0.10263277492007718</v>
      </c>
      <c r="AM19" s="7">
        <v>0.10433859067491709</v>
      </c>
      <c r="AN19" s="7">
        <v>0.10606665707383063</v>
      </c>
      <c r="AO19" s="7">
        <v>0.1074109004866399</v>
      </c>
      <c r="AP19" s="7">
        <v>0.10876852538594135</v>
      </c>
      <c r="AQ19" s="7">
        <v>0.11013962879165203</v>
      </c>
      <c r="AR19" s="7">
        <v>0.1115243081661392</v>
      </c>
      <c r="AS19" s="7">
        <v>0.11292266141505372</v>
      </c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14"/>
    </row>
    <row r="20" spans="1:65">
      <c r="A20" s="168" t="s">
        <v>13</v>
      </c>
      <c r="B20" s="7" t="s">
        <v>93</v>
      </c>
      <c r="C20" s="72" t="s">
        <v>481</v>
      </c>
      <c r="D20" s="100" t="s">
        <v>385</v>
      </c>
      <c r="E20" s="7" t="s">
        <v>479</v>
      </c>
      <c r="F20" s="57" t="s">
        <v>7</v>
      </c>
      <c r="G20" s="7" t="s">
        <v>235</v>
      </c>
      <c r="H20" s="14" t="s">
        <v>238</v>
      </c>
      <c r="I20" s="8"/>
      <c r="J20" s="7"/>
      <c r="K20" s="7"/>
      <c r="L20" s="14"/>
      <c r="M20" s="409">
        <v>2.3365203883495145</v>
      </c>
      <c r="N20" s="410">
        <v>2.4066160000000001</v>
      </c>
      <c r="O20" s="410">
        <v>2.4727079999999999</v>
      </c>
      <c r="P20" s="410">
        <v>2.0715919999999999</v>
      </c>
      <c r="Q20" s="410">
        <v>3.7139329999999999</v>
      </c>
      <c r="R20" s="410">
        <v>3.82535099</v>
      </c>
      <c r="S20" s="410">
        <v>3.8340893333333335</v>
      </c>
      <c r="T20" s="410">
        <v>3.7574075466666668</v>
      </c>
      <c r="U20" s="410">
        <v>3.6807257600000001</v>
      </c>
      <c r="V20" s="410">
        <v>3.6040439733333338</v>
      </c>
      <c r="W20" s="410">
        <v>3.5273621866666671</v>
      </c>
      <c r="X20" s="410">
        <v>3.4506804000000009</v>
      </c>
      <c r="Y20" s="410">
        <v>3.3228774222222226</v>
      </c>
      <c r="Z20" s="410">
        <v>3.1950744444444443</v>
      </c>
      <c r="AA20" s="410">
        <v>3.0672714666666669</v>
      </c>
      <c r="AB20" s="410">
        <v>2.9394684888888887</v>
      </c>
      <c r="AC20" s="410">
        <v>2.8116655111111108</v>
      </c>
      <c r="AD20" s="410">
        <v>2.683862533333333</v>
      </c>
      <c r="AE20" s="410">
        <v>2.5304989600000005</v>
      </c>
      <c r="AF20" s="410">
        <v>2.3771353866666667</v>
      </c>
      <c r="AG20" s="410">
        <v>2.2237718133333333</v>
      </c>
      <c r="AH20" s="410">
        <v>2.0704082400000003</v>
      </c>
      <c r="AI20" s="410">
        <v>1.9170446666666665</v>
      </c>
      <c r="AJ20" s="410">
        <v>1.8020219866666662</v>
      </c>
      <c r="AK20" s="410">
        <v>1.6869993066666666</v>
      </c>
      <c r="AL20" s="410">
        <v>1.5719766266666666</v>
      </c>
      <c r="AM20" s="410">
        <v>1.4569539466666668</v>
      </c>
      <c r="AN20" s="410">
        <v>1.3419312666666665</v>
      </c>
      <c r="AO20" s="410">
        <v>1.2269085866666667</v>
      </c>
      <c r="AP20" s="410">
        <v>1.1118859066666666</v>
      </c>
      <c r="AQ20" s="410">
        <v>0.99686322666666671</v>
      </c>
      <c r="AR20" s="410">
        <v>0.88184054666666689</v>
      </c>
      <c r="AS20" s="410">
        <v>0.76681786666666696</v>
      </c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14"/>
    </row>
    <row r="21" spans="1:65">
      <c r="A21" s="168" t="s">
        <v>13</v>
      </c>
      <c r="B21" s="7" t="s">
        <v>96</v>
      </c>
      <c r="C21" s="72" t="s">
        <v>481</v>
      </c>
      <c r="D21" s="100" t="s">
        <v>385</v>
      </c>
      <c r="E21" s="7" t="s">
        <v>479</v>
      </c>
      <c r="F21" s="57" t="s">
        <v>7</v>
      </c>
      <c r="G21" s="7" t="s">
        <v>235</v>
      </c>
      <c r="H21" s="14" t="s">
        <v>238</v>
      </c>
      <c r="I21" s="8"/>
      <c r="J21" s="7"/>
      <c r="K21" s="7"/>
      <c r="L21" s="14"/>
      <c r="M21" s="409">
        <v>2.3365203883495145</v>
      </c>
      <c r="N21" s="410">
        <v>2.4066160000000001</v>
      </c>
      <c r="O21" s="410">
        <v>2.4727079999999999</v>
      </c>
      <c r="P21" s="410">
        <v>2.0715919999999999</v>
      </c>
      <c r="Q21" s="410">
        <v>3.7139329999999999</v>
      </c>
      <c r="R21" s="410">
        <v>3.82535099</v>
      </c>
      <c r="S21" s="410">
        <v>3.8340893333333335</v>
      </c>
      <c r="T21" s="410">
        <v>3.7574075466666668</v>
      </c>
      <c r="U21" s="410">
        <v>3.6807257600000001</v>
      </c>
      <c r="V21" s="410">
        <v>3.6040439733333338</v>
      </c>
      <c r="W21" s="410">
        <v>3.5273621866666671</v>
      </c>
      <c r="X21" s="410">
        <v>3.4506804000000009</v>
      </c>
      <c r="Y21" s="410">
        <v>3.3228774222222226</v>
      </c>
      <c r="Z21" s="410">
        <v>3.1950744444444443</v>
      </c>
      <c r="AA21" s="410">
        <v>3.0672714666666669</v>
      </c>
      <c r="AB21" s="410">
        <v>2.9394684888888887</v>
      </c>
      <c r="AC21" s="410">
        <v>2.8116655111111108</v>
      </c>
      <c r="AD21" s="410">
        <v>2.683862533333333</v>
      </c>
      <c r="AE21" s="410">
        <v>2.5304989600000005</v>
      </c>
      <c r="AF21" s="410">
        <v>2.3771353866666667</v>
      </c>
      <c r="AG21" s="410">
        <v>2.2237718133333333</v>
      </c>
      <c r="AH21" s="410">
        <v>2.0704082400000003</v>
      </c>
      <c r="AI21" s="410">
        <v>1.9170446666666665</v>
      </c>
      <c r="AJ21" s="410">
        <v>1.8020219866666662</v>
      </c>
      <c r="AK21" s="410">
        <v>1.6869993066666666</v>
      </c>
      <c r="AL21" s="410">
        <v>1.5719766266666666</v>
      </c>
      <c r="AM21" s="410">
        <v>1.4569539466666668</v>
      </c>
      <c r="AN21" s="410">
        <v>1.3419312666666665</v>
      </c>
      <c r="AO21" s="410">
        <v>1.2269085866666667</v>
      </c>
      <c r="AP21" s="410">
        <v>1.1118859066666666</v>
      </c>
      <c r="AQ21" s="410">
        <v>0.99686322666666671</v>
      </c>
      <c r="AR21" s="410">
        <v>0.88184054666666689</v>
      </c>
      <c r="AS21" s="410">
        <v>0.76681786666666696</v>
      </c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14"/>
    </row>
    <row r="22" spans="1:65">
      <c r="A22" s="168" t="s">
        <v>13</v>
      </c>
      <c r="B22" s="7" t="s">
        <v>93</v>
      </c>
      <c r="C22" s="73" t="s">
        <v>482</v>
      </c>
      <c r="D22" s="100" t="s">
        <v>385</v>
      </c>
      <c r="E22" s="7" t="s">
        <v>479</v>
      </c>
      <c r="F22" s="57" t="s">
        <v>7</v>
      </c>
      <c r="G22" s="7" t="s">
        <v>235</v>
      </c>
      <c r="H22" s="14" t="s">
        <v>238</v>
      </c>
      <c r="I22" s="8"/>
      <c r="J22" s="7"/>
      <c r="K22" s="7"/>
      <c r="L22" s="14"/>
      <c r="M22" s="74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14"/>
    </row>
    <row r="23" spans="1:65" ht="15" thickBot="1">
      <c r="A23" s="168" t="s">
        <v>13</v>
      </c>
      <c r="B23" s="7" t="s">
        <v>96</v>
      </c>
      <c r="C23" s="73" t="s">
        <v>482</v>
      </c>
      <c r="D23" s="100" t="s">
        <v>385</v>
      </c>
      <c r="E23" s="7" t="s">
        <v>479</v>
      </c>
      <c r="F23" s="57" t="s">
        <v>7</v>
      </c>
      <c r="G23" s="7" t="s">
        <v>235</v>
      </c>
      <c r="H23" s="14" t="s">
        <v>238</v>
      </c>
      <c r="I23" s="8"/>
      <c r="J23" s="7"/>
      <c r="K23" s="7"/>
      <c r="L23" s="14"/>
      <c r="M23" s="104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53">
        <v>0</v>
      </c>
      <c r="X23" s="53">
        <v>0</v>
      </c>
      <c r="Y23" s="53">
        <v>0</v>
      </c>
      <c r="Z23" s="53">
        <v>0</v>
      </c>
      <c r="AA23" s="53">
        <v>0</v>
      </c>
      <c r="AB23" s="53">
        <v>0</v>
      </c>
      <c r="AC23" s="53">
        <v>0</v>
      </c>
      <c r="AD23" s="53">
        <v>0</v>
      </c>
      <c r="AE23" s="53">
        <v>0</v>
      </c>
      <c r="AF23" s="53">
        <v>0</v>
      </c>
      <c r="AG23" s="53">
        <v>0</v>
      </c>
      <c r="AH23" s="53">
        <v>0</v>
      </c>
      <c r="AI23" s="53">
        <v>0</v>
      </c>
      <c r="AJ23" s="53">
        <v>0</v>
      </c>
      <c r="AK23" s="53">
        <v>0</v>
      </c>
      <c r="AL23" s="53">
        <v>0</v>
      </c>
      <c r="AM23" s="53">
        <v>0</v>
      </c>
      <c r="AN23" s="53">
        <v>0</v>
      </c>
      <c r="AO23" s="53">
        <v>0</v>
      </c>
      <c r="AP23" s="53">
        <v>0</v>
      </c>
      <c r="AQ23" s="53">
        <v>0</v>
      </c>
      <c r="AR23" s="53">
        <v>0</v>
      </c>
      <c r="AS23" s="53">
        <v>0</v>
      </c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64"/>
    </row>
    <row r="24" spans="1:65">
      <c r="A24" s="166" t="s">
        <v>13</v>
      </c>
      <c r="B24" s="33" t="s">
        <v>232</v>
      </c>
      <c r="C24" s="105" t="s">
        <v>483</v>
      </c>
      <c r="D24" s="66" t="s">
        <v>333</v>
      </c>
      <c r="E24" s="33" t="s">
        <v>484</v>
      </c>
      <c r="F24" s="106" t="s">
        <v>7</v>
      </c>
      <c r="G24" s="107" t="s">
        <v>235</v>
      </c>
      <c r="H24" s="108" t="s">
        <v>238</v>
      </c>
      <c r="I24" s="96"/>
      <c r="J24" s="27"/>
      <c r="K24" s="27"/>
      <c r="L24" s="109"/>
      <c r="M24" s="411">
        <v>0.71279999999999999</v>
      </c>
      <c r="N24" s="412">
        <v>0.70709999999999995</v>
      </c>
      <c r="O24" s="412">
        <v>0.70140000000000002</v>
      </c>
      <c r="P24" s="412">
        <v>0.69569999999999999</v>
      </c>
      <c r="Q24" s="412">
        <v>0.69</v>
      </c>
      <c r="R24" s="412">
        <v>0.69</v>
      </c>
      <c r="S24" s="412">
        <v>0.69</v>
      </c>
      <c r="T24" s="412">
        <v>0.67830000000000001</v>
      </c>
      <c r="U24" s="412">
        <v>0.66659999999999997</v>
      </c>
      <c r="V24" s="412">
        <v>0.65500000000000003</v>
      </c>
      <c r="W24" s="412">
        <v>0.64329999999999998</v>
      </c>
      <c r="X24" s="412">
        <v>0.63160000000000005</v>
      </c>
      <c r="Y24" s="412">
        <v>0.62</v>
      </c>
      <c r="Z24" s="412">
        <v>0.61899999999999999</v>
      </c>
      <c r="AA24" s="412">
        <v>0.61799999999999999</v>
      </c>
      <c r="AB24" s="412">
        <v>0.61699999999999999</v>
      </c>
      <c r="AC24" s="412">
        <v>0.61599999999999999</v>
      </c>
      <c r="AD24" s="412">
        <v>0.61499999999999999</v>
      </c>
      <c r="AE24" s="412">
        <v>0.61399999999999999</v>
      </c>
      <c r="AF24" s="412">
        <v>0.61299999999999999</v>
      </c>
      <c r="AG24" s="412">
        <v>0.61199999999999999</v>
      </c>
      <c r="AH24" s="412">
        <v>0.61099999999999999</v>
      </c>
      <c r="AI24" s="413">
        <v>0.60899999999999999</v>
      </c>
      <c r="AJ24" s="412">
        <v>0.60899999999999999</v>
      </c>
      <c r="AK24" s="412">
        <v>0.60799999999999998</v>
      </c>
      <c r="AL24" s="412">
        <v>0.60699999999999998</v>
      </c>
      <c r="AM24" s="412">
        <v>0.60599999999999998</v>
      </c>
      <c r="AN24" s="412">
        <v>0.60499999999999998</v>
      </c>
      <c r="AO24" s="412">
        <v>0.60399999999999998</v>
      </c>
      <c r="AP24" s="412">
        <v>0.60299999999999998</v>
      </c>
      <c r="AQ24" s="412">
        <v>0.60199999999999998</v>
      </c>
      <c r="AR24" s="412">
        <v>0.60099999999999998</v>
      </c>
      <c r="AS24" s="412">
        <v>0.6</v>
      </c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0"/>
    </row>
    <row r="25" spans="1:65" ht="15" thickBot="1">
      <c r="A25" s="170" t="s">
        <v>13</v>
      </c>
      <c r="B25" s="10" t="s">
        <v>232</v>
      </c>
      <c r="C25" s="110" t="s">
        <v>485</v>
      </c>
      <c r="D25" s="63" t="s">
        <v>333</v>
      </c>
      <c r="E25" s="10" t="s">
        <v>484</v>
      </c>
      <c r="F25" s="111" t="s">
        <v>7</v>
      </c>
      <c r="G25" s="41" t="s">
        <v>235</v>
      </c>
      <c r="H25" s="112" t="s">
        <v>238</v>
      </c>
      <c r="I25" s="92"/>
      <c r="J25" s="6"/>
      <c r="K25" s="6"/>
      <c r="L25" s="113"/>
      <c r="M25" s="415">
        <v>0.28720000000000001</v>
      </c>
      <c r="N25" s="416">
        <v>0.29290000000000005</v>
      </c>
      <c r="O25" s="416">
        <v>0.29859999999999998</v>
      </c>
      <c r="P25" s="416">
        <v>0.30430000000000001</v>
      </c>
      <c r="Q25" s="416">
        <v>0.31000000000000005</v>
      </c>
      <c r="R25" s="416">
        <v>0.31000000000000005</v>
      </c>
      <c r="S25" s="416">
        <v>0.31000000000000005</v>
      </c>
      <c r="T25" s="416">
        <v>0.32169999999999999</v>
      </c>
      <c r="U25" s="416">
        <v>0.33340000000000003</v>
      </c>
      <c r="V25" s="416">
        <v>0.34499999999999997</v>
      </c>
      <c r="W25" s="416">
        <v>0.35670000000000002</v>
      </c>
      <c r="X25" s="416">
        <v>0.36839999999999995</v>
      </c>
      <c r="Y25" s="416">
        <v>0.38</v>
      </c>
      <c r="Z25" s="416">
        <v>0.38100000000000001</v>
      </c>
      <c r="AA25" s="416">
        <v>0.38200000000000001</v>
      </c>
      <c r="AB25" s="416">
        <v>0.38300000000000001</v>
      </c>
      <c r="AC25" s="416">
        <v>0.38400000000000001</v>
      </c>
      <c r="AD25" s="416">
        <v>0.38500000000000001</v>
      </c>
      <c r="AE25" s="416">
        <v>0.38600000000000001</v>
      </c>
      <c r="AF25" s="416">
        <v>0.38700000000000001</v>
      </c>
      <c r="AG25" s="416">
        <v>0.38800000000000001</v>
      </c>
      <c r="AH25" s="416">
        <v>0.38900000000000001</v>
      </c>
      <c r="AI25" s="416">
        <v>0.39</v>
      </c>
      <c r="AJ25" s="416">
        <v>0.39100000000000001</v>
      </c>
      <c r="AK25" s="416">
        <v>0.39200000000000002</v>
      </c>
      <c r="AL25" s="416">
        <v>0.39300000000000002</v>
      </c>
      <c r="AM25" s="416">
        <v>0.39400000000000002</v>
      </c>
      <c r="AN25" s="416">
        <v>0.39500000000000002</v>
      </c>
      <c r="AO25" s="416">
        <v>0.39600000000000002</v>
      </c>
      <c r="AP25" s="416">
        <v>0.39700000000000002</v>
      </c>
      <c r="AQ25" s="416">
        <v>0.39800000000000002</v>
      </c>
      <c r="AR25" s="416">
        <v>0.39900000000000002</v>
      </c>
      <c r="AS25" s="416">
        <v>0.4</v>
      </c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4"/>
    </row>
    <row r="26" spans="1:65" ht="15" thickBot="1">
      <c r="A26" s="422" t="s">
        <v>13</v>
      </c>
      <c r="B26" s="30" t="s">
        <v>96</v>
      </c>
      <c r="C26" s="114" t="s">
        <v>486</v>
      </c>
      <c r="D26" s="115" t="s">
        <v>385</v>
      </c>
      <c r="E26" s="30" t="s">
        <v>479</v>
      </c>
      <c r="F26" s="116" t="s">
        <v>7</v>
      </c>
      <c r="G26" s="30" t="s">
        <v>235</v>
      </c>
      <c r="H26" s="117" t="s">
        <v>238</v>
      </c>
      <c r="I26" s="423"/>
      <c r="J26" s="424"/>
      <c r="K26" s="424"/>
      <c r="L26" s="425"/>
      <c r="M26" s="418">
        <v>3.6088</v>
      </c>
      <c r="N26" s="419">
        <v>3.6890000000000001</v>
      </c>
      <c r="O26" s="419">
        <v>3.3218000000000001</v>
      </c>
      <c r="P26" s="419">
        <v>4.1459999999999999</v>
      </c>
      <c r="Q26" s="419">
        <v>4.0580999999999996</v>
      </c>
      <c r="R26" s="419">
        <v>4.1430999999999996</v>
      </c>
      <c r="S26" s="419">
        <v>4.2969999999999997</v>
      </c>
      <c r="T26" s="119">
        <v>4.3765000000000001</v>
      </c>
      <c r="U26" s="119">
        <v>4.4169</v>
      </c>
      <c r="V26" s="119">
        <v>4.4571999999999994</v>
      </c>
      <c r="W26" s="119">
        <v>4.4974999999999996</v>
      </c>
      <c r="X26" s="119">
        <v>4.5378999999999996</v>
      </c>
      <c r="Y26" s="119">
        <v>4.5781999999999998</v>
      </c>
      <c r="Z26" s="119">
        <v>4.6185</v>
      </c>
      <c r="AA26" s="119">
        <v>4.6589</v>
      </c>
      <c r="AB26" s="119">
        <v>4.6991999999999994</v>
      </c>
      <c r="AC26" s="119">
        <v>4.7394999999999996</v>
      </c>
      <c r="AD26" s="119">
        <v>4.7797999999999998</v>
      </c>
      <c r="AE26" s="119">
        <v>4.8201999999999998</v>
      </c>
      <c r="AF26" s="119">
        <v>4.8605</v>
      </c>
      <c r="AG26" s="119">
        <v>4.9007999999999994</v>
      </c>
      <c r="AH26" s="119">
        <v>4.9411999999999994</v>
      </c>
      <c r="AI26" s="119">
        <v>4.9814999999999996</v>
      </c>
      <c r="AJ26" s="119">
        <v>5.0217999999999998</v>
      </c>
      <c r="AK26" s="119">
        <v>5.0621999999999998</v>
      </c>
      <c r="AL26" s="119">
        <v>5.1025</v>
      </c>
      <c r="AM26" s="119">
        <v>5.1427999999999994</v>
      </c>
      <c r="AN26" s="119">
        <v>5.1830999999999996</v>
      </c>
      <c r="AO26" s="119">
        <v>5.2234999999999996</v>
      </c>
      <c r="AP26" s="119">
        <v>5.2637999999999998</v>
      </c>
      <c r="AQ26" s="119">
        <v>5.3041</v>
      </c>
      <c r="AR26" s="119">
        <v>5.3445</v>
      </c>
      <c r="AS26" s="119">
        <v>5.3847999999999994</v>
      </c>
      <c r="AT26" s="119"/>
      <c r="AU26" s="119"/>
      <c r="AV26" s="119"/>
      <c r="AW26" s="119"/>
      <c r="AX26" s="119"/>
      <c r="AY26" s="119"/>
      <c r="AZ26" s="119"/>
      <c r="BA26" s="119"/>
      <c r="BB26" s="119"/>
      <c r="BC26" s="119"/>
      <c r="BD26" s="119"/>
      <c r="BE26" s="119"/>
      <c r="BF26" s="119"/>
      <c r="BG26" s="119"/>
      <c r="BH26" s="119"/>
      <c r="BI26" s="119"/>
      <c r="BJ26" s="119"/>
      <c r="BK26" s="119"/>
      <c r="BL26" s="119"/>
      <c r="BM26" s="120"/>
    </row>
    <row r="27" spans="1:65" ht="15" thickBot="1">
      <c r="A27" s="422" t="s">
        <v>13</v>
      </c>
      <c r="B27" s="30" t="s">
        <v>96</v>
      </c>
      <c r="C27" s="114" t="s">
        <v>487</v>
      </c>
      <c r="D27" s="115" t="s">
        <v>385</v>
      </c>
      <c r="E27" s="30" t="s">
        <v>479</v>
      </c>
      <c r="F27" s="116" t="s">
        <v>7</v>
      </c>
      <c r="G27" s="30" t="s">
        <v>235</v>
      </c>
      <c r="H27" s="117" t="s">
        <v>238</v>
      </c>
      <c r="I27" s="423"/>
      <c r="J27" s="424"/>
      <c r="K27" s="424"/>
      <c r="L27" s="425"/>
      <c r="M27" s="418">
        <v>0.26189999999999997</v>
      </c>
      <c r="N27" s="419">
        <v>0.30230000000000001</v>
      </c>
      <c r="O27" s="419">
        <v>0.30399999999999999</v>
      </c>
      <c r="P27" s="419">
        <v>0.41969999999999996</v>
      </c>
      <c r="Q27" s="419">
        <v>0.45089999999999997</v>
      </c>
      <c r="R27" s="419">
        <v>0.46039999999999998</v>
      </c>
      <c r="S27" s="419">
        <v>0.47749999999999998</v>
      </c>
      <c r="T27" s="119">
        <v>0.48609999999999998</v>
      </c>
      <c r="U27" s="119">
        <v>0.51919999999999999</v>
      </c>
      <c r="V27" s="119">
        <v>0.55030000000000001</v>
      </c>
      <c r="W27" s="119">
        <v>0.5847</v>
      </c>
      <c r="X27" s="119">
        <v>0.60750000000000004</v>
      </c>
      <c r="Y27" s="119">
        <v>0.62509999999999999</v>
      </c>
      <c r="Z27" s="119">
        <v>0.71460000000000001</v>
      </c>
      <c r="AA27" s="119">
        <v>0.80659999999999998</v>
      </c>
      <c r="AB27" s="119">
        <v>0.90100000000000002</v>
      </c>
      <c r="AC27" s="119">
        <v>0.998</v>
      </c>
      <c r="AD27" s="119">
        <v>1.0973999999999999</v>
      </c>
      <c r="AE27" s="119">
        <v>1.1734</v>
      </c>
      <c r="AF27" s="119">
        <v>1.2510999999999999</v>
      </c>
      <c r="AG27" s="119">
        <v>1.3305</v>
      </c>
      <c r="AH27" s="119">
        <v>1.4117</v>
      </c>
      <c r="AI27" s="119">
        <v>1.484</v>
      </c>
      <c r="AJ27" s="119">
        <v>1.5522</v>
      </c>
      <c r="AK27" s="119">
        <v>1.611</v>
      </c>
      <c r="AL27" s="119">
        <v>1.6708000000000001</v>
      </c>
      <c r="AM27" s="119">
        <v>1.7317</v>
      </c>
      <c r="AN27" s="119">
        <v>1.7937000000000001</v>
      </c>
      <c r="AO27" s="119">
        <v>1.8301000000000001</v>
      </c>
      <c r="AP27" s="119">
        <v>1.8671</v>
      </c>
      <c r="AQ27" s="119">
        <v>1.9047000000000001</v>
      </c>
      <c r="AR27" s="119">
        <v>1.9429000000000001</v>
      </c>
      <c r="AS27" s="119">
        <v>1.9816</v>
      </c>
      <c r="AT27" s="119"/>
      <c r="AU27" s="119"/>
      <c r="AV27" s="119"/>
      <c r="AW27" s="119"/>
      <c r="AX27" s="119"/>
      <c r="AY27" s="119"/>
      <c r="AZ27" s="119"/>
      <c r="BA27" s="119"/>
      <c r="BB27" s="119"/>
      <c r="BC27" s="119"/>
      <c r="BD27" s="119"/>
      <c r="BE27" s="119"/>
      <c r="BF27" s="119"/>
      <c r="BG27" s="119"/>
      <c r="BH27" s="119"/>
      <c r="BI27" s="119"/>
      <c r="BJ27" s="119"/>
      <c r="BK27" s="119"/>
      <c r="BL27" s="119"/>
      <c r="BM27" s="120"/>
    </row>
    <row r="28" spans="1:65" ht="15" thickBot="1">
      <c r="A28" s="422" t="s">
        <v>13</v>
      </c>
      <c r="B28" s="30" t="s">
        <v>326</v>
      </c>
      <c r="C28" s="23" t="s">
        <v>488</v>
      </c>
      <c r="D28" s="23" t="s">
        <v>385</v>
      </c>
      <c r="E28" s="23" t="s">
        <v>489</v>
      </c>
      <c r="F28" s="116" t="s">
        <v>7</v>
      </c>
      <c r="G28" s="30" t="s">
        <v>235</v>
      </c>
      <c r="H28" s="117" t="s">
        <v>238</v>
      </c>
      <c r="I28" s="122"/>
      <c r="J28" s="23"/>
      <c r="K28" s="23"/>
      <c r="L28" s="24"/>
      <c r="M28" s="123">
        <v>0</v>
      </c>
      <c r="N28" s="124">
        <v>0</v>
      </c>
      <c r="O28" s="124">
        <v>0</v>
      </c>
      <c r="P28" s="124">
        <v>0</v>
      </c>
      <c r="Q28" s="124">
        <v>0</v>
      </c>
      <c r="R28" s="124">
        <v>0</v>
      </c>
      <c r="S28" s="124">
        <v>0</v>
      </c>
      <c r="T28" s="124">
        <v>7.9744993396222499E-2</v>
      </c>
      <c r="U28" s="124">
        <v>0.15440542697000895</v>
      </c>
      <c r="V28" s="124">
        <v>0.22433357825559241</v>
      </c>
      <c r="W28" s="124">
        <v>0.28944776504756248</v>
      </c>
      <c r="X28" s="124">
        <v>0.35086918519616711</v>
      </c>
      <c r="Y28" s="124">
        <v>0.40871026009762601</v>
      </c>
      <c r="Z28" s="124">
        <v>0.46446600352345274</v>
      </c>
      <c r="AA28" s="124">
        <v>0.51713125769782786</v>
      </c>
      <c r="AB28" s="124">
        <v>0.56685350064568085</v>
      </c>
      <c r="AC28" s="124">
        <v>0.61377298333345498</v>
      </c>
      <c r="AD28" s="124">
        <v>0.65802310740356895</v>
      </c>
      <c r="AE28" s="124">
        <v>0.70276679320698476</v>
      </c>
      <c r="AF28" s="124">
        <v>0.74541176850961921</v>
      </c>
      <c r="AG28" s="124">
        <v>0.7860403587201884</v>
      </c>
      <c r="AH28" s="124">
        <v>0.82473159126711315</v>
      </c>
      <c r="AI28" s="124">
        <v>0.8615613363042669</v>
      </c>
      <c r="AJ28" s="124">
        <v>0.90028547591691011</v>
      </c>
      <c r="AK28" s="124">
        <v>0.93755001223789147</v>
      </c>
      <c r="AL28" s="124">
        <v>0.97340032963471523</v>
      </c>
      <c r="AM28" s="124">
        <v>1.0078803743638372</v>
      </c>
      <c r="AN28" s="124">
        <v>1.041032703092287</v>
      </c>
      <c r="AO28" s="124">
        <v>1.0769567994397429</v>
      </c>
      <c r="AP28" s="124">
        <v>1.1118560270576727</v>
      </c>
      <c r="AQ28" s="124">
        <v>1.1457545551996726</v>
      </c>
      <c r="AR28" s="124">
        <v>1.1786759716250736</v>
      </c>
      <c r="AS28" s="124">
        <v>1.2106432975092414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4"/>
    </row>
    <row r="29" spans="1:65" ht="15" thickBot="1">
      <c r="A29" s="422" t="s">
        <v>13</v>
      </c>
      <c r="B29" s="30" t="s">
        <v>326</v>
      </c>
      <c r="C29" s="195" t="s">
        <v>481</v>
      </c>
      <c r="D29" s="23" t="s">
        <v>385</v>
      </c>
      <c r="E29" s="23" t="s">
        <v>489</v>
      </c>
      <c r="F29" s="116" t="s">
        <v>7</v>
      </c>
      <c r="G29" s="30" t="s">
        <v>235</v>
      </c>
      <c r="H29" s="117" t="s">
        <v>238</v>
      </c>
      <c r="I29" s="122"/>
      <c r="J29" s="23"/>
      <c r="K29" s="23"/>
      <c r="L29" s="24"/>
      <c r="M29" s="123">
        <v>0</v>
      </c>
      <c r="N29" s="124">
        <v>0</v>
      </c>
      <c r="O29" s="124">
        <v>0</v>
      </c>
      <c r="P29" s="124">
        <v>0</v>
      </c>
      <c r="Q29" s="124">
        <v>0</v>
      </c>
      <c r="R29" s="124">
        <v>0</v>
      </c>
      <c r="S29" s="124">
        <v>1.7752910203639867</v>
      </c>
      <c r="T29" s="124">
        <v>5.1413772969131788</v>
      </c>
      <c r="U29" s="124">
        <v>8.7095690036501665</v>
      </c>
      <c r="V29" s="124">
        <v>12.494661522137537</v>
      </c>
      <c r="W29" s="124">
        <v>16.512794875797361</v>
      </c>
      <c r="X29" s="124">
        <v>20.781604915895084</v>
      </c>
      <c r="Y29" s="124">
        <v>26.697632027347794</v>
      </c>
      <c r="Z29" s="124">
        <v>33.169543427694968</v>
      </c>
      <c r="AA29" s="124">
        <v>40.269405969297715</v>
      </c>
      <c r="AB29" s="124">
        <v>48.081900676566953</v>
      </c>
      <c r="AC29" s="124">
        <v>56.707192137630507</v>
      </c>
      <c r="AD29" s="124">
        <v>66.264617801843215</v>
      </c>
      <c r="AE29" s="124">
        <v>78.322711265346882</v>
      </c>
      <c r="AF29" s="124">
        <v>92.069256642230371</v>
      </c>
      <c r="AG29" s="124">
        <v>107.85784015815229</v>
      </c>
      <c r="AH29" s="124">
        <v>126.14695131570399</v>
      </c>
      <c r="AI29" s="124">
        <v>147.54194864358919</v>
      </c>
      <c r="AJ29" s="124">
        <v>167.81511393925203</v>
      </c>
      <c r="AK29" s="124">
        <v>191.06935604089065</v>
      </c>
      <c r="AL29" s="124">
        <v>217.96602965300406</v>
      </c>
      <c r="AM29" s="124">
        <v>249.37556400648313</v>
      </c>
      <c r="AN29" s="124">
        <v>286.46707357753581</v>
      </c>
      <c r="AO29" s="124">
        <v>330.8483750771926</v>
      </c>
      <c r="AP29" s="124">
        <v>384.79291181187136</v>
      </c>
      <c r="AQ29" s="124">
        <v>451.62377983925364</v>
      </c>
      <c r="AR29" s="124">
        <v>536.39829669979179</v>
      </c>
      <c r="AS29" s="124">
        <v>647.2086824409032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4"/>
    </row>
    <row r="31" spans="1:65">
      <c r="M31" s="342"/>
      <c r="N31" s="342"/>
      <c r="O31" s="342"/>
      <c r="P31" s="342"/>
      <c r="Q31" s="342"/>
      <c r="R31" s="342"/>
      <c r="S31" s="342"/>
      <c r="T31" s="342"/>
      <c r="U31" s="342"/>
      <c r="V31" s="342"/>
      <c r="W31" s="342"/>
      <c r="X31" s="342"/>
      <c r="Y31" s="342"/>
      <c r="Z31" s="342"/>
      <c r="AA31" s="342"/>
      <c r="AB31" s="342"/>
      <c r="AC31" s="342"/>
      <c r="AD31" s="342"/>
      <c r="AE31" s="342"/>
      <c r="AF31" s="342"/>
      <c r="AG31" s="342"/>
      <c r="AH31" s="342"/>
      <c r="AI31" s="342"/>
      <c r="AJ31" s="342"/>
      <c r="AK31" s="342"/>
      <c r="AL31" s="342"/>
      <c r="AM31" s="342"/>
      <c r="AN31" s="342"/>
      <c r="AO31" s="342"/>
      <c r="AP31" s="342"/>
      <c r="AQ31" s="342"/>
      <c r="AR31" s="342"/>
      <c r="AS31" s="342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62EDB-AA1C-43EC-BE52-26B044BB4B5B}">
  <dimension ref="A1:AI3"/>
  <sheetViews>
    <sheetView workbookViewId="0">
      <selection activeCell="T22" sqref="T22"/>
    </sheetView>
  </sheetViews>
  <sheetFormatPr defaultColWidth="8.85546875" defaultRowHeight="14.45"/>
  <cols>
    <col min="2" max="2" width="11.42578125" customWidth="1"/>
    <col min="3" max="3" width="6.85546875" customWidth="1"/>
  </cols>
  <sheetData>
    <row r="1" spans="1:35" ht="15" thickBot="1">
      <c r="A1" s="125" t="s">
        <v>17</v>
      </c>
      <c r="B1" s="125" t="s">
        <v>490</v>
      </c>
      <c r="C1" s="11">
        <v>2018</v>
      </c>
      <c r="D1" s="12">
        <v>2019</v>
      </c>
      <c r="E1" s="25">
        <v>2020</v>
      </c>
      <c r="F1" s="25">
        <v>2021</v>
      </c>
      <c r="G1" s="25">
        <v>2022</v>
      </c>
      <c r="H1" s="25">
        <v>2023</v>
      </c>
      <c r="I1" s="25">
        <v>2024</v>
      </c>
      <c r="J1" s="25">
        <v>2025</v>
      </c>
      <c r="K1" s="25">
        <v>2026</v>
      </c>
      <c r="L1" s="25">
        <v>2027</v>
      </c>
      <c r="M1" s="25">
        <v>2028</v>
      </c>
      <c r="N1" s="25">
        <v>2029</v>
      </c>
      <c r="O1" s="25">
        <v>2030</v>
      </c>
      <c r="P1" s="25">
        <v>2031</v>
      </c>
      <c r="Q1" s="25">
        <v>2032</v>
      </c>
      <c r="R1" s="25">
        <v>2033</v>
      </c>
      <c r="S1" s="25">
        <v>2034</v>
      </c>
      <c r="T1" s="25">
        <v>2035</v>
      </c>
      <c r="U1" s="25">
        <v>2036</v>
      </c>
      <c r="V1" s="25">
        <v>2037</v>
      </c>
      <c r="W1" s="25">
        <v>2038</v>
      </c>
      <c r="X1" s="25">
        <v>2039</v>
      </c>
      <c r="Y1" s="25">
        <v>2040</v>
      </c>
      <c r="Z1" s="25">
        <v>2041</v>
      </c>
      <c r="AA1" s="25">
        <v>2042</v>
      </c>
      <c r="AB1" s="25">
        <v>2043</v>
      </c>
      <c r="AC1" s="25">
        <v>2044</v>
      </c>
      <c r="AD1" s="25">
        <v>2045</v>
      </c>
      <c r="AE1" s="25">
        <v>2046</v>
      </c>
      <c r="AF1" s="25">
        <v>2047</v>
      </c>
      <c r="AG1" s="25">
        <v>2048</v>
      </c>
      <c r="AH1" s="25">
        <v>2049</v>
      </c>
      <c r="AI1" s="26">
        <v>2050</v>
      </c>
    </row>
    <row r="2" spans="1:35">
      <c r="A2" t="s">
        <v>10</v>
      </c>
      <c r="B2" t="s">
        <v>491</v>
      </c>
      <c r="C2">
        <v>9999</v>
      </c>
      <c r="D2">
        <v>9999</v>
      </c>
      <c r="E2">
        <v>9999</v>
      </c>
      <c r="F2">
        <v>9999</v>
      </c>
      <c r="G2">
        <v>9999</v>
      </c>
      <c r="H2">
        <v>9999</v>
      </c>
      <c r="I2">
        <v>9999</v>
      </c>
      <c r="J2">
        <v>9999</v>
      </c>
      <c r="K2">
        <v>9999</v>
      </c>
      <c r="L2">
        <v>9999</v>
      </c>
      <c r="M2">
        <v>9999</v>
      </c>
      <c r="N2">
        <v>9999</v>
      </c>
      <c r="O2">
        <v>9999</v>
      </c>
      <c r="P2">
        <v>9999</v>
      </c>
      <c r="Q2">
        <v>9999</v>
      </c>
      <c r="R2">
        <v>9999</v>
      </c>
      <c r="S2">
        <v>9999</v>
      </c>
      <c r="T2">
        <v>9999</v>
      </c>
      <c r="U2">
        <v>9999</v>
      </c>
      <c r="V2">
        <v>9999</v>
      </c>
      <c r="W2">
        <v>9999</v>
      </c>
      <c r="X2">
        <v>9999</v>
      </c>
      <c r="Y2">
        <v>9999</v>
      </c>
      <c r="Z2">
        <v>9999</v>
      </c>
      <c r="AA2">
        <v>9999</v>
      </c>
      <c r="AB2">
        <v>9999</v>
      </c>
      <c r="AC2">
        <v>9999</v>
      </c>
      <c r="AD2">
        <v>9999</v>
      </c>
      <c r="AE2">
        <v>9999</v>
      </c>
      <c r="AF2">
        <v>9999</v>
      </c>
      <c r="AG2">
        <v>9999</v>
      </c>
      <c r="AH2">
        <v>9999</v>
      </c>
      <c r="AI2">
        <v>9999</v>
      </c>
    </row>
    <row r="3" spans="1:35">
      <c r="A3" t="s">
        <v>13</v>
      </c>
      <c r="B3" t="s">
        <v>491</v>
      </c>
      <c r="C3">
        <v>9999</v>
      </c>
      <c r="D3">
        <v>9999</v>
      </c>
      <c r="E3">
        <v>9999</v>
      </c>
      <c r="F3">
        <v>9999</v>
      </c>
      <c r="G3">
        <v>9999</v>
      </c>
      <c r="H3">
        <v>9999</v>
      </c>
      <c r="I3">
        <v>9999</v>
      </c>
      <c r="J3">
        <v>9999</v>
      </c>
      <c r="K3">
        <v>9999</v>
      </c>
      <c r="L3">
        <v>9999</v>
      </c>
      <c r="M3">
        <v>9999</v>
      </c>
      <c r="N3">
        <v>9999</v>
      </c>
      <c r="O3">
        <v>9999</v>
      </c>
      <c r="P3">
        <v>9999</v>
      </c>
      <c r="Q3">
        <v>9999</v>
      </c>
      <c r="R3">
        <v>9999</v>
      </c>
      <c r="S3">
        <v>9999</v>
      </c>
      <c r="T3">
        <v>9999</v>
      </c>
      <c r="U3">
        <v>9999</v>
      </c>
      <c r="V3">
        <v>9999</v>
      </c>
      <c r="W3">
        <v>9999</v>
      </c>
      <c r="X3">
        <v>9999</v>
      </c>
      <c r="Y3">
        <v>9999</v>
      </c>
      <c r="Z3">
        <v>9999</v>
      </c>
      <c r="AA3">
        <v>9999</v>
      </c>
      <c r="AB3">
        <v>9999</v>
      </c>
      <c r="AC3">
        <v>9999</v>
      </c>
      <c r="AD3">
        <v>9999</v>
      </c>
      <c r="AE3">
        <v>9999</v>
      </c>
      <c r="AF3">
        <v>9999</v>
      </c>
      <c r="AG3">
        <v>9999</v>
      </c>
      <c r="AH3">
        <v>9999</v>
      </c>
      <c r="AI3">
        <v>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0214-6FED-4AAE-89F9-1D5B4098AAFA}">
  <dimension ref="A1:B2"/>
  <sheetViews>
    <sheetView workbookViewId="0"/>
  </sheetViews>
  <sheetFormatPr defaultColWidth="8.85546875" defaultRowHeight="14.45"/>
  <cols>
    <col min="1" max="1" width="25" bestFit="1" customWidth="1"/>
  </cols>
  <sheetData>
    <row r="1" spans="1:2">
      <c r="A1" s="1" t="s">
        <v>14</v>
      </c>
      <c r="B1" s="1" t="s">
        <v>15</v>
      </c>
    </row>
    <row r="2" spans="1:2">
      <c r="A2" t="s">
        <v>16</v>
      </c>
      <c r="B2">
        <v>2024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09ED-F67D-48C5-A45C-B5C1D3FFCA1B}">
  <dimension ref="A1:D25"/>
  <sheetViews>
    <sheetView workbookViewId="0">
      <selection activeCell="A14" sqref="A14:XFD29"/>
    </sheetView>
  </sheetViews>
  <sheetFormatPr defaultColWidth="8.85546875" defaultRowHeight="14.45"/>
  <cols>
    <col min="2" max="2" width="41.5703125" bestFit="1" customWidth="1"/>
    <col min="3" max="3" width="18.28515625" bestFit="1" customWidth="1"/>
    <col min="4" max="4" width="32.7109375" bestFit="1" customWidth="1"/>
    <col min="6" max="6" width="19.28515625" bestFit="1" customWidth="1"/>
  </cols>
  <sheetData>
    <row r="1" spans="1:4" ht="15" thickBot="1">
      <c r="A1" s="11" t="s">
        <v>17</v>
      </c>
      <c r="B1" s="12" t="s">
        <v>18</v>
      </c>
      <c r="C1" s="12" t="s">
        <v>19</v>
      </c>
      <c r="D1" s="13" t="s">
        <v>20</v>
      </c>
    </row>
    <row r="2" spans="1:4">
      <c r="A2" s="31" t="s">
        <v>10</v>
      </c>
      <c r="B2" s="250" t="s">
        <v>21</v>
      </c>
      <c r="C2" s="250" t="s">
        <v>22</v>
      </c>
      <c r="D2" s="16">
        <v>1</v>
      </c>
    </row>
    <row r="3" spans="1:4">
      <c r="A3" s="8" t="s">
        <v>10</v>
      </c>
      <c r="B3" s="47" t="s">
        <v>23</v>
      </c>
      <c r="C3" s="47" t="s">
        <v>24</v>
      </c>
      <c r="D3" s="2">
        <v>1</v>
      </c>
    </row>
    <row r="4" spans="1:4">
      <c r="A4" s="8" t="s">
        <v>10</v>
      </c>
      <c r="B4" s="46" t="s">
        <v>25</v>
      </c>
      <c r="C4" s="46" t="s">
        <v>26</v>
      </c>
      <c r="D4" s="2">
        <v>1</v>
      </c>
    </row>
    <row r="5" spans="1:4">
      <c r="A5" s="8" t="s">
        <v>10</v>
      </c>
      <c r="B5" s="47" t="s">
        <v>27</v>
      </c>
      <c r="C5" s="47" t="s">
        <v>28</v>
      </c>
      <c r="D5" s="2">
        <v>1</v>
      </c>
    </row>
    <row r="6" spans="1:4">
      <c r="A6" s="8" t="s">
        <v>10</v>
      </c>
      <c r="B6" s="46" t="s">
        <v>29</v>
      </c>
      <c r="C6" s="46" t="s">
        <v>30</v>
      </c>
      <c r="D6" s="2">
        <v>1</v>
      </c>
    </row>
    <row r="7" spans="1:4">
      <c r="A7" s="8" t="s">
        <v>10</v>
      </c>
      <c r="B7" s="48" t="s">
        <v>31</v>
      </c>
      <c r="C7" s="48" t="s">
        <v>32</v>
      </c>
      <c r="D7" s="2">
        <v>1</v>
      </c>
    </row>
    <row r="8" spans="1:4">
      <c r="A8" s="8" t="s">
        <v>10</v>
      </c>
      <c r="B8" s="46" t="s">
        <v>33</v>
      </c>
      <c r="C8" s="46" t="s">
        <v>34</v>
      </c>
      <c r="D8" s="2">
        <v>1</v>
      </c>
    </row>
    <row r="9" spans="1:4">
      <c r="A9" s="8" t="s">
        <v>10</v>
      </c>
      <c r="B9" s="48" t="s">
        <v>35</v>
      </c>
      <c r="C9" s="48" t="s">
        <v>36</v>
      </c>
      <c r="D9" s="2">
        <v>1</v>
      </c>
    </row>
    <row r="10" spans="1:4">
      <c r="A10" s="8" t="s">
        <v>10</v>
      </c>
      <c r="B10" s="46" t="s">
        <v>37</v>
      </c>
      <c r="C10" s="46" t="s">
        <v>38</v>
      </c>
      <c r="D10" s="2">
        <v>1</v>
      </c>
    </row>
    <row r="11" spans="1:4">
      <c r="A11" s="8" t="s">
        <v>10</v>
      </c>
      <c r="B11" s="48" t="s">
        <v>39</v>
      </c>
      <c r="C11" s="48" t="s">
        <v>40</v>
      </c>
      <c r="D11" s="2">
        <v>1</v>
      </c>
    </row>
    <row r="12" spans="1:4">
      <c r="A12" s="8" t="s">
        <v>10</v>
      </c>
      <c r="B12" s="46" t="s">
        <v>41</v>
      </c>
      <c r="C12" s="46" t="s">
        <v>42</v>
      </c>
      <c r="D12" s="2">
        <v>1</v>
      </c>
    </row>
    <row r="13" spans="1:4" ht="15" thickBot="1">
      <c r="A13" s="9" t="s">
        <v>10</v>
      </c>
      <c r="B13" s="249" t="s">
        <v>43</v>
      </c>
      <c r="C13" s="249" t="s">
        <v>44</v>
      </c>
      <c r="D13" s="4">
        <v>1</v>
      </c>
    </row>
    <row r="14" spans="1:4">
      <c r="A14" s="31" t="s">
        <v>13</v>
      </c>
      <c r="B14" s="250" t="s">
        <v>21</v>
      </c>
      <c r="C14" s="250" t="s">
        <v>22</v>
      </c>
      <c r="D14" s="16">
        <v>1</v>
      </c>
    </row>
    <row r="15" spans="1:4">
      <c r="A15" s="8" t="s">
        <v>13</v>
      </c>
      <c r="B15" s="47" t="s">
        <v>23</v>
      </c>
      <c r="C15" s="47" t="s">
        <v>24</v>
      </c>
      <c r="D15" s="2">
        <v>1</v>
      </c>
    </row>
    <row r="16" spans="1:4">
      <c r="A16" s="8" t="s">
        <v>13</v>
      </c>
      <c r="B16" s="46" t="s">
        <v>25</v>
      </c>
      <c r="C16" s="46" t="s">
        <v>26</v>
      </c>
      <c r="D16" s="2">
        <v>1</v>
      </c>
    </row>
    <row r="17" spans="1:4">
      <c r="A17" s="8" t="s">
        <v>13</v>
      </c>
      <c r="B17" s="47" t="s">
        <v>27</v>
      </c>
      <c r="C17" s="47" t="s">
        <v>28</v>
      </c>
      <c r="D17" s="2">
        <v>1</v>
      </c>
    </row>
    <row r="18" spans="1:4">
      <c r="A18" s="8" t="s">
        <v>13</v>
      </c>
      <c r="B18" s="46" t="s">
        <v>29</v>
      </c>
      <c r="C18" s="46" t="s">
        <v>30</v>
      </c>
      <c r="D18" s="2">
        <v>1</v>
      </c>
    </row>
    <row r="19" spans="1:4">
      <c r="A19" s="8" t="s">
        <v>13</v>
      </c>
      <c r="B19" s="48" t="s">
        <v>31</v>
      </c>
      <c r="C19" s="48" t="s">
        <v>32</v>
      </c>
      <c r="D19" s="2">
        <v>1</v>
      </c>
    </row>
    <row r="20" spans="1:4">
      <c r="A20" s="8" t="s">
        <v>13</v>
      </c>
      <c r="B20" s="46" t="s">
        <v>33</v>
      </c>
      <c r="C20" s="46" t="s">
        <v>34</v>
      </c>
      <c r="D20" s="2">
        <v>1</v>
      </c>
    </row>
    <row r="21" spans="1:4">
      <c r="A21" s="8" t="s">
        <v>13</v>
      </c>
      <c r="B21" s="48" t="s">
        <v>35</v>
      </c>
      <c r="C21" s="48" t="s">
        <v>36</v>
      </c>
      <c r="D21" s="2">
        <v>1</v>
      </c>
    </row>
    <row r="22" spans="1:4">
      <c r="A22" s="8" t="s">
        <v>13</v>
      </c>
      <c r="B22" s="46" t="s">
        <v>37</v>
      </c>
      <c r="C22" s="46" t="s">
        <v>38</v>
      </c>
      <c r="D22" s="2">
        <v>1</v>
      </c>
    </row>
    <row r="23" spans="1:4">
      <c r="A23" s="8" t="s">
        <v>13</v>
      </c>
      <c r="B23" s="48" t="s">
        <v>39</v>
      </c>
      <c r="C23" s="48" t="s">
        <v>40</v>
      </c>
      <c r="D23" s="2">
        <v>1</v>
      </c>
    </row>
    <row r="24" spans="1:4">
      <c r="A24" s="8" t="s">
        <v>13</v>
      </c>
      <c r="B24" s="46" t="s">
        <v>41</v>
      </c>
      <c r="C24" s="46" t="s">
        <v>42</v>
      </c>
      <c r="D24" s="2">
        <v>1</v>
      </c>
    </row>
    <row r="25" spans="1:4" ht="15" thickBot="1">
      <c r="A25" s="9" t="s">
        <v>13</v>
      </c>
      <c r="B25" s="249" t="s">
        <v>43</v>
      </c>
      <c r="C25" s="249" t="s">
        <v>44</v>
      </c>
      <c r="D25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8169-816E-4A96-B7EF-FCE84B2F63AE}">
  <dimension ref="A1:Q11"/>
  <sheetViews>
    <sheetView tabSelected="1" workbookViewId="0">
      <selection activeCell="L9" sqref="L9"/>
    </sheetView>
  </sheetViews>
  <sheetFormatPr defaultColWidth="8.85546875" defaultRowHeight="14.45"/>
  <cols>
    <col min="1" max="1" width="14" bestFit="1" customWidth="1"/>
    <col min="2" max="2" width="18" bestFit="1" customWidth="1"/>
    <col min="3" max="3" width="33.5703125" bestFit="1" customWidth="1"/>
    <col min="4" max="4" width="19.28515625" bestFit="1" customWidth="1"/>
    <col min="5" max="5" width="14" customWidth="1"/>
    <col min="6" max="7" width="7.28515625" bestFit="1" customWidth="1"/>
    <col min="8" max="8" width="6.28515625" bestFit="1" customWidth="1"/>
    <col min="9" max="10" width="6.140625" bestFit="1" customWidth="1"/>
    <col min="11" max="12" width="6.5703125" bestFit="1" customWidth="1"/>
    <col min="13" max="13" width="5" bestFit="1" customWidth="1"/>
    <col min="14" max="14" width="5.140625" bestFit="1" customWidth="1"/>
    <col min="15" max="15" width="7" bestFit="1" customWidth="1"/>
    <col min="16" max="16" width="7" customWidth="1"/>
    <col min="17" max="17" width="7" bestFit="1" customWidth="1"/>
  </cols>
  <sheetData>
    <row r="1" spans="1:17" ht="15" thickBot="1">
      <c r="A1" s="128" t="s">
        <v>17</v>
      </c>
      <c r="B1" s="261" t="s">
        <v>45</v>
      </c>
      <c r="C1" s="261" t="s">
        <v>46</v>
      </c>
      <c r="D1" s="261" t="s">
        <v>47</v>
      </c>
      <c r="E1" s="261" t="s">
        <v>48</v>
      </c>
      <c r="F1" s="261" t="s">
        <v>49</v>
      </c>
      <c r="G1" s="261" t="s">
        <v>50</v>
      </c>
      <c r="H1" s="261" t="s">
        <v>51</v>
      </c>
      <c r="I1" s="261" t="s">
        <v>52</v>
      </c>
      <c r="J1" s="261" t="s">
        <v>53</v>
      </c>
      <c r="K1" s="261" t="s">
        <v>54</v>
      </c>
      <c r="L1" s="261" t="s">
        <v>55</v>
      </c>
      <c r="M1" s="261" t="s">
        <v>56</v>
      </c>
      <c r="N1" s="261" t="s">
        <v>57</v>
      </c>
      <c r="O1" s="261" t="s">
        <v>58</v>
      </c>
      <c r="P1" s="261" t="s">
        <v>59</v>
      </c>
      <c r="Q1" s="262" t="s">
        <v>60</v>
      </c>
    </row>
    <row r="2" spans="1:17">
      <c r="A2" s="187" t="s">
        <v>10</v>
      </c>
      <c r="B2" s="259" t="s">
        <v>61</v>
      </c>
      <c r="C2" s="259" t="s">
        <v>62</v>
      </c>
      <c r="D2" s="259" t="s">
        <v>63</v>
      </c>
      <c r="E2" s="259" t="s">
        <v>64</v>
      </c>
      <c r="F2" s="260" t="s">
        <v>11</v>
      </c>
      <c r="G2" s="260" t="s">
        <v>7</v>
      </c>
      <c r="H2" s="260" t="s">
        <v>11</v>
      </c>
      <c r="I2" s="260" t="s">
        <v>65</v>
      </c>
      <c r="J2" s="260" t="s">
        <v>66</v>
      </c>
      <c r="K2" s="260">
        <v>0.2</v>
      </c>
      <c r="L2" s="260">
        <v>0.1</v>
      </c>
      <c r="M2" s="260">
        <v>2035</v>
      </c>
      <c r="N2" s="260" t="s">
        <v>67</v>
      </c>
      <c r="O2" s="260" t="s">
        <v>67</v>
      </c>
      <c r="P2" s="260" t="s">
        <v>67</v>
      </c>
      <c r="Q2" s="194" t="s">
        <v>67</v>
      </c>
    </row>
    <row r="3" spans="1:17">
      <c r="A3" s="186" t="s">
        <v>10</v>
      </c>
      <c r="B3" s="251" t="s">
        <v>61</v>
      </c>
      <c r="C3" s="251" t="s">
        <v>68</v>
      </c>
      <c r="D3" s="251" t="s">
        <v>69</v>
      </c>
      <c r="E3" s="251" t="s">
        <v>64</v>
      </c>
      <c r="F3" s="252" t="s">
        <v>11</v>
      </c>
      <c r="G3" s="252" t="s">
        <v>7</v>
      </c>
      <c r="H3" s="252" t="s">
        <v>11</v>
      </c>
      <c r="I3" s="252" t="s">
        <v>65</v>
      </c>
      <c r="J3" s="252">
        <v>0.99</v>
      </c>
      <c r="K3" s="252">
        <v>0.1</v>
      </c>
      <c r="L3" s="252">
        <v>0.05</v>
      </c>
      <c r="M3" s="252">
        <v>2035</v>
      </c>
      <c r="N3" s="252" t="s">
        <v>67</v>
      </c>
      <c r="O3" s="252" t="s">
        <v>67</v>
      </c>
      <c r="P3" s="252" t="s">
        <v>67</v>
      </c>
      <c r="Q3" s="193" t="s">
        <v>67</v>
      </c>
    </row>
    <row r="4" spans="1:17">
      <c r="A4" s="254" t="s">
        <v>10</v>
      </c>
      <c r="B4" s="253" t="s">
        <v>70</v>
      </c>
      <c r="C4" s="253" t="s">
        <v>71</v>
      </c>
      <c r="D4" s="251" t="s">
        <v>40</v>
      </c>
      <c r="E4" s="253" t="s">
        <v>72</v>
      </c>
      <c r="F4" s="252" t="s">
        <v>11</v>
      </c>
      <c r="G4" s="252" t="s">
        <v>11</v>
      </c>
      <c r="H4" s="252" t="s">
        <v>7</v>
      </c>
      <c r="I4" s="252" t="s">
        <v>67</v>
      </c>
      <c r="J4" s="252" t="s">
        <v>67</v>
      </c>
      <c r="K4" s="252" t="s">
        <v>67</v>
      </c>
      <c r="L4" s="252" t="s">
        <v>67</v>
      </c>
      <c r="M4" s="252" t="s">
        <v>67</v>
      </c>
      <c r="N4" s="252">
        <v>2022</v>
      </c>
      <c r="O4" s="252" t="s">
        <v>73</v>
      </c>
      <c r="P4" s="252" t="s">
        <v>73</v>
      </c>
      <c r="Q4" s="263">
        <v>0.01</v>
      </c>
    </row>
    <row r="5" spans="1:17">
      <c r="A5" s="254" t="s">
        <v>10</v>
      </c>
      <c r="B5" s="253" t="s">
        <v>74</v>
      </c>
      <c r="C5" s="253" t="s">
        <v>75</v>
      </c>
      <c r="D5" s="251" t="s">
        <v>36</v>
      </c>
      <c r="E5" s="253" t="s">
        <v>72</v>
      </c>
      <c r="F5" s="252" t="s">
        <v>11</v>
      </c>
      <c r="G5" s="252" t="s">
        <v>11</v>
      </c>
      <c r="H5" s="252" t="s">
        <v>7</v>
      </c>
      <c r="I5" s="252" t="s">
        <v>67</v>
      </c>
      <c r="J5" s="252" t="s">
        <v>67</v>
      </c>
      <c r="K5" s="252" t="s">
        <v>67</v>
      </c>
      <c r="L5" s="252" t="s">
        <v>67</v>
      </c>
      <c r="M5" s="252" t="s">
        <v>67</v>
      </c>
      <c r="N5" s="252">
        <v>2022</v>
      </c>
      <c r="O5" s="252" t="s">
        <v>73</v>
      </c>
      <c r="P5" s="252" t="s">
        <v>73</v>
      </c>
      <c r="Q5" s="263">
        <v>1.4999999999999999E-2</v>
      </c>
    </row>
    <row r="6" spans="1:17" ht="15" thickBot="1">
      <c r="A6" s="255" t="s">
        <v>10</v>
      </c>
      <c r="B6" s="256" t="s">
        <v>74</v>
      </c>
      <c r="C6" s="256" t="s">
        <v>76</v>
      </c>
      <c r="D6" s="257" t="s">
        <v>38</v>
      </c>
      <c r="E6" s="256" t="s">
        <v>72</v>
      </c>
      <c r="F6" s="258" t="s">
        <v>11</v>
      </c>
      <c r="G6" s="258" t="s">
        <v>11</v>
      </c>
      <c r="H6" s="258" t="s">
        <v>7</v>
      </c>
      <c r="I6" s="258" t="s">
        <v>67</v>
      </c>
      <c r="J6" s="258" t="s">
        <v>67</v>
      </c>
      <c r="K6" s="258" t="s">
        <v>67</v>
      </c>
      <c r="L6" s="258" t="s">
        <v>67</v>
      </c>
      <c r="M6" s="258" t="s">
        <v>67</v>
      </c>
      <c r="N6" s="258">
        <v>2022</v>
      </c>
      <c r="O6" s="258" t="s">
        <v>73</v>
      </c>
      <c r="P6" s="258" t="s">
        <v>73</v>
      </c>
      <c r="Q6" s="264">
        <v>0.04</v>
      </c>
    </row>
    <row r="7" spans="1:17" ht="15">
      <c r="A7" s="187" t="s">
        <v>13</v>
      </c>
      <c r="B7" s="259" t="s">
        <v>61</v>
      </c>
      <c r="C7" s="259" t="s">
        <v>62</v>
      </c>
      <c r="D7" s="259" t="s">
        <v>63</v>
      </c>
      <c r="E7" s="259" t="s">
        <v>64</v>
      </c>
      <c r="F7" s="260" t="s">
        <v>11</v>
      </c>
      <c r="G7" s="260" t="s">
        <v>7</v>
      </c>
      <c r="H7" s="260" t="s">
        <v>11</v>
      </c>
      <c r="I7" s="260" t="s">
        <v>65</v>
      </c>
      <c r="J7" s="260" t="s">
        <v>66</v>
      </c>
      <c r="K7" s="260">
        <v>0.25</v>
      </c>
      <c r="L7" s="260">
        <v>0.125</v>
      </c>
      <c r="M7" s="260">
        <v>2035</v>
      </c>
      <c r="N7" s="260" t="s">
        <v>67</v>
      </c>
      <c r="O7" s="260" t="s">
        <v>67</v>
      </c>
      <c r="P7" s="260" t="s">
        <v>67</v>
      </c>
      <c r="Q7" s="194" t="s">
        <v>67</v>
      </c>
    </row>
    <row r="8" spans="1:17" ht="15">
      <c r="A8" s="186" t="s">
        <v>13</v>
      </c>
      <c r="B8" s="251" t="s">
        <v>61</v>
      </c>
      <c r="C8" s="251" t="s">
        <v>68</v>
      </c>
      <c r="D8" s="251" t="s">
        <v>69</v>
      </c>
      <c r="E8" s="251" t="s">
        <v>64</v>
      </c>
      <c r="F8" s="252" t="s">
        <v>11</v>
      </c>
      <c r="G8" s="252" t="s">
        <v>7</v>
      </c>
      <c r="H8" s="252" t="s">
        <v>11</v>
      </c>
      <c r="I8" s="252" t="s">
        <v>65</v>
      </c>
      <c r="J8" s="252">
        <v>0.99</v>
      </c>
      <c r="K8" s="252">
        <v>0.15</v>
      </c>
      <c r="L8" s="252">
        <v>0.08</v>
      </c>
      <c r="M8" s="252">
        <v>2035</v>
      </c>
      <c r="N8" s="252" t="s">
        <v>67</v>
      </c>
      <c r="O8" s="252" t="s">
        <v>67</v>
      </c>
      <c r="P8" s="252" t="s">
        <v>67</v>
      </c>
      <c r="Q8" s="193" t="s">
        <v>67</v>
      </c>
    </row>
    <row r="9" spans="1:17">
      <c r="A9" s="254" t="s">
        <v>13</v>
      </c>
      <c r="B9" s="253" t="s">
        <v>70</v>
      </c>
      <c r="C9" s="253" t="s">
        <v>71</v>
      </c>
      <c r="D9" s="251" t="s">
        <v>40</v>
      </c>
      <c r="E9" s="253" t="s">
        <v>72</v>
      </c>
      <c r="F9" s="252" t="s">
        <v>11</v>
      </c>
      <c r="G9" s="252" t="s">
        <v>11</v>
      </c>
      <c r="H9" s="252" t="s">
        <v>7</v>
      </c>
      <c r="I9" s="252" t="s">
        <v>67</v>
      </c>
      <c r="J9" s="252" t="s">
        <v>67</v>
      </c>
      <c r="K9" s="252" t="s">
        <v>67</v>
      </c>
      <c r="L9" s="252" t="s">
        <v>67</v>
      </c>
      <c r="M9" s="252" t="s">
        <v>67</v>
      </c>
      <c r="N9" s="252">
        <v>2022</v>
      </c>
      <c r="O9" s="252" t="s">
        <v>73</v>
      </c>
      <c r="P9" s="252" t="s">
        <v>73</v>
      </c>
      <c r="Q9" s="263">
        <v>0.01</v>
      </c>
    </row>
    <row r="10" spans="1:17">
      <c r="A10" s="254" t="s">
        <v>13</v>
      </c>
      <c r="B10" s="253" t="s">
        <v>74</v>
      </c>
      <c r="C10" s="253" t="s">
        <v>75</v>
      </c>
      <c r="D10" s="251" t="s">
        <v>36</v>
      </c>
      <c r="E10" s="253" t="s">
        <v>72</v>
      </c>
      <c r="F10" s="252" t="s">
        <v>11</v>
      </c>
      <c r="G10" s="252" t="s">
        <v>11</v>
      </c>
      <c r="H10" s="252" t="s">
        <v>7</v>
      </c>
      <c r="I10" s="252" t="s">
        <v>67</v>
      </c>
      <c r="J10" s="252" t="s">
        <v>67</v>
      </c>
      <c r="K10" s="252" t="s">
        <v>67</v>
      </c>
      <c r="L10" s="252" t="s">
        <v>67</v>
      </c>
      <c r="M10" s="252" t="s">
        <v>67</v>
      </c>
      <c r="N10" s="252">
        <v>2022</v>
      </c>
      <c r="O10" s="252" t="s">
        <v>73</v>
      </c>
      <c r="P10" s="252" t="s">
        <v>73</v>
      </c>
      <c r="Q10" s="263">
        <v>1.4999999999999999E-2</v>
      </c>
    </row>
    <row r="11" spans="1:17" ht="15" thickBot="1">
      <c r="A11" s="255" t="s">
        <v>13</v>
      </c>
      <c r="B11" s="256" t="s">
        <v>74</v>
      </c>
      <c r="C11" s="256" t="s">
        <v>76</v>
      </c>
      <c r="D11" s="257" t="s">
        <v>38</v>
      </c>
      <c r="E11" s="256" t="s">
        <v>72</v>
      </c>
      <c r="F11" s="258" t="s">
        <v>11</v>
      </c>
      <c r="G11" s="258" t="s">
        <v>11</v>
      </c>
      <c r="H11" s="258" t="s">
        <v>7</v>
      </c>
      <c r="I11" s="258" t="s">
        <v>67</v>
      </c>
      <c r="J11" s="258" t="s">
        <v>67</v>
      </c>
      <c r="K11" s="258" t="s">
        <v>67</v>
      </c>
      <c r="L11" s="258" t="s">
        <v>67</v>
      </c>
      <c r="M11" s="258" t="s">
        <v>67</v>
      </c>
      <c r="N11" s="258">
        <v>2022</v>
      </c>
      <c r="O11" s="258" t="s">
        <v>73</v>
      </c>
      <c r="P11" s="258" t="s">
        <v>73</v>
      </c>
      <c r="Q11" s="264">
        <v>0.04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DEA80-95B5-46B7-8877-6E7973A698EF}">
  <dimension ref="A1:D25"/>
  <sheetViews>
    <sheetView workbookViewId="0">
      <selection activeCell="A14" sqref="A14:XFD28"/>
    </sheetView>
  </sheetViews>
  <sheetFormatPr defaultColWidth="8.85546875" defaultRowHeight="14.45"/>
  <cols>
    <col min="1" max="1" width="8.28515625" bestFit="1" customWidth="1"/>
    <col min="2" max="2" width="34.28515625" bestFit="1" customWidth="1"/>
    <col min="3" max="3" width="18.7109375" bestFit="1" customWidth="1"/>
    <col min="4" max="4" width="37.28515625" bestFit="1" customWidth="1"/>
  </cols>
  <sheetData>
    <row r="1" spans="1:4" ht="15" thickBot="1">
      <c r="A1" s="11" t="s">
        <v>17</v>
      </c>
      <c r="B1" s="12" t="s">
        <v>18</v>
      </c>
      <c r="C1" s="12" t="s">
        <v>19</v>
      </c>
      <c r="D1" s="13" t="s">
        <v>77</v>
      </c>
    </row>
    <row r="2" spans="1:4">
      <c r="A2" s="31" t="s">
        <v>10</v>
      </c>
      <c r="B2" s="266" t="s">
        <v>21</v>
      </c>
      <c r="C2" s="250" t="s">
        <v>22</v>
      </c>
      <c r="D2" s="16">
        <v>1</v>
      </c>
    </row>
    <row r="3" spans="1:4">
      <c r="A3" s="8" t="s">
        <v>10</v>
      </c>
      <c r="B3" s="59" t="s">
        <v>23</v>
      </c>
      <c r="C3" s="47" t="s">
        <v>24</v>
      </c>
      <c r="D3" s="2">
        <v>1</v>
      </c>
    </row>
    <row r="4" spans="1:4">
      <c r="A4" s="8" t="s">
        <v>10</v>
      </c>
      <c r="B4" s="49" t="s">
        <v>25</v>
      </c>
      <c r="C4" s="46" t="s">
        <v>26</v>
      </c>
      <c r="D4" s="2">
        <v>1</v>
      </c>
    </row>
    <row r="5" spans="1:4">
      <c r="A5" s="8" t="s">
        <v>10</v>
      </c>
      <c r="B5" s="50" t="s">
        <v>27</v>
      </c>
      <c r="C5" s="47" t="s">
        <v>28</v>
      </c>
      <c r="D5" s="2">
        <v>1</v>
      </c>
    </row>
    <row r="6" spans="1:4">
      <c r="A6" s="8" t="s">
        <v>10</v>
      </c>
      <c r="B6" s="49" t="s">
        <v>29</v>
      </c>
      <c r="C6" s="46" t="s">
        <v>30</v>
      </c>
      <c r="D6" s="2">
        <v>1</v>
      </c>
    </row>
    <row r="7" spans="1:4">
      <c r="A7" s="8" t="s">
        <v>10</v>
      </c>
      <c r="B7" s="51" t="s">
        <v>31</v>
      </c>
      <c r="C7" s="48" t="s">
        <v>32</v>
      </c>
      <c r="D7" s="2">
        <v>1</v>
      </c>
    </row>
    <row r="8" spans="1:4">
      <c r="A8" s="8" t="s">
        <v>10</v>
      </c>
      <c r="B8" s="49" t="s">
        <v>33</v>
      </c>
      <c r="C8" s="46" t="s">
        <v>34</v>
      </c>
      <c r="D8" s="2">
        <v>1</v>
      </c>
    </row>
    <row r="9" spans="1:4">
      <c r="A9" s="8" t="s">
        <v>10</v>
      </c>
      <c r="B9" s="51" t="s">
        <v>35</v>
      </c>
      <c r="C9" s="48" t="s">
        <v>36</v>
      </c>
      <c r="D9" s="2">
        <v>1</v>
      </c>
    </row>
    <row r="10" spans="1:4">
      <c r="A10" s="8" t="s">
        <v>10</v>
      </c>
      <c r="B10" s="49" t="s">
        <v>37</v>
      </c>
      <c r="C10" s="46" t="s">
        <v>38</v>
      </c>
      <c r="D10" s="2">
        <v>1</v>
      </c>
    </row>
    <row r="11" spans="1:4">
      <c r="A11" s="8" t="s">
        <v>10</v>
      </c>
      <c r="B11" s="51" t="s">
        <v>39</v>
      </c>
      <c r="C11" s="48" t="s">
        <v>40</v>
      </c>
      <c r="D11" s="2">
        <v>1</v>
      </c>
    </row>
    <row r="12" spans="1:4">
      <c r="A12" s="8" t="s">
        <v>10</v>
      </c>
      <c r="B12" s="49" t="s">
        <v>41</v>
      </c>
      <c r="C12" s="46" t="s">
        <v>42</v>
      </c>
      <c r="D12" s="2">
        <v>1</v>
      </c>
    </row>
    <row r="13" spans="1:4" ht="15" thickBot="1">
      <c r="A13" s="9" t="s">
        <v>10</v>
      </c>
      <c r="B13" s="265" t="s">
        <v>43</v>
      </c>
      <c r="C13" s="249" t="s">
        <v>44</v>
      </c>
      <c r="D13" s="4">
        <v>1</v>
      </c>
    </row>
    <row r="14" spans="1:4">
      <c r="A14" s="31" t="s">
        <v>13</v>
      </c>
      <c r="B14" s="266" t="s">
        <v>21</v>
      </c>
      <c r="C14" s="250" t="s">
        <v>22</v>
      </c>
      <c r="D14" s="16">
        <v>1</v>
      </c>
    </row>
    <row r="15" spans="1:4">
      <c r="A15" s="8" t="s">
        <v>13</v>
      </c>
      <c r="B15" s="59" t="s">
        <v>23</v>
      </c>
      <c r="C15" s="47" t="s">
        <v>24</v>
      </c>
      <c r="D15" s="2">
        <v>1</v>
      </c>
    </row>
    <row r="16" spans="1:4">
      <c r="A16" s="8" t="s">
        <v>13</v>
      </c>
      <c r="B16" s="49" t="s">
        <v>25</v>
      </c>
      <c r="C16" s="46" t="s">
        <v>26</v>
      </c>
      <c r="D16" s="2">
        <v>1</v>
      </c>
    </row>
    <row r="17" spans="1:4">
      <c r="A17" s="8" t="s">
        <v>13</v>
      </c>
      <c r="B17" s="50" t="s">
        <v>27</v>
      </c>
      <c r="C17" s="47" t="s">
        <v>28</v>
      </c>
      <c r="D17" s="2">
        <v>1</v>
      </c>
    </row>
    <row r="18" spans="1:4">
      <c r="A18" s="8" t="s">
        <v>13</v>
      </c>
      <c r="B18" s="49" t="s">
        <v>29</v>
      </c>
      <c r="C18" s="46" t="s">
        <v>30</v>
      </c>
      <c r="D18" s="2">
        <v>1</v>
      </c>
    </row>
    <row r="19" spans="1:4">
      <c r="A19" s="8" t="s">
        <v>13</v>
      </c>
      <c r="B19" s="51" t="s">
        <v>31</v>
      </c>
      <c r="C19" s="48" t="s">
        <v>32</v>
      </c>
      <c r="D19" s="2">
        <v>1</v>
      </c>
    </row>
    <row r="20" spans="1:4">
      <c r="A20" s="8" t="s">
        <v>13</v>
      </c>
      <c r="B20" s="49" t="s">
        <v>33</v>
      </c>
      <c r="C20" s="46" t="s">
        <v>34</v>
      </c>
      <c r="D20" s="2">
        <v>1</v>
      </c>
    </row>
    <row r="21" spans="1:4">
      <c r="A21" s="8" t="s">
        <v>13</v>
      </c>
      <c r="B21" s="51" t="s">
        <v>35</v>
      </c>
      <c r="C21" s="48" t="s">
        <v>36</v>
      </c>
      <c r="D21" s="2">
        <v>1</v>
      </c>
    </row>
    <row r="22" spans="1:4">
      <c r="A22" s="8" t="s">
        <v>13</v>
      </c>
      <c r="B22" s="49" t="s">
        <v>37</v>
      </c>
      <c r="C22" s="46" t="s">
        <v>38</v>
      </c>
      <c r="D22" s="2">
        <v>1</v>
      </c>
    </row>
    <row r="23" spans="1:4">
      <c r="A23" s="8" t="s">
        <v>13</v>
      </c>
      <c r="B23" s="51" t="s">
        <v>39</v>
      </c>
      <c r="C23" s="48" t="s">
        <v>40</v>
      </c>
      <c r="D23" s="2">
        <v>1</v>
      </c>
    </row>
    <row r="24" spans="1:4">
      <c r="A24" s="8" t="s">
        <v>13</v>
      </c>
      <c r="B24" s="49" t="s">
        <v>41</v>
      </c>
      <c r="C24" s="46" t="s">
        <v>42</v>
      </c>
      <c r="D24" s="2">
        <v>1</v>
      </c>
    </row>
    <row r="25" spans="1:4" ht="15" thickBot="1">
      <c r="A25" s="9" t="s">
        <v>13</v>
      </c>
      <c r="B25" s="265" t="s">
        <v>43</v>
      </c>
      <c r="C25" s="249" t="s">
        <v>44</v>
      </c>
      <c r="D25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D96C-4A4A-43AA-A25B-C3E8B3533E2E}">
  <dimension ref="A1:N42"/>
  <sheetViews>
    <sheetView topLeftCell="A19" zoomScale="70" zoomScaleNormal="70" workbookViewId="0">
      <selection sqref="A1:XFD1048576"/>
    </sheetView>
  </sheetViews>
  <sheetFormatPr defaultColWidth="8.85546875" defaultRowHeight="14.45"/>
  <cols>
    <col min="1" max="1" width="14.140625" customWidth="1"/>
    <col min="2" max="2" width="39.7109375" customWidth="1"/>
    <col min="3" max="3" width="18.7109375" bestFit="1" customWidth="1"/>
    <col min="4" max="4" width="66.5703125" bestFit="1" customWidth="1"/>
    <col min="5" max="5" width="17.42578125" customWidth="1"/>
    <col min="6" max="6" width="15" bestFit="1" customWidth="1"/>
    <col min="7" max="7" width="50.140625" customWidth="1"/>
    <col min="8" max="8" width="59.5703125" customWidth="1"/>
    <col min="9" max="9" width="13.28515625" bestFit="1" customWidth="1"/>
    <col min="10" max="10" width="14.140625" customWidth="1"/>
    <col min="11" max="11" width="13.28515625" customWidth="1"/>
    <col min="12" max="12" width="8.85546875" customWidth="1"/>
    <col min="13" max="13" width="12.42578125" customWidth="1"/>
    <col min="14" max="14" width="44.140625" customWidth="1"/>
    <col min="16" max="16" width="40.7109375" bestFit="1" customWidth="1"/>
    <col min="17" max="17" width="16.28515625" bestFit="1" customWidth="1"/>
    <col min="18" max="18" width="44.28515625" bestFit="1" customWidth="1"/>
    <col min="19" max="20" width="5.5703125" bestFit="1" customWidth="1"/>
    <col min="21" max="21" width="211.85546875" bestFit="1" customWidth="1"/>
    <col min="22" max="22" width="206.7109375" bestFit="1" customWidth="1"/>
    <col min="23" max="24" width="6.5703125" bestFit="1" customWidth="1"/>
    <col min="25" max="25" width="7.7109375" bestFit="1" customWidth="1"/>
    <col min="26" max="26" width="5.7109375" bestFit="1" customWidth="1"/>
    <col min="27" max="27" width="6.5703125" bestFit="1" customWidth="1"/>
    <col min="28" max="28" width="33.5703125" bestFit="1" customWidth="1"/>
  </cols>
  <sheetData>
    <row r="1" spans="1:14" ht="29.45" thickBot="1">
      <c r="A1" s="11" t="s">
        <v>17</v>
      </c>
      <c r="B1" s="12" t="s">
        <v>14</v>
      </c>
      <c r="C1" s="12" t="s">
        <v>47</v>
      </c>
      <c r="D1" s="12" t="s">
        <v>78</v>
      </c>
      <c r="E1" s="22" t="s">
        <v>79</v>
      </c>
      <c r="F1" s="12" t="s">
        <v>51</v>
      </c>
      <c r="G1" s="39" t="s">
        <v>80</v>
      </c>
      <c r="H1" s="39" t="s">
        <v>81</v>
      </c>
      <c r="I1" s="12" t="s">
        <v>57</v>
      </c>
      <c r="J1" s="22" t="s">
        <v>82</v>
      </c>
      <c r="K1" s="22" t="s">
        <v>83</v>
      </c>
      <c r="L1" s="12" t="s">
        <v>84</v>
      </c>
      <c r="M1" s="22" t="s">
        <v>85</v>
      </c>
      <c r="N1" s="13" t="s">
        <v>86</v>
      </c>
    </row>
    <row r="2" spans="1:14" s="362" customFormat="1">
      <c r="A2" s="360" t="s">
        <v>10</v>
      </c>
      <c r="B2" s="361" t="s">
        <v>87</v>
      </c>
      <c r="C2" s="361" t="s">
        <v>88</v>
      </c>
      <c r="D2" s="361" t="s">
        <v>89</v>
      </c>
      <c r="E2" s="361" t="s">
        <v>7</v>
      </c>
      <c r="F2" s="361" t="s">
        <v>7</v>
      </c>
      <c r="G2" s="268" t="s">
        <v>90</v>
      </c>
      <c r="H2" s="268" t="s">
        <v>90</v>
      </c>
      <c r="I2" s="269">
        <v>2025</v>
      </c>
      <c r="J2" s="269">
        <v>2050</v>
      </c>
      <c r="K2" s="269">
        <v>0</v>
      </c>
      <c r="L2" s="269" t="s">
        <v>91</v>
      </c>
      <c r="M2" s="269">
        <v>1</v>
      </c>
      <c r="N2" s="270" t="s">
        <v>92</v>
      </c>
    </row>
    <row r="3" spans="1:14" s="363" customFormat="1">
      <c r="A3" s="326" t="s">
        <v>10</v>
      </c>
      <c r="B3" s="327" t="s">
        <v>93</v>
      </c>
      <c r="C3" s="327" t="s">
        <v>88</v>
      </c>
      <c r="D3" s="327" t="s">
        <v>94</v>
      </c>
      <c r="E3" s="327" t="s">
        <v>7</v>
      </c>
      <c r="F3" s="327" t="s">
        <v>7</v>
      </c>
      <c r="G3" s="126" t="s">
        <v>90</v>
      </c>
      <c r="H3" s="126" t="s">
        <v>90</v>
      </c>
      <c r="I3" s="267">
        <v>2026</v>
      </c>
      <c r="J3" s="267">
        <v>2030</v>
      </c>
      <c r="K3" s="267">
        <v>0</v>
      </c>
      <c r="L3" s="267" t="s">
        <v>95</v>
      </c>
      <c r="M3" s="267">
        <v>0.8</v>
      </c>
      <c r="N3" s="271" t="s">
        <v>92</v>
      </c>
    </row>
    <row r="4" spans="1:14" s="363" customFormat="1">
      <c r="A4" s="326" t="s">
        <v>10</v>
      </c>
      <c r="B4" s="327" t="s">
        <v>96</v>
      </c>
      <c r="C4" s="327" t="s">
        <v>88</v>
      </c>
      <c r="D4" s="327" t="s">
        <v>97</v>
      </c>
      <c r="E4" s="327" t="s">
        <v>11</v>
      </c>
      <c r="F4" s="327" t="s">
        <v>7</v>
      </c>
      <c r="G4" s="126" t="s">
        <v>98</v>
      </c>
      <c r="H4" s="126" t="s">
        <v>99</v>
      </c>
      <c r="I4" s="267">
        <v>2026</v>
      </c>
      <c r="J4" s="267">
        <v>2030</v>
      </c>
      <c r="K4" s="267">
        <v>0</v>
      </c>
      <c r="L4" s="267" t="s">
        <v>95</v>
      </c>
      <c r="M4" s="267">
        <v>1.1000000000000001</v>
      </c>
      <c r="N4" s="271" t="s">
        <v>100</v>
      </c>
    </row>
    <row r="5" spans="1:14" s="363" customFormat="1" ht="28.9">
      <c r="A5" s="326" t="s">
        <v>10</v>
      </c>
      <c r="B5" s="327" t="s">
        <v>101</v>
      </c>
      <c r="C5" s="327" t="s">
        <v>102</v>
      </c>
      <c r="D5" s="327" t="s">
        <v>103</v>
      </c>
      <c r="E5" s="327" t="s">
        <v>7</v>
      </c>
      <c r="F5" s="327" t="s">
        <v>7</v>
      </c>
      <c r="G5" s="126" t="s">
        <v>104</v>
      </c>
      <c r="H5" s="126" t="s">
        <v>105</v>
      </c>
      <c r="I5" s="267">
        <v>2033</v>
      </c>
      <c r="J5" s="267">
        <v>2050</v>
      </c>
      <c r="K5" s="267">
        <v>0.11</v>
      </c>
      <c r="L5" s="267" t="s">
        <v>106</v>
      </c>
      <c r="M5" s="267">
        <v>1</v>
      </c>
      <c r="N5" s="271" t="s">
        <v>92</v>
      </c>
    </row>
    <row r="6" spans="1:14" s="363" customFormat="1" ht="43.15">
      <c r="A6" s="326" t="s">
        <v>10</v>
      </c>
      <c r="B6" s="327" t="s">
        <v>96</v>
      </c>
      <c r="C6" s="327" t="s">
        <v>102</v>
      </c>
      <c r="D6" s="327" t="s">
        <v>107</v>
      </c>
      <c r="E6" s="327" t="s">
        <v>11</v>
      </c>
      <c r="F6" s="327" t="s">
        <v>7</v>
      </c>
      <c r="G6" s="126" t="s">
        <v>104</v>
      </c>
      <c r="H6" s="126" t="s">
        <v>108</v>
      </c>
      <c r="I6" s="267">
        <v>2033</v>
      </c>
      <c r="J6" s="267">
        <v>2050</v>
      </c>
      <c r="K6" s="267">
        <v>17</v>
      </c>
      <c r="L6" s="267" t="s">
        <v>95</v>
      </c>
      <c r="M6" s="267">
        <v>1.1000000000000001</v>
      </c>
      <c r="N6" s="271" t="s">
        <v>100</v>
      </c>
    </row>
    <row r="7" spans="1:14" s="363" customFormat="1" ht="28.9">
      <c r="A7" s="326" t="s">
        <v>10</v>
      </c>
      <c r="B7" s="327" t="s">
        <v>93</v>
      </c>
      <c r="C7" s="327" t="s">
        <v>102</v>
      </c>
      <c r="D7" s="327" t="s">
        <v>109</v>
      </c>
      <c r="E7" s="327" t="s">
        <v>7</v>
      </c>
      <c r="F7" s="327" t="s">
        <v>7</v>
      </c>
      <c r="G7" s="126" t="s">
        <v>104</v>
      </c>
      <c r="H7" s="126" t="s">
        <v>110</v>
      </c>
      <c r="I7" s="267">
        <v>2033</v>
      </c>
      <c r="J7" s="267">
        <v>2050</v>
      </c>
      <c r="K7" s="364">
        <v>7</v>
      </c>
      <c r="L7" s="267" t="s">
        <v>95</v>
      </c>
      <c r="M7" s="267">
        <v>1</v>
      </c>
      <c r="N7" s="271" t="s">
        <v>92</v>
      </c>
    </row>
    <row r="8" spans="1:14" s="363" customFormat="1" ht="57.6">
      <c r="A8" s="326" t="s">
        <v>10</v>
      </c>
      <c r="B8" s="327" t="s">
        <v>101</v>
      </c>
      <c r="C8" s="327" t="s">
        <v>111</v>
      </c>
      <c r="D8" s="327" t="s">
        <v>103</v>
      </c>
      <c r="E8" s="327" t="s">
        <v>7</v>
      </c>
      <c r="F8" s="327" t="s">
        <v>7</v>
      </c>
      <c r="G8" s="126" t="s">
        <v>112</v>
      </c>
      <c r="H8" s="126" t="s">
        <v>113</v>
      </c>
      <c r="I8" s="267">
        <v>2049</v>
      </c>
      <c r="J8" s="267">
        <v>2050</v>
      </c>
      <c r="K8" s="267">
        <v>0</v>
      </c>
      <c r="L8" s="267" t="s">
        <v>106</v>
      </c>
      <c r="M8" s="267">
        <v>1</v>
      </c>
      <c r="N8" s="271" t="s">
        <v>92</v>
      </c>
    </row>
    <row r="9" spans="1:14" s="363" customFormat="1" ht="28.9">
      <c r="A9" s="326" t="s">
        <v>10</v>
      </c>
      <c r="B9" s="327" t="s">
        <v>87</v>
      </c>
      <c r="C9" s="327" t="s">
        <v>111</v>
      </c>
      <c r="D9" s="327" t="s">
        <v>114</v>
      </c>
      <c r="E9" s="327" t="s">
        <v>7</v>
      </c>
      <c r="F9" s="327" t="s">
        <v>7</v>
      </c>
      <c r="G9" s="126" t="s">
        <v>115</v>
      </c>
      <c r="H9" s="126" t="s">
        <v>116</v>
      </c>
      <c r="I9" s="267">
        <v>2031</v>
      </c>
      <c r="J9" s="267">
        <v>2050</v>
      </c>
      <c r="K9" s="267">
        <v>0</v>
      </c>
      <c r="L9" s="267" t="s">
        <v>91</v>
      </c>
      <c r="M9" s="267">
        <v>1</v>
      </c>
      <c r="N9" s="271" t="s">
        <v>92</v>
      </c>
    </row>
    <row r="10" spans="1:14" s="362" customFormat="1" ht="28.9">
      <c r="A10" s="326" t="s">
        <v>10</v>
      </c>
      <c r="B10" s="327" t="s">
        <v>96</v>
      </c>
      <c r="C10" s="327" t="s">
        <v>111</v>
      </c>
      <c r="D10" s="327" t="s">
        <v>117</v>
      </c>
      <c r="E10" s="327" t="s">
        <v>11</v>
      </c>
      <c r="F10" s="327" t="s">
        <v>7</v>
      </c>
      <c r="G10" s="126" t="s">
        <v>118</v>
      </c>
      <c r="H10" s="126" t="s">
        <v>119</v>
      </c>
      <c r="I10" s="267">
        <v>2030</v>
      </c>
      <c r="J10" s="267">
        <v>2050</v>
      </c>
      <c r="K10" s="267">
        <v>0</v>
      </c>
      <c r="L10" s="267" t="s">
        <v>95</v>
      </c>
      <c r="M10" s="267">
        <v>1.21</v>
      </c>
      <c r="N10" s="271" t="s">
        <v>100</v>
      </c>
    </row>
    <row r="11" spans="1:14" s="362" customFormat="1" ht="28.9">
      <c r="A11" s="326" t="s">
        <v>10</v>
      </c>
      <c r="B11" s="327" t="s">
        <v>93</v>
      </c>
      <c r="C11" s="327" t="s">
        <v>111</v>
      </c>
      <c r="D11" s="327" t="s">
        <v>120</v>
      </c>
      <c r="E11" s="327" t="s">
        <v>7</v>
      </c>
      <c r="F11" s="327" t="s">
        <v>7</v>
      </c>
      <c r="G11" s="126" t="s">
        <v>118</v>
      </c>
      <c r="H11" s="365" t="s">
        <v>121</v>
      </c>
      <c r="I11" s="267">
        <v>2030</v>
      </c>
      <c r="J11" s="267">
        <v>2050</v>
      </c>
      <c r="K11" s="267">
        <v>0</v>
      </c>
      <c r="L11" s="267" t="s">
        <v>95</v>
      </c>
      <c r="M11" s="267">
        <v>0.98</v>
      </c>
      <c r="N11" s="271" t="s">
        <v>92</v>
      </c>
    </row>
    <row r="12" spans="1:14" s="362" customFormat="1" ht="28.9">
      <c r="A12" s="326" t="s">
        <v>10</v>
      </c>
      <c r="B12" s="327" t="s">
        <v>93</v>
      </c>
      <c r="C12" s="327" t="s">
        <v>122</v>
      </c>
      <c r="D12" s="327" t="s">
        <v>123</v>
      </c>
      <c r="E12" s="327" t="s">
        <v>7</v>
      </c>
      <c r="F12" s="327" t="s">
        <v>7</v>
      </c>
      <c r="G12" s="126" t="s">
        <v>115</v>
      </c>
      <c r="H12" s="126" t="s">
        <v>124</v>
      </c>
      <c r="I12" s="267">
        <v>2030</v>
      </c>
      <c r="J12" s="267">
        <v>2050</v>
      </c>
      <c r="K12" s="366">
        <v>53</v>
      </c>
      <c r="L12" s="267" t="s">
        <v>95</v>
      </c>
      <c r="M12" s="267">
        <v>0.98</v>
      </c>
      <c r="N12" s="271" t="s">
        <v>92</v>
      </c>
    </row>
    <row r="13" spans="1:14" s="362" customFormat="1">
      <c r="A13" s="326" t="s">
        <v>10</v>
      </c>
      <c r="B13" s="327" t="s">
        <v>125</v>
      </c>
      <c r="C13" s="327" t="s">
        <v>126</v>
      </c>
      <c r="D13" s="327" t="s">
        <v>127</v>
      </c>
      <c r="E13" s="327" t="s">
        <v>7</v>
      </c>
      <c r="F13" s="327" t="s">
        <v>7</v>
      </c>
      <c r="G13" s="126" t="s">
        <v>90</v>
      </c>
      <c r="H13" s="126" t="s">
        <v>90</v>
      </c>
      <c r="I13" s="267">
        <v>2025</v>
      </c>
      <c r="J13" s="267">
        <v>2050</v>
      </c>
      <c r="K13" s="267">
        <v>7</v>
      </c>
      <c r="L13" s="267" t="s">
        <v>91</v>
      </c>
      <c r="M13" s="267">
        <v>1.1000000000000001</v>
      </c>
      <c r="N13" s="271" t="s">
        <v>92</v>
      </c>
    </row>
    <row r="14" spans="1:14" s="362" customFormat="1">
      <c r="A14" s="326" t="s">
        <v>10</v>
      </c>
      <c r="B14" s="327" t="s">
        <v>93</v>
      </c>
      <c r="C14" s="327" t="s">
        <v>126</v>
      </c>
      <c r="D14" s="327" t="s">
        <v>128</v>
      </c>
      <c r="E14" s="327" t="s">
        <v>7</v>
      </c>
      <c r="F14" s="327" t="s">
        <v>7</v>
      </c>
      <c r="G14" s="126" t="s">
        <v>129</v>
      </c>
      <c r="H14" s="126" t="s">
        <v>130</v>
      </c>
      <c r="I14" s="267">
        <v>2026</v>
      </c>
      <c r="J14" s="267">
        <v>2050</v>
      </c>
      <c r="K14" s="367">
        <v>28</v>
      </c>
      <c r="L14" s="267" t="s">
        <v>95</v>
      </c>
      <c r="M14" s="267">
        <v>0.98</v>
      </c>
      <c r="N14" s="271" t="s">
        <v>92</v>
      </c>
    </row>
    <row r="15" spans="1:14" s="362" customFormat="1">
      <c r="A15" s="326" t="s">
        <v>10</v>
      </c>
      <c r="B15" s="327" t="s">
        <v>96</v>
      </c>
      <c r="C15" s="327" t="s">
        <v>131</v>
      </c>
      <c r="D15" s="327" t="s">
        <v>123</v>
      </c>
      <c r="E15" s="327" t="s">
        <v>11</v>
      </c>
      <c r="F15" s="327" t="s">
        <v>7</v>
      </c>
      <c r="G15" s="126" t="s">
        <v>132</v>
      </c>
      <c r="H15" s="126" t="s">
        <v>133</v>
      </c>
      <c r="I15" s="267">
        <v>2030</v>
      </c>
      <c r="J15" s="267">
        <v>2050</v>
      </c>
      <c r="K15" s="267">
        <v>15</v>
      </c>
      <c r="L15" s="267" t="s">
        <v>95</v>
      </c>
      <c r="M15" s="267">
        <v>1.01</v>
      </c>
      <c r="N15" s="271" t="s">
        <v>100</v>
      </c>
    </row>
    <row r="16" spans="1:14" s="362" customFormat="1">
      <c r="A16" s="326" t="s">
        <v>10</v>
      </c>
      <c r="B16" s="327" t="s">
        <v>93</v>
      </c>
      <c r="C16" s="327" t="s">
        <v>131</v>
      </c>
      <c r="D16" s="327" t="s">
        <v>123</v>
      </c>
      <c r="E16" s="327" t="s">
        <v>11</v>
      </c>
      <c r="F16" s="327" t="s">
        <v>7</v>
      </c>
      <c r="G16" s="126" t="s">
        <v>132</v>
      </c>
      <c r="H16" s="126" t="s">
        <v>133</v>
      </c>
      <c r="I16" s="267">
        <v>2024</v>
      </c>
      <c r="J16" s="267">
        <v>2050</v>
      </c>
      <c r="K16" s="367">
        <v>13</v>
      </c>
      <c r="L16" s="267" t="s">
        <v>95</v>
      </c>
      <c r="M16" s="267">
        <v>0.98</v>
      </c>
      <c r="N16" s="271" t="s">
        <v>100</v>
      </c>
    </row>
    <row r="17" spans="1:14" s="362" customFormat="1" ht="15" thickBot="1">
      <c r="A17" s="368" t="s">
        <v>10</v>
      </c>
      <c r="B17" s="369" t="s">
        <v>93</v>
      </c>
      <c r="C17" s="369" t="s">
        <v>134</v>
      </c>
      <c r="D17" s="369" t="s">
        <v>135</v>
      </c>
      <c r="E17" s="369" t="s">
        <v>7</v>
      </c>
      <c r="F17" s="369" t="s">
        <v>7</v>
      </c>
      <c r="G17" s="272" t="s">
        <v>90</v>
      </c>
      <c r="H17" s="272" t="s">
        <v>90</v>
      </c>
      <c r="I17" s="273">
        <v>2027</v>
      </c>
      <c r="J17" s="273">
        <v>2050</v>
      </c>
      <c r="K17" s="370">
        <v>47</v>
      </c>
      <c r="L17" s="273" t="s">
        <v>95</v>
      </c>
      <c r="M17" s="273">
        <v>0.98</v>
      </c>
      <c r="N17" s="274" t="s">
        <v>92</v>
      </c>
    </row>
    <row r="18" spans="1:14" s="362" customFormat="1">
      <c r="A18" s="371" t="s">
        <v>13</v>
      </c>
      <c r="B18" s="372" t="s">
        <v>87</v>
      </c>
      <c r="C18" s="373" t="s">
        <v>88</v>
      </c>
      <c r="D18" s="372" t="s">
        <v>89</v>
      </c>
      <c r="E18" s="372" t="s">
        <v>7</v>
      </c>
      <c r="F18" s="373" t="s">
        <v>7</v>
      </c>
      <c r="G18" s="268" t="s">
        <v>90</v>
      </c>
      <c r="H18" s="268" t="s">
        <v>90</v>
      </c>
      <c r="I18" s="320">
        <v>2025</v>
      </c>
      <c r="J18" s="320">
        <v>2050</v>
      </c>
      <c r="K18" s="320">
        <v>0</v>
      </c>
      <c r="L18" s="321" t="s">
        <v>91</v>
      </c>
      <c r="M18" s="321">
        <v>1</v>
      </c>
      <c r="N18" s="322" t="s">
        <v>92</v>
      </c>
    </row>
    <row r="19" spans="1:14" s="362" customFormat="1">
      <c r="A19" s="374" t="s">
        <v>13</v>
      </c>
      <c r="B19" s="375" t="s">
        <v>93</v>
      </c>
      <c r="C19" s="376" t="s">
        <v>88</v>
      </c>
      <c r="D19" s="375" t="s">
        <v>94</v>
      </c>
      <c r="E19" s="377" t="s">
        <v>7</v>
      </c>
      <c r="F19" s="376" t="s">
        <v>7</v>
      </c>
      <c r="G19" s="126" t="s">
        <v>90</v>
      </c>
      <c r="H19" s="126" t="s">
        <v>90</v>
      </c>
      <c r="I19" s="323">
        <v>2026</v>
      </c>
      <c r="J19" s="323">
        <v>2030</v>
      </c>
      <c r="K19" s="323">
        <v>0</v>
      </c>
      <c r="L19" s="324" t="s">
        <v>95</v>
      </c>
      <c r="M19" s="324">
        <v>0.8</v>
      </c>
      <c r="N19" s="325" t="s">
        <v>92</v>
      </c>
    </row>
    <row r="20" spans="1:14" s="362" customFormat="1">
      <c r="A20" s="374" t="s">
        <v>13</v>
      </c>
      <c r="B20" s="375" t="s">
        <v>96</v>
      </c>
      <c r="C20" s="376" t="s">
        <v>88</v>
      </c>
      <c r="D20" s="375" t="s">
        <v>97</v>
      </c>
      <c r="E20" s="377" t="s">
        <v>11</v>
      </c>
      <c r="F20" s="376" t="s">
        <v>7</v>
      </c>
      <c r="G20" s="126" t="s">
        <v>98</v>
      </c>
      <c r="H20" s="126" t="s">
        <v>99</v>
      </c>
      <c r="I20" s="323">
        <v>2026</v>
      </c>
      <c r="J20" s="323">
        <v>2030</v>
      </c>
      <c r="K20" s="323">
        <v>0</v>
      </c>
      <c r="L20" s="324" t="s">
        <v>95</v>
      </c>
      <c r="M20" s="324">
        <v>1.1000000000000001</v>
      </c>
      <c r="N20" s="325" t="s">
        <v>100</v>
      </c>
    </row>
    <row r="21" spans="1:14" s="362" customFormat="1">
      <c r="A21" s="374" t="s">
        <v>13</v>
      </c>
      <c r="B21" s="375" t="s">
        <v>87</v>
      </c>
      <c r="C21" s="376" t="s">
        <v>136</v>
      </c>
      <c r="D21" s="375" t="s">
        <v>89</v>
      </c>
      <c r="E21" s="377" t="s">
        <v>7</v>
      </c>
      <c r="F21" s="376" t="s">
        <v>7</v>
      </c>
      <c r="G21" s="126" t="s">
        <v>90</v>
      </c>
      <c r="H21" s="126" t="s">
        <v>90</v>
      </c>
      <c r="I21" s="323">
        <v>2026</v>
      </c>
      <c r="J21" s="323">
        <v>2050</v>
      </c>
      <c r="K21" s="323">
        <v>0</v>
      </c>
      <c r="L21" s="324" t="s">
        <v>91</v>
      </c>
      <c r="M21" s="324">
        <v>1</v>
      </c>
      <c r="N21" s="325" t="s">
        <v>92</v>
      </c>
    </row>
    <row r="22" spans="1:14" s="362" customFormat="1">
      <c r="A22" s="374" t="s">
        <v>13</v>
      </c>
      <c r="B22" s="375" t="s">
        <v>93</v>
      </c>
      <c r="C22" s="376" t="s">
        <v>136</v>
      </c>
      <c r="D22" s="375" t="s">
        <v>94</v>
      </c>
      <c r="E22" s="377" t="s">
        <v>7</v>
      </c>
      <c r="F22" s="376" t="s">
        <v>7</v>
      </c>
      <c r="G22" s="126" t="s">
        <v>90</v>
      </c>
      <c r="H22" s="126" t="s">
        <v>90</v>
      </c>
      <c r="I22" s="323">
        <v>2026</v>
      </c>
      <c r="J22" s="323">
        <v>2030</v>
      </c>
      <c r="K22" s="323">
        <v>0</v>
      </c>
      <c r="L22" s="324" t="s">
        <v>95</v>
      </c>
      <c r="M22" s="324">
        <v>1</v>
      </c>
      <c r="N22" s="325" t="s">
        <v>92</v>
      </c>
    </row>
    <row r="23" spans="1:14">
      <c r="A23" s="374" t="s">
        <v>13</v>
      </c>
      <c r="B23" s="375" t="s">
        <v>96</v>
      </c>
      <c r="C23" s="376" t="s">
        <v>136</v>
      </c>
      <c r="D23" s="375" t="s">
        <v>97</v>
      </c>
      <c r="E23" s="377" t="s">
        <v>11</v>
      </c>
      <c r="F23" s="376" t="s">
        <v>7</v>
      </c>
      <c r="G23" s="328" t="s">
        <v>129</v>
      </c>
      <c r="H23" s="328" t="s">
        <v>137</v>
      </c>
      <c r="I23" s="323">
        <v>2026</v>
      </c>
      <c r="J23" s="323">
        <v>2030</v>
      </c>
      <c r="K23" s="323">
        <v>0</v>
      </c>
      <c r="L23" s="324" t="s">
        <v>95</v>
      </c>
      <c r="M23" s="324">
        <v>1</v>
      </c>
      <c r="N23" s="325" t="s">
        <v>100</v>
      </c>
    </row>
    <row r="24" spans="1:14" ht="28.9">
      <c r="A24" s="374" t="s">
        <v>13</v>
      </c>
      <c r="B24" s="375" t="s">
        <v>101</v>
      </c>
      <c r="C24" s="376" t="s">
        <v>102</v>
      </c>
      <c r="D24" s="375" t="s">
        <v>103</v>
      </c>
      <c r="E24" s="377" t="s">
        <v>7</v>
      </c>
      <c r="F24" s="376" t="s">
        <v>7</v>
      </c>
      <c r="G24" s="126" t="s">
        <v>104</v>
      </c>
      <c r="H24" s="126" t="s">
        <v>105</v>
      </c>
      <c r="I24" s="323">
        <v>2033</v>
      </c>
      <c r="J24" s="323">
        <v>2050</v>
      </c>
      <c r="K24" s="323">
        <v>0.11</v>
      </c>
      <c r="L24" s="324" t="s">
        <v>106</v>
      </c>
      <c r="M24" s="324">
        <v>1</v>
      </c>
      <c r="N24" s="325" t="s">
        <v>92</v>
      </c>
    </row>
    <row r="25" spans="1:14" ht="43.15">
      <c r="A25" s="374" t="s">
        <v>13</v>
      </c>
      <c r="B25" s="375" t="s">
        <v>96</v>
      </c>
      <c r="C25" s="376" t="s">
        <v>102</v>
      </c>
      <c r="D25" s="375" t="s">
        <v>107</v>
      </c>
      <c r="E25" s="377" t="s">
        <v>11</v>
      </c>
      <c r="F25" s="376" t="s">
        <v>7</v>
      </c>
      <c r="G25" s="126" t="s">
        <v>104</v>
      </c>
      <c r="H25" s="126" t="s">
        <v>108</v>
      </c>
      <c r="I25" s="323">
        <v>2033</v>
      </c>
      <c r="J25" s="323">
        <v>2050</v>
      </c>
      <c r="K25" s="329">
        <v>0</v>
      </c>
      <c r="L25" s="324" t="s">
        <v>95</v>
      </c>
      <c r="M25" s="324">
        <v>1.1000000000000001</v>
      </c>
      <c r="N25" s="325" t="s">
        <v>100</v>
      </c>
    </row>
    <row r="26" spans="1:14" ht="28.9">
      <c r="A26" s="374" t="s">
        <v>13</v>
      </c>
      <c r="B26" s="375" t="s">
        <v>93</v>
      </c>
      <c r="C26" s="376" t="s">
        <v>102</v>
      </c>
      <c r="D26" s="375" t="s">
        <v>109</v>
      </c>
      <c r="E26" s="377" t="s">
        <v>7</v>
      </c>
      <c r="F26" s="376" t="s">
        <v>7</v>
      </c>
      <c r="G26" s="126" t="s">
        <v>104</v>
      </c>
      <c r="H26" s="126" t="s">
        <v>110</v>
      </c>
      <c r="I26" s="323">
        <v>2033</v>
      </c>
      <c r="J26" s="323">
        <v>2050</v>
      </c>
      <c r="K26" s="329">
        <v>0</v>
      </c>
      <c r="L26" s="324" t="s">
        <v>95</v>
      </c>
      <c r="M26" s="324">
        <v>1</v>
      </c>
      <c r="N26" s="325" t="s">
        <v>92</v>
      </c>
    </row>
    <row r="27" spans="1:14" ht="57.6">
      <c r="A27" s="374" t="s">
        <v>13</v>
      </c>
      <c r="B27" s="375" t="s">
        <v>101</v>
      </c>
      <c r="C27" s="376" t="s">
        <v>111</v>
      </c>
      <c r="D27" s="375" t="s">
        <v>103</v>
      </c>
      <c r="E27" s="377" t="s">
        <v>7</v>
      </c>
      <c r="F27" s="376" t="s">
        <v>7</v>
      </c>
      <c r="G27" s="126" t="s">
        <v>112</v>
      </c>
      <c r="H27" s="126" t="s">
        <v>113</v>
      </c>
      <c r="I27" s="323">
        <v>2049</v>
      </c>
      <c r="J27" s="323">
        <v>2050</v>
      </c>
      <c r="K27" s="323">
        <v>0</v>
      </c>
      <c r="L27" s="324" t="s">
        <v>106</v>
      </c>
      <c r="M27" s="324">
        <v>1</v>
      </c>
      <c r="N27" s="325" t="s">
        <v>92</v>
      </c>
    </row>
    <row r="28" spans="1:14" ht="28.9">
      <c r="A28" s="374" t="s">
        <v>13</v>
      </c>
      <c r="B28" s="375" t="s">
        <v>87</v>
      </c>
      <c r="C28" s="376" t="s">
        <v>111</v>
      </c>
      <c r="D28" s="375" t="s">
        <v>114</v>
      </c>
      <c r="E28" s="377" t="s">
        <v>7</v>
      </c>
      <c r="F28" s="376" t="s">
        <v>7</v>
      </c>
      <c r="G28" s="126" t="s">
        <v>115</v>
      </c>
      <c r="H28" s="126" t="s">
        <v>116</v>
      </c>
      <c r="I28" s="323">
        <v>2031</v>
      </c>
      <c r="J28" s="323">
        <v>2050</v>
      </c>
      <c r="K28" s="323">
        <v>0</v>
      </c>
      <c r="L28" s="324" t="s">
        <v>91</v>
      </c>
      <c r="M28" s="324">
        <v>1</v>
      </c>
      <c r="N28" s="325" t="s">
        <v>92</v>
      </c>
    </row>
    <row r="29" spans="1:14" ht="28.9">
      <c r="A29" s="374" t="s">
        <v>13</v>
      </c>
      <c r="B29" s="375" t="s">
        <v>96</v>
      </c>
      <c r="C29" s="376" t="s">
        <v>111</v>
      </c>
      <c r="D29" s="375" t="s">
        <v>117</v>
      </c>
      <c r="E29" s="377" t="s">
        <v>11</v>
      </c>
      <c r="F29" s="376" t="s">
        <v>7</v>
      </c>
      <c r="G29" s="126" t="s">
        <v>118</v>
      </c>
      <c r="H29" s="126" t="s">
        <v>119</v>
      </c>
      <c r="I29" s="323">
        <v>2030</v>
      </c>
      <c r="J29" s="323">
        <v>2050</v>
      </c>
      <c r="K29" s="323">
        <v>0</v>
      </c>
      <c r="L29" s="324" t="s">
        <v>95</v>
      </c>
      <c r="M29" s="324">
        <v>1.21</v>
      </c>
      <c r="N29" s="325" t="s">
        <v>100</v>
      </c>
    </row>
    <row r="30" spans="1:14" s="362" customFormat="1" ht="28.9">
      <c r="A30" s="374" t="s">
        <v>13</v>
      </c>
      <c r="B30" s="375" t="s">
        <v>93</v>
      </c>
      <c r="C30" s="376" t="s">
        <v>111</v>
      </c>
      <c r="D30" s="375" t="s">
        <v>120</v>
      </c>
      <c r="E30" s="377" t="s">
        <v>7</v>
      </c>
      <c r="F30" s="376" t="s">
        <v>7</v>
      </c>
      <c r="G30" s="126" t="s">
        <v>118</v>
      </c>
      <c r="H30" s="365" t="s">
        <v>121</v>
      </c>
      <c r="I30" s="323">
        <v>2030</v>
      </c>
      <c r="J30" s="323">
        <v>2050</v>
      </c>
      <c r="K30" s="323">
        <v>0</v>
      </c>
      <c r="L30" s="324" t="s">
        <v>95</v>
      </c>
      <c r="M30" s="324">
        <v>0.98</v>
      </c>
      <c r="N30" s="325" t="s">
        <v>92</v>
      </c>
    </row>
    <row r="31" spans="1:14" s="362" customFormat="1" ht="28.9">
      <c r="A31" s="374" t="s">
        <v>13</v>
      </c>
      <c r="B31" s="375" t="s">
        <v>93</v>
      </c>
      <c r="C31" s="376" t="s">
        <v>122</v>
      </c>
      <c r="D31" s="375" t="s">
        <v>123</v>
      </c>
      <c r="E31" s="377" t="s">
        <v>7</v>
      </c>
      <c r="F31" s="376" t="s">
        <v>7</v>
      </c>
      <c r="G31" s="126" t="s">
        <v>115</v>
      </c>
      <c r="H31" s="126" t="s">
        <v>124</v>
      </c>
      <c r="I31" s="323">
        <v>2030</v>
      </c>
      <c r="J31" s="323">
        <v>2050</v>
      </c>
      <c r="K31" s="323">
        <v>70</v>
      </c>
      <c r="L31" s="324" t="s">
        <v>95</v>
      </c>
      <c r="M31" s="324">
        <v>0.98</v>
      </c>
      <c r="N31" s="325" t="s">
        <v>92</v>
      </c>
    </row>
    <row r="32" spans="1:14" s="362" customFormat="1">
      <c r="A32" s="374" t="s">
        <v>13</v>
      </c>
      <c r="B32" s="375" t="s">
        <v>125</v>
      </c>
      <c r="C32" s="376" t="s">
        <v>126</v>
      </c>
      <c r="D32" s="375" t="s">
        <v>127</v>
      </c>
      <c r="E32" s="377" t="s">
        <v>7</v>
      </c>
      <c r="F32" s="376" t="s">
        <v>7</v>
      </c>
      <c r="G32" s="126" t="s">
        <v>90</v>
      </c>
      <c r="H32" s="126" t="s">
        <v>90</v>
      </c>
      <c r="I32" s="323">
        <v>2025</v>
      </c>
      <c r="J32" s="323">
        <v>2050</v>
      </c>
      <c r="K32" s="323">
        <v>7</v>
      </c>
      <c r="L32" s="324" t="s">
        <v>91</v>
      </c>
      <c r="M32" s="324">
        <v>1.1000000000000001</v>
      </c>
      <c r="N32" s="325" t="s">
        <v>92</v>
      </c>
    </row>
    <row r="33" spans="1:14" s="362" customFormat="1">
      <c r="A33" s="374" t="s">
        <v>13</v>
      </c>
      <c r="B33" s="375" t="s">
        <v>93</v>
      </c>
      <c r="C33" s="376" t="s">
        <v>126</v>
      </c>
      <c r="D33" s="375" t="s">
        <v>128</v>
      </c>
      <c r="E33" s="377" t="s">
        <v>7</v>
      </c>
      <c r="F33" s="376" t="s">
        <v>7</v>
      </c>
      <c r="G33" s="126" t="s">
        <v>129</v>
      </c>
      <c r="H33" s="126" t="s">
        <v>130</v>
      </c>
      <c r="I33" s="323">
        <v>2026</v>
      </c>
      <c r="J33" s="323">
        <v>2050</v>
      </c>
      <c r="K33" s="378">
        <v>28</v>
      </c>
      <c r="L33" s="324" t="s">
        <v>95</v>
      </c>
      <c r="M33" s="324">
        <v>0.98</v>
      </c>
      <c r="N33" s="325" t="s">
        <v>92</v>
      </c>
    </row>
    <row r="34" spans="1:14" s="362" customFormat="1">
      <c r="A34" s="374" t="s">
        <v>13</v>
      </c>
      <c r="B34" s="375" t="s">
        <v>96</v>
      </c>
      <c r="C34" s="376" t="s">
        <v>131</v>
      </c>
      <c r="D34" s="375" t="s">
        <v>123</v>
      </c>
      <c r="E34" s="377" t="s">
        <v>11</v>
      </c>
      <c r="F34" s="376" t="s">
        <v>7</v>
      </c>
      <c r="G34" s="126" t="s">
        <v>132</v>
      </c>
      <c r="H34" s="126" t="s">
        <v>133</v>
      </c>
      <c r="I34" s="323">
        <v>2030</v>
      </c>
      <c r="J34" s="323">
        <v>2050</v>
      </c>
      <c r="K34" s="323">
        <v>15</v>
      </c>
      <c r="L34" s="324" t="s">
        <v>95</v>
      </c>
      <c r="M34" s="324">
        <v>1.01</v>
      </c>
      <c r="N34" s="325" t="s">
        <v>100</v>
      </c>
    </row>
    <row r="35" spans="1:14" s="362" customFormat="1">
      <c r="A35" s="377" t="s">
        <v>13</v>
      </c>
      <c r="B35" s="377" t="s">
        <v>93</v>
      </c>
      <c r="C35" s="377" t="s">
        <v>131</v>
      </c>
      <c r="D35" s="377" t="s">
        <v>123</v>
      </c>
      <c r="E35" s="377" t="s">
        <v>11</v>
      </c>
      <c r="F35" s="377" t="s">
        <v>7</v>
      </c>
      <c r="G35" s="126" t="s">
        <v>132</v>
      </c>
      <c r="H35" s="126" t="s">
        <v>133</v>
      </c>
      <c r="I35" s="267">
        <v>2024</v>
      </c>
      <c r="J35" s="267">
        <v>2050</v>
      </c>
      <c r="K35" s="367">
        <v>13</v>
      </c>
      <c r="L35" s="267" t="s">
        <v>95</v>
      </c>
      <c r="M35" s="267">
        <v>0.98</v>
      </c>
      <c r="N35" s="267" t="s">
        <v>100</v>
      </c>
    </row>
    <row r="36" spans="1:14" s="362" customFormat="1">
      <c r="A36" s="377" t="s">
        <v>13</v>
      </c>
      <c r="B36" s="377" t="s">
        <v>93</v>
      </c>
      <c r="C36" s="377" t="s">
        <v>134</v>
      </c>
      <c r="D36" s="377" t="s">
        <v>135</v>
      </c>
      <c r="E36" s="377" t="s">
        <v>7</v>
      </c>
      <c r="F36" s="377" t="s">
        <v>7</v>
      </c>
      <c r="G36" s="126" t="s">
        <v>90</v>
      </c>
      <c r="H36" s="126" t="s">
        <v>90</v>
      </c>
      <c r="I36" s="267">
        <v>2027</v>
      </c>
      <c r="J36" s="267">
        <v>2050</v>
      </c>
      <c r="K36" s="267">
        <v>70</v>
      </c>
      <c r="L36" s="267" t="s">
        <v>95</v>
      </c>
      <c r="M36" s="267">
        <v>0.98</v>
      </c>
      <c r="N36" s="267" t="s">
        <v>92</v>
      </c>
    </row>
    <row r="37" spans="1:14" s="362" customFormat="1" ht="28.9">
      <c r="A37" s="377" t="s">
        <v>13</v>
      </c>
      <c r="B37" s="377" t="s">
        <v>96</v>
      </c>
      <c r="C37" s="377" t="s">
        <v>138</v>
      </c>
      <c r="D37" s="377" t="s">
        <v>139</v>
      </c>
      <c r="E37" s="377" t="s">
        <v>7</v>
      </c>
      <c r="F37" s="377" t="s">
        <v>7</v>
      </c>
      <c r="G37" s="126" t="s">
        <v>104</v>
      </c>
      <c r="H37" s="126" t="s">
        <v>140</v>
      </c>
      <c r="I37" s="267">
        <v>2032</v>
      </c>
      <c r="J37" s="267">
        <v>2050</v>
      </c>
      <c r="K37" s="379">
        <v>36.85</v>
      </c>
      <c r="L37" s="267" t="s">
        <v>95</v>
      </c>
      <c r="M37" s="267">
        <v>1.1000000000000001</v>
      </c>
      <c r="N37" s="267" t="s">
        <v>92</v>
      </c>
    </row>
    <row r="38" spans="1:14" s="362" customFormat="1" ht="28.9">
      <c r="A38" s="377" t="s">
        <v>13</v>
      </c>
      <c r="B38" s="377" t="s">
        <v>93</v>
      </c>
      <c r="C38" s="377" t="s">
        <v>138</v>
      </c>
      <c r="D38" s="377" t="s">
        <v>139</v>
      </c>
      <c r="E38" s="377" t="s">
        <v>11</v>
      </c>
      <c r="F38" s="377" t="s">
        <v>7</v>
      </c>
      <c r="G38" s="126" t="s">
        <v>104</v>
      </c>
      <c r="H38" s="126" t="s">
        <v>140</v>
      </c>
      <c r="I38" s="267">
        <v>2032</v>
      </c>
      <c r="J38" s="267">
        <v>2050</v>
      </c>
      <c r="K38" s="379">
        <v>33.5</v>
      </c>
      <c r="L38" s="267" t="s">
        <v>95</v>
      </c>
      <c r="M38" s="267">
        <v>1</v>
      </c>
      <c r="N38" s="267" t="s">
        <v>100</v>
      </c>
    </row>
    <row r="39" spans="1:14" s="362" customFormat="1">
      <c r="A39" s="380" t="s">
        <v>13</v>
      </c>
      <c r="B39" s="381" t="s">
        <v>93</v>
      </c>
      <c r="C39" s="382" t="s">
        <v>141</v>
      </c>
      <c r="D39" s="381" t="s">
        <v>94</v>
      </c>
      <c r="E39" s="381" t="s">
        <v>7</v>
      </c>
      <c r="F39" s="382" t="s">
        <v>7</v>
      </c>
      <c r="G39" s="383" t="s">
        <v>90</v>
      </c>
      <c r="H39" s="383" t="s">
        <v>90</v>
      </c>
      <c r="I39" s="384">
        <v>2030</v>
      </c>
      <c r="J39" s="384">
        <v>2050</v>
      </c>
      <c r="K39" s="384">
        <v>0</v>
      </c>
      <c r="L39" s="385" t="s">
        <v>95</v>
      </c>
      <c r="M39" s="385">
        <v>1</v>
      </c>
      <c r="N39" s="386" t="s">
        <v>92</v>
      </c>
    </row>
    <row r="40" spans="1:14">
      <c r="A40" s="387" t="s">
        <v>13</v>
      </c>
      <c r="B40" s="381" t="s">
        <v>96</v>
      </c>
      <c r="C40" s="388" t="s">
        <v>141</v>
      </c>
      <c r="D40" s="381" t="s">
        <v>97</v>
      </c>
      <c r="E40" s="389" t="s">
        <v>7</v>
      </c>
      <c r="F40" s="388" t="s">
        <v>7</v>
      </c>
      <c r="G40" s="390" t="s">
        <v>90</v>
      </c>
      <c r="H40" s="390" t="s">
        <v>90</v>
      </c>
      <c r="I40" s="391">
        <v>2030</v>
      </c>
      <c r="J40" s="391">
        <v>2050</v>
      </c>
      <c r="K40" s="391">
        <v>0</v>
      </c>
      <c r="L40" s="392" t="s">
        <v>95</v>
      </c>
      <c r="M40" s="392">
        <v>1</v>
      </c>
      <c r="N40" s="393" t="s">
        <v>92</v>
      </c>
    </row>
    <row r="41" spans="1:14" s="362" customFormat="1">
      <c r="A41" s="387" t="s">
        <v>13</v>
      </c>
      <c r="B41" s="381" t="s">
        <v>93</v>
      </c>
      <c r="C41" s="388" t="s">
        <v>142</v>
      </c>
      <c r="D41" s="381" t="s">
        <v>94</v>
      </c>
      <c r="E41" s="389" t="s">
        <v>7</v>
      </c>
      <c r="F41" s="388" t="s">
        <v>7</v>
      </c>
      <c r="G41" s="390" t="s">
        <v>90</v>
      </c>
      <c r="H41" s="390" t="s">
        <v>90</v>
      </c>
      <c r="I41" s="391">
        <v>2030</v>
      </c>
      <c r="J41" s="391">
        <v>2050</v>
      </c>
      <c r="K41" s="391">
        <v>0</v>
      </c>
      <c r="L41" s="392" t="s">
        <v>95</v>
      </c>
      <c r="M41" s="392">
        <v>1</v>
      </c>
      <c r="N41" s="393" t="s">
        <v>92</v>
      </c>
    </row>
    <row r="42" spans="1:14">
      <c r="A42" s="387" t="s">
        <v>13</v>
      </c>
      <c r="B42" s="381" t="s">
        <v>96</v>
      </c>
      <c r="C42" s="388" t="s">
        <v>142</v>
      </c>
      <c r="D42" s="381" t="s">
        <v>97</v>
      </c>
      <c r="E42" s="389" t="s">
        <v>7</v>
      </c>
      <c r="F42" s="388" t="s">
        <v>7</v>
      </c>
      <c r="G42" s="390" t="s">
        <v>90</v>
      </c>
      <c r="H42" s="390" t="s">
        <v>90</v>
      </c>
      <c r="I42" s="391">
        <v>2030</v>
      </c>
      <c r="J42" s="391">
        <v>2050</v>
      </c>
      <c r="K42" s="391">
        <v>0</v>
      </c>
      <c r="L42" s="392" t="s">
        <v>95</v>
      </c>
      <c r="M42" s="392">
        <v>1</v>
      </c>
      <c r="N42" s="393" t="s">
        <v>92</v>
      </c>
    </row>
  </sheetData>
  <phoneticPr fontId="4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FB00-1289-4B8E-87A3-B856D2DE3F10}">
  <dimension ref="A1:Q110"/>
  <sheetViews>
    <sheetView zoomScale="70" zoomScaleNormal="70" workbookViewId="0">
      <pane ySplit="1" topLeftCell="A2" activePane="bottomLeft" state="frozen"/>
      <selection pane="bottomLeft"/>
    </sheetView>
  </sheetViews>
  <sheetFormatPr defaultColWidth="8.85546875" defaultRowHeight="14.45"/>
  <cols>
    <col min="1" max="1" width="11.7109375" bestFit="1" customWidth="1"/>
    <col min="2" max="2" width="11.7109375" customWidth="1"/>
    <col min="3" max="3" width="23.85546875" bestFit="1" customWidth="1"/>
    <col min="4" max="4" width="35.85546875" customWidth="1"/>
    <col min="5" max="5" width="13.85546875" bestFit="1" customWidth="1"/>
    <col min="6" max="6" width="10.42578125" bestFit="1" customWidth="1"/>
    <col min="7" max="7" width="8.5703125" bestFit="1" customWidth="1"/>
    <col min="8" max="8" width="8.42578125" bestFit="1" customWidth="1"/>
    <col min="10" max="12" width="6.140625" bestFit="1" customWidth="1"/>
    <col min="13" max="13" width="6.85546875" bestFit="1" customWidth="1"/>
    <col min="14" max="14" width="9.85546875" bestFit="1" customWidth="1"/>
    <col min="15" max="15" width="9.85546875" customWidth="1"/>
    <col min="16" max="16" width="9.85546875" bestFit="1" customWidth="1"/>
    <col min="17" max="17" width="20.5703125" bestFit="1" customWidth="1"/>
    <col min="19" max="19" width="16.5703125" bestFit="1" customWidth="1"/>
  </cols>
  <sheetData>
    <row r="1" spans="1:17" ht="15" thickBot="1">
      <c r="A1" s="275" t="s">
        <v>17</v>
      </c>
      <c r="B1" s="276" t="s">
        <v>143</v>
      </c>
      <c r="C1" s="276" t="s">
        <v>45</v>
      </c>
      <c r="D1" s="276" t="s">
        <v>46</v>
      </c>
      <c r="E1" s="276" t="s">
        <v>47</v>
      </c>
      <c r="F1" s="276" t="s">
        <v>50</v>
      </c>
      <c r="G1" s="276" t="s">
        <v>51</v>
      </c>
      <c r="H1" s="276" t="s">
        <v>52</v>
      </c>
      <c r="I1" s="276" t="s">
        <v>53</v>
      </c>
      <c r="J1" s="276" t="s">
        <v>54</v>
      </c>
      <c r="K1" s="276" t="s">
        <v>55</v>
      </c>
      <c r="L1" s="276" t="s">
        <v>56</v>
      </c>
      <c r="M1" s="276" t="s">
        <v>57</v>
      </c>
      <c r="N1" s="276" t="s">
        <v>58</v>
      </c>
      <c r="O1" s="276" t="s">
        <v>59</v>
      </c>
      <c r="P1" s="276" t="s">
        <v>60</v>
      </c>
      <c r="Q1" s="277" t="s">
        <v>144</v>
      </c>
    </row>
    <row r="2" spans="1:17">
      <c r="A2" s="278" t="s">
        <v>6</v>
      </c>
      <c r="B2" s="279" t="s">
        <v>145</v>
      </c>
      <c r="C2" s="279" t="s">
        <v>146</v>
      </c>
      <c r="D2" s="279" t="s">
        <v>147</v>
      </c>
      <c r="E2" s="279" t="s">
        <v>148</v>
      </c>
      <c r="F2" s="279" t="s">
        <v>11</v>
      </c>
      <c r="G2" s="279" t="s">
        <v>7</v>
      </c>
      <c r="H2" s="279" t="s">
        <v>67</v>
      </c>
      <c r="I2" s="279" t="s">
        <v>67</v>
      </c>
      <c r="J2" s="279" t="s">
        <v>67</v>
      </c>
      <c r="K2" s="279" t="s">
        <v>67</v>
      </c>
      <c r="L2" s="279" t="s">
        <v>67</v>
      </c>
      <c r="M2" s="279">
        <v>2024</v>
      </c>
      <c r="N2" s="279" t="s">
        <v>73</v>
      </c>
      <c r="O2" s="279">
        <v>0</v>
      </c>
      <c r="P2" s="279">
        <v>0</v>
      </c>
      <c r="Q2" s="280" t="s">
        <v>149</v>
      </c>
    </row>
    <row r="3" spans="1:17">
      <c r="A3" s="254" t="s">
        <v>6</v>
      </c>
      <c r="B3" s="253" t="s">
        <v>145</v>
      </c>
      <c r="C3" s="253" t="s">
        <v>146</v>
      </c>
      <c r="D3" s="253" t="s">
        <v>150</v>
      </c>
      <c r="E3" s="253" t="s">
        <v>151</v>
      </c>
      <c r="F3" s="253" t="s">
        <v>11</v>
      </c>
      <c r="G3" s="253" t="s">
        <v>7</v>
      </c>
      <c r="H3" s="253" t="s">
        <v>67</v>
      </c>
      <c r="I3" s="253" t="s">
        <v>67</v>
      </c>
      <c r="J3" s="253" t="s">
        <v>67</v>
      </c>
      <c r="K3" s="253" t="s">
        <v>67</v>
      </c>
      <c r="L3" s="253" t="s">
        <v>67</v>
      </c>
      <c r="M3" s="253">
        <v>2024</v>
      </c>
      <c r="N3" s="253" t="s">
        <v>73</v>
      </c>
      <c r="O3" s="253">
        <v>0</v>
      </c>
      <c r="P3" s="253">
        <v>0</v>
      </c>
      <c r="Q3" s="281" t="s">
        <v>149</v>
      </c>
    </row>
    <row r="4" spans="1:17">
      <c r="A4" s="254" t="s">
        <v>6</v>
      </c>
      <c r="B4" s="253" t="s">
        <v>145</v>
      </c>
      <c r="C4" s="253" t="s">
        <v>146</v>
      </c>
      <c r="D4" s="253" t="s">
        <v>152</v>
      </c>
      <c r="E4" s="253" t="s">
        <v>153</v>
      </c>
      <c r="F4" s="253" t="s">
        <v>11</v>
      </c>
      <c r="G4" s="253" t="s">
        <v>7</v>
      </c>
      <c r="H4" s="253" t="s">
        <v>67</v>
      </c>
      <c r="I4" s="253" t="s">
        <v>67</v>
      </c>
      <c r="J4" s="253" t="s">
        <v>67</v>
      </c>
      <c r="K4" s="253" t="s">
        <v>67</v>
      </c>
      <c r="L4" s="253" t="s">
        <v>67</v>
      </c>
      <c r="M4" s="253">
        <v>2024</v>
      </c>
      <c r="N4" s="253" t="s">
        <v>73</v>
      </c>
      <c r="O4" s="253">
        <v>0</v>
      </c>
      <c r="P4" s="253">
        <v>0</v>
      </c>
      <c r="Q4" s="281" t="s">
        <v>149</v>
      </c>
    </row>
    <row r="5" spans="1:17">
      <c r="A5" s="254" t="s">
        <v>6</v>
      </c>
      <c r="B5" s="253" t="s">
        <v>145</v>
      </c>
      <c r="C5" s="253" t="s">
        <v>146</v>
      </c>
      <c r="D5" s="253" t="s">
        <v>154</v>
      </c>
      <c r="E5" s="253" t="s">
        <v>155</v>
      </c>
      <c r="F5" s="253" t="s">
        <v>7</v>
      </c>
      <c r="G5" s="253" t="s">
        <v>11</v>
      </c>
      <c r="H5" s="282">
        <v>1E-3</v>
      </c>
      <c r="I5" s="282">
        <v>0.99</v>
      </c>
      <c r="J5" s="253">
        <v>9.2999999999999999E-2</v>
      </c>
      <c r="K5" s="253">
        <v>0.05</v>
      </c>
      <c r="L5" s="253">
        <v>2035</v>
      </c>
      <c r="M5" s="253">
        <v>2024</v>
      </c>
      <c r="N5" s="253" t="s">
        <v>67</v>
      </c>
      <c r="O5" s="253" t="s">
        <v>67</v>
      </c>
      <c r="P5" s="253" t="s">
        <v>67</v>
      </c>
      <c r="Q5" s="281" t="s">
        <v>156</v>
      </c>
    </row>
    <row r="6" spans="1:17" ht="15" thickBot="1">
      <c r="A6" s="255" t="s">
        <v>6</v>
      </c>
      <c r="B6" s="256" t="s">
        <v>145</v>
      </c>
      <c r="C6" s="256" t="s">
        <v>146</v>
      </c>
      <c r="D6" s="256" t="s">
        <v>157</v>
      </c>
      <c r="E6" s="256" t="s">
        <v>158</v>
      </c>
      <c r="F6" s="256" t="s">
        <v>11</v>
      </c>
      <c r="G6" s="256" t="s">
        <v>7</v>
      </c>
      <c r="H6" s="256" t="s">
        <v>67</v>
      </c>
      <c r="I6" s="256" t="s">
        <v>67</v>
      </c>
      <c r="J6" s="256" t="s">
        <v>67</v>
      </c>
      <c r="K6" s="256" t="s">
        <v>67</v>
      </c>
      <c r="L6" s="256" t="s">
        <v>67</v>
      </c>
      <c r="M6" s="256">
        <v>2024</v>
      </c>
      <c r="N6" s="256" t="s">
        <v>73</v>
      </c>
      <c r="O6" s="256">
        <v>0</v>
      </c>
      <c r="P6" s="256">
        <v>0</v>
      </c>
      <c r="Q6" s="283" t="s">
        <v>159</v>
      </c>
    </row>
    <row r="7" spans="1:17">
      <c r="A7" s="284" t="s">
        <v>6</v>
      </c>
      <c r="B7" s="285" t="s">
        <v>145</v>
      </c>
      <c r="C7" s="285" t="s">
        <v>146</v>
      </c>
      <c r="D7" s="285" t="s">
        <v>160</v>
      </c>
      <c r="E7" s="285" t="s">
        <v>161</v>
      </c>
      <c r="F7" s="285" t="s">
        <v>11</v>
      </c>
      <c r="G7" s="285" t="s">
        <v>7</v>
      </c>
      <c r="H7" s="285" t="s">
        <v>67</v>
      </c>
      <c r="I7" s="285" t="s">
        <v>67</v>
      </c>
      <c r="J7" s="285" t="s">
        <v>67</v>
      </c>
      <c r="K7" s="285" t="s">
        <v>67</v>
      </c>
      <c r="L7" s="285" t="s">
        <v>67</v>
      </c>
      <c r="M7" s="285">
        <v>2024</v>
      </c>
      <c r="N7" s="285" t="s">
        <v>73</v>
      </c>
      <c r="O7" s="285">
        <v>0.01</v>
      </c>
      <c r="P7" s="285">
        <v>0</v>
      </c>
      <c r="Q7" s="286" t="s">
        <v>149</v>
      </c>
    </row>
    <row r="8" spans="1:17">
      <c r="A8" s="254" t="s">
        <v>6</v>
      </c>
      <c r="B8" s="253" t="s">
        <v>145</v>
      </c>
      <c r="C8" s="253" t="s">
        <v>146</v>
      </c>
      <c r="D8" s="253" t="s">
        <v>162</v>
      </c>
      <c r="E8" s="253" t="s">
        <v>163</v>
      </c>
      <c r="F8" s="253" t="s">
        <v>11</v>
      </c>
      <c r="G8" s="253" t="s">
        <v>7</v>
      </c>
      <c r="H8" s="253" t="s">
        <v>67</v>
      </c>
      <c r="I8" s="253" t="s">
        <v>67</v>
      </c>
      <c r="J8" s="253" t="s">
        <v>67</v>
      </c>
      <c r="K8" s="253" t="s">
        <v>67</v>
      </c>
      <c r="L8" s="253" t="s">
        <v>67</v>
      </c>
      <c r="M8" s="253">
        <v>2024</v>
      </c>
      <c r="N8" s="253" t="s">
        <v>73</v>
      </c>
      <c r="O8" s="253">
        <v>0.01</v>
      </c>
      <c r="P8" s="253">
        <v>0</v>
      </c>
      <c r="Q8" s="281" t="s">
        <v>149</v>
      </c>
    </row>
    <row r="9" spans="1:17">
      <c r="A9" s="254" t="s">
        <v>6</v>
      </c>
      <c r="B9" s="253" t="s">
        <v>145</v>
      </c>
      <c r="C9" s="253" t="s">
        <v>146</v>
      </c>
      <c r="D9" s="253" t="s">
        <v>164</v>
      </c>
      <c r="E9" s="253" t="s">
        <v>165</v>
      </c>
      <c r="F9" s="253" t="s">
        <v>11</v>
      </c>
      <c r="G9" s="253" t="s">
        <v>7</v>
      </c>
      <c r="H9" s="253" t="s">
        <v>67</v>
      </c>
      <c r="I9" s="253" t="s">
        <v>67</v>
      </c>
      <c r="J9" s="253" t="s">
        <v>67</v>
      </c>
      <c r="K9" s="253" t="s">
        <v>67</v>
      </c>
      <c r="L9" s="253" t="s">
        <v>67</v>
      </c>
      <c r="M9" s="253">
        <v>2024</v>
      </c>
      <c r="N9" s="253" t="s">
        <v>73</v>
      </c>
      <c r="O9" s="253">
        <v>0</v>
      </c>
      <c r="P9" s="253">
        <v>0</v>
      </c>
      <c r="Q9" s="281" t="s">
        <v>149</v>
      </c>
    </row>
    <row r="10" spans="1:17">
      <c r="A10" s="254" t="s">
        <v>6</v>
      </c>
      <c r="B10" s="253" t="s">
        <v>145</v>
      </c>
      <c r="C10" s="253" t="s">
        <v>146</v>
      </c>
      <c r="D10" s="253" t="s">
        <v>166</v>
      </c>
      <c r="E10" s="253" t="s">
        <v>165</v>
      </c>
      <c r="F10" s="253" t="s">
        <v>11</v>
      </c>
      <c r="G10" s="253" t="s">
        <v>7</v>
      </c>
      <c r="H10" s="253" t="s">
        <v>67</v>
      </c>
      <c r="I10" s="253" t="s">
        <v>67</v>
      </c>
      <c r="J10" s="253" t="s">
        <v>67</v>
      </c>
      <c r="K10" s="253" t="s">
        <v>67</v>
      </c>
      <c r="L10" s="253" t="s">
        <v>67</v>
      </c>
      <c r="M10" s="253">
        <v>2024</v>
      </c>
      <c r="N10" s="253" t="s">
        <v>73</v>
      </c>
      <c r="O10" s="253">
        <v>0</v>
      </c>
      <c r="P10" s="253">
        <v>0</v>
      </c>
      <c r="Q10" s="281" t="s">
        <v>149</v>
      </c>
    </row>
    <row r="11" spans="1:17" ht="15" thickBot="1">
      <c r="A11" s="255" t="s">
        <v>6</v>
      </c>
      <c r="B11" s="256" t="s">
        <v>145</v>
      </c>
      <c r="C11" s="256" t="s">
        <v>146</v>
      </c>
      <c r="D11" s="256" t="s">
        <v>167</v>
      </c>
      <c r="E11" s="256" t="s">
        <v>168</v>
      </c>
      <c r="F11" s="256" t="s">
        <v>7</v>
      </c>
      <c r="G11" s="256" t="s">
        <v>11</v>
      </c>
      <c r="H11" s="287">
        <v>1E-3</v>
      </c>
      <c r="I11" s="287">
        <v>0.99</v>
      </c>
      <c r="J11" s="256">
        <v>9.2999999999999999E-2</v>
      </c>
      <c r="K11" s="256">
        <v>0.05</v>
      </c>
      <c r="L11" s="256">
        <v>2035</v>
      </c>
      <c r="M11" s="256">
        <v>2024</v>
      </c>
      <c r="N11" s="256" t="s">
        <v>67</v>
      </c>
      <c r="O11" s="256" t="s">
        <v>67</v>
      </c>
      <c r="P11" s="256" t="s">
        <v>67</v>
      </c>
      <c r="Q11" s="283" t="s">
        <v>156</v>
      </c>
    </row>
    <row r="12" spans="1:17">
      <c r="A12" s="284" t="s">
        <v>6</v>
      </c>
      <c r="B12" s="285" t="s">
        <v>145</v>
      </c>
      <c r="C12" s="285" t="s">
        <v>146</v>
      </c>
      <c r="D12" s="285" t="s">
        <v>169</v>
      </c>
      <c r="E12" s="285" t="s">
        <v>170</v>
      </c>
      <c r="F12" s="285" t="s">
        <v>11</v>
      </c>
      <c r="G12" s="285" t="s">
        <v>7</v>
      </c>
      <c r="H12" s="285" t="s">
        <v>67</v>
      </c>
      <c r="I12" s="285" t="s">
        <v>67</v>
      </c>
      <c r="J12" s="285" t="s">
        <v>67</v>
      </c>
      <c r="K12" s="285" t="s">
        <v>67</v>
      </c>
      <c r="L12" s="285" t="s">
        <v>67</v>
      </c>
      <c r="M12" s="285">
        <v>2024</v>
      </c>
      <c r="N12" s="285" t="s">
        <v>73</v>
      </c>
      <c r="O12" s="285">
        <v>0</v>
      </c>
      <c r="P12" s="285">
        <v>0</v>
      </c>
      <c r="Q12" s="286" t="s">
        <v>149</v>
      </c>
    </row>
    <row r="13" spans="1:17" ht="15" thickBot="1">
      <c r="A13" s="255" t="s">
        <v>6</v>
      </c>
      <c r="B13" s="256" t="s">
        <v>145</v>
      </c>
      <c r="C13" s="256" t="s">
        <v>146</v>
      </c>
      <c r="D13" s="256" t="s">
        <v>171</v>
      </c>
      <c r="E13" s="256" t="s">
        <v>172</v>
      </c>
      <c r="F13" s="256" t="s">
        <v>7</v>
      </c>
      <c r="G13" s="256" t="s">
        <v>11</v>
      </c>
      <c r="H13" s="287">
        <v>1E-3</v>
      </c>
      <c r="I13" s="287">
        <v>0.99</v>
      </c>
      <c r="J13" s="256">
        <v>9.2999999999999999E-2</v>
      </c>
      <c r="K13" s="256">
        <v>0.05</v>
      </c>
      <c r="L13" s="256">
        <v>2035</v>
      </c>
      <c r="M13" s="256">
        <v>2024</v>
      </c>
      <c r="N13" s="256" t="s">
        <v>67</v>
      </c>
      <c r="O13" s="256" t="s">
        <v>67</v>
      </c>
      <c r="P13" s="256" t="s">
        <v>67</v>
      </c>
      <c r="Q13" s="283" t="s">
        <v>156</v>
      </c>
    </row>
    <row r="14" spans="1:17">
      <c r="A14" s="284" t="s">
        <v>6</v>
      </c>
      <c r="B14" s="285" t="s">
        <v>145</v>
      </c>
      <c r="C14" s="285" t="s">
        <v>146</v>
      </c>
      <c r="D14" s="285" t="s">
        <v>173</v>
      </c>
      <c r="E14" s="285" t="s">
        <v>174</v>
      </c>
      <c r="F14" s="285" t="s">
        <v>11</v>
      </c>
      <c r="G14" s="285" t="s">
        <v>7</v>
      </c>
      <c r="H14" s="285" t="s">
        <v>67</v>
      </c>
      <c r="I14" s="285" t="s">
        <v>67</v>
      </c>
      <c r="J14" s="285" t="s">
        <v>67</v>
      </c>
      <c r="K14" s="285" t="s">
        <v>67</v>
      </c>
      <c r="L14" s="285" t="s">
        <v>67</v>
      </c>
      <c r="M14" s="285">
        <v>2024</v>
      </c>
      <c r="N14" s="285" t="s">
        <v>73</v>
      </c>
      <c r="O14" s="285">
        <v>0</v>
      </c>
      <c r="P14" s="285">
        <v>0</v>
      </c>
      <c r="Q14" s="286" t="s">
        <v>149</v>
      </c>
    </row>
    <row r="15" spans="1:17">
      <c r="A15" s="254" t="s">
        <v>6</v>
      </c>
      <c r="B15" s="253" t="s">
        <v>145</v>
      </c>
      <c r="C15" s="253" t="s">
        <v>146</v>
      </c>
      <c r="D15" s="253" t="s">
        <v>175</v>
      </c>
      <c r="E15" s="253" t="s">
        <v>176</v>
      </c>
      <c r="F15" s="253" t="s">
        <v>11</v>
      </c>
      <c r="G15" s="253" t="s">
        <v>7</v>
      </c>
      <c r="H15" s="253" t="s">
        <v>67</v>
      </c>
      <c r="I15" s="253" t="s">
        <v>67</v>
      </c>
      <c r="J15" s="253" t="s">
        <v>67</v>
      </c>
      <c r="K15" s="253" t="s">
        <v>67</v>
      </c>
      <c r="L15" s="253" t="s">
        <v>67</v>
      </c>
      <c r="M15" s="253">
        <v>2024</v>
      </c>
      <c r="N15" s="253" t="s">
        <v>73</v>
      </c>
      <c r="O15" s="253">
        <v>0</v>
      </c>
      <c r="P15" s="253">
        <v>0</v>
      </c>
      <c r="Q15" s="281" t="s">
        <v>149</v>
      </c>
    </row>
    <row r="16" spans="1:17" ht="15" thickBot="1">
      <c r="A16" s="255" t="s">
        <v>6</v>
      </c>
      <c r="B16" s="256" t="s">
        <v>145</v>
      </c>
      <c r="C16" s="256" t="s">
        <v>146</v>
      </c>
      <c r="D16" s="256" t="s">
        <v>177</v>
      </c>
      <c r="E16" s="256" t="s">
        <v>178</v>
      </c>
      <c r="F16" s="256" t="s">
        <v>7</v>
      </c>
      <c r="G16" s="256" t="s">
        <v>11</v>
      </c>
      <c r="H16" s="287">
        <v>1E-3</v>
      </c>
      <c r="I16" s="287">
        <v>0.99</v>
      </c>
      <c r="J16" s="256">
        <v>9.2999999999999999E-2</v>
      </c>
      <c r="K16" s="256">
        <v>0.05</v>
      </c>
      <c r="L16" s="256">
        <v>2035</v>
      </c>
      <c r="M16" s="256">
        <v>2024</v>
      </c>
      <c r="N16" s="256" t="s">
        <v>67</v>
      </c>
      <c r="O16" s="256" t="s">
        <v>67</v>
      </c>
      <c r="P16" s="256" t="s">
        <v>67</v>
      </c>
      <c r="Q16" s="283" t="s">
        <v>156</v>
      </c>
    </row>
    <row r="17" spans="1:17">
      <c r="A17" s="284" t="s">
        <v>6</v>
      </c>
      <c r="B17" s="285" t="s">
        <v>145</v>
      </c>
      <c r="C17" s="285" t="s">
        <v>61</v>
      </c>
      <c r="D17" s="285" t="s">
        <v>179</v>
      </c>
      <c r="E17" s="285" t="s">
        <v>180</v>
      </c>
      <c r="F17" s="285" t="s">
        <v>11</v>
      </c>
      <c r="G17" s="285" t="s">
        <v>7</v>
      </c>
      <c r="H17" s="285" t="s">
        <v>67</v>
      </c>
      <c r="I17" s="285" t="s">
        <v>67</v>
      </c>
      <c r="J17" s="285" t="s">
        <v>67</v>
      </c>
      <c r="K17" s="285" t="s">
        <v>67</v>
      </c>
      <c r="L17" s="285" t="s">
        <v>67</v>
      </c>
      <c r="M17" s="285">
        <v>2024</v>
      </c>
      <c r="N17" s="285" t="s">
        <v>73</v>
      </c>
      <c r="O17" s="285">
        <v>0</v>
      </c>
      <c r="P17" s="285">
        <v>0</v>
      </c>
      <c r="Q17" s="286" t="s">
        <v>149</v>
      </c>
    </row>
    <row r="18" spans="1:17">
      <c r="A18" s="254" t="s">
        <v>6</v>
      </c>
      <c r="B18" s="253" t="s">
        <v>145</v>
      </c>
      <c r="C18" s="253" t="s">
        <v>61</v>
      </c>
      <c r="D18" s="253" t="s">
        <v>181</v>
      </c>
      <c r="E18" s="253" t="s">
        <v>182</v>
      </c>
      <c r="F18" s="253" t="s">
        <v>11</v>
      </c>
      <c r="G18" s="253" t="s">
        <v>7</v>
      </c>
      <c r="H18" s="253" t="s">
        <v>67</v>
      </c>
      <c r="I18" s="253" t="s">
        <v>67</v>
      </c>
      <c r="J18" s="253" t="s">
        <v>67</v>
      </c>
      <c r="K18" s="253" t="s">
        <v>67</v>
      </c>
      <c r="L18" s="253" t="s">
        <v>67</v>
      </c>
      <c r="M18" s="253">
        <v>2024</v>
      </c>
      <c r="N18" s="253" t="s">
        <v>73</v>
      </c>
      <c r="O18" s="253">
        <v>0</v>
      </c>
      <c r="P18" s="253">
        <v>0</v>
      </c>
      <c r="Q18" s="281" t="s">
        <v>149</v>
      </c>
    </row>
    <row r="19" spans="1:17">
      <c r="A19" s="254" t="s">
        <v>6</v>
      </c>
      <c r="B19" s="253" t="s">
        <v>145</v>
      </c>
      <c r="C19" s="253" t="s">
        <v>61</v>
      </c>
      <c r="D19" s="253" t="s">
        <v>183</v>
      </c>
      <c r="E19" s="253" t="s">
        <v>184</v>
      </c>
      <c r="F19" s="253" t="s">
        <v>11</v>
      </c>
      <c r="G19" s="253" t="s">
        <v>7</v>
      </c>
      <c r="H19" s="253" t="s">
        <v>67</v>
      </c>
      <c r="I19" s="253" t="s">
        <v>67</v>
      </c>
      <c r="J19" s="253" t="s">
        <v>67</v>
      </c>
      <c r="K19" s="253" t="s">
        <v>67</v>
      </c>
      <c r="L19" s="253" t="s">
        <v>67</v>
      </c>
      <c r="M19" s="253">
        <v>2024</v>
      </c>
      <c r="N19" s="253" t="s">
        <v>73</v>
      </c>
      <c r="O19" s="253">
        <v>0</v>
      </c>
      <c r="P19" s="253">
        <v>0</v>
      </c>
      <c r="Q19" s="281" t="s">
        <v>149</v>
      </c>
    </row>
    <row r="20" spans="1:17" ht="15" thickBot="1">
      <c r="A20" s="255" t="s">
        <v>6</v>
      </c>
      <c r="B20" s="256" t="s">
        <v>145</v>
      </c>
      <c r="C20" s="256" t="s">
        <v>61</v>
      </c>
      <c r="D20" s="256" t="s">
        <v>185</v>
      </c>
      <c r="E20" s="256" t="s">
        <v>186</v>
      </c>
      <c r="F20" s="256" t="s">
        <v>7</v>
      </c>
      <c r="G20" s="256" t="s">
        <v>11</v>
      </c>
      <c r="H20" s="287">
        <v>1E-3</v>
      </c>
      <c r="I20" s="287">
        <v>0.99</v>
      </c>
      <c r="J20" s="256">
        <v>9.2999999999999999E-2</v>
      </c>
      <c r="K20" s="256">
        <v>0.05</v>
      </c>
      <c r="L20" s="256">
        <v>2035</v>
      </c>
      <c r="M20" s="256">
        <v>2024</v>
      </c>
      <c r="N20" s="256" t="s">
        <v>67</v>
      </c>
      <c r="O20" s="256" t="s">
        <v>67</v>
      </c>
      <c r="P20" s="256" t="s">
        <v>67</v>
      </c>
      <c r="Q20" s="283" t="s">
        <v>156</v>
      </c>
    </row>
    <row r="21" spans="1:17">
      <c r="A21" s="284" t="s">
        <v>6</v>
      </c>
      <c r="B21" s="285" t="s">
        <v>145</v>
      </c>
      <c r="C21" s="285" t="s">
        <v>61</v>
      </c>
      <c r="D21" s="285" t="s">
        <v>187</v>
      </c>
      <c r="E21" s="285" t="s">
        <v>188</v>
      </c>
      <c r="F21" s="285" t="s">
        <v>11</v>
      </c>
      <c r="G21" s="285" t="s">
        <v>7</v>
      </c>
      <c r="H21" s="285" t="s">
        <v>67</v>
      </c>
      <c r="I21" s="285" t="s">
        <v>67</v>
      </c>
      <c r="J21" s="285" t="s">
        <v>67</v>
      </c>
      <c r="K21" s="285" t="s">
        <v>67</v>
      </c>
      <c r="L21" s="285" t="s">
        <v>67</v>
      </c>
      <c r="M21" s="285">
        <v>2024</v>
      </c>
      <c r="N21" s="285" t="s">
        <v>73</v>
      </c>
      <c r="O21" s="285">
        <v>0</v>
      </c>
      <c r="P21" s="285">
        <v>0</v>
      </c>
      <c r="Q21" s="286" t="s">
        <v>149</v>
      </c>
    </row>
    <row r="22" spans="1:17">
      <c r="A22" s="254" t="s">
        <v>6</v>
      </c>
      <c r="B22" s="253" t="s">
        <v>145</v>
      </c>
      <c r="C22" s="253" t="s">
        <v>61</v>
      </c>
      <c r="D22" s="253" t="s">
        <v>189</v>
      </c>
      <c r="E22" s="253" t="s">
        <v>190</v>
      </c>
      <c r="F22" s="253" t="s">
        <v>11</v>
      </c>
      <c r="G22" s="253" t="s">
        <v>7</v>
      </c>
      <c r="H22" s="253" t="s">
        <v>67</v>
      </c>
      <c r="I22" s="253" t="s">
        <v>67</v>
      </c>
      <c r="J22" s="253" t="s">
        <v>67</v>
      </c>
      <c r="K22" s="253" t="s">
        <v>67</v>
      </c>
      <c r="L22" s="253" t="s">
        <v>67</v>
      </c>
      <c r="M22" s="253">
        <v>2024</v>
      </c>
      <c r="N22" s="253" t="s">
        <v>73</v>
      </c>
      <c r="O22" s="253">
        <v>0</v>
      </c>
      <c r="P22" s="253">
        <v>0</v>
      </c>
      <c r="Q22" s="281" t="s">
        <v>149</v>
      </c>
    </row>
    <row r="23" spans="1:17">
      <c r="A23" s="254" t="s">
        <v>6</v>
      </c>
      <c r="B23" s="253" t="s">
        <v>145</v>
      </c>
      <c r="C23" s="253" t="s">
        <v>61</v>
      </c>
      <c r="D23" s="253" t="s">
        <v>191</v>
      </c>
      <c r="E23" s="253" t="s">
        <v>192</v>
      </c>
      <c r="F23" s="253" t="s">
        <v>11</v>
      </c>
      <c r="G23" s="253" t="s">
        <v>7</v>
      </c>
      <c r="H23" s="253" t="s">
        <v>67</v>
      </c>
      <c r="I23" s="253" t="s">
        <v>67</v>
      </c>
      <c r="J23" s="253" t="s">
        <v>67</v>
      </c>
      <c r="K23" s="253" t="s">
        <v>67</v>
      </c>
      <c r="L23" s="253" t="s">
        <v>67</v>
      </c>
      <c r="M23" s="253">
        <v>2024</v>
      </c>
      <c r="N23" s="253" t="s">
        <v>73</v>
      </c>
      <c r="O23" s="253">
        <v>0</v>
      </c>
      <c r="P23" s="253">
        <v>0</v>
      </c>
      <c r="Q23" s="281" t="s">
        <v>149</v>
      </c>
    </row>
    <row r="24" spans="1:17" ht="15" thickBot="1">
      <c r="A24" s="255" t="s">
        <v>6</v>
      </c>
      <c r="B24" s="256" t="s">
        <v>145</v>
      </c>
      <c r="C24" s="256" t="s">
        <v>61</v>
      </c>
      <c r="D24" s="256" t="s">
        <v>193</v>
      </c>
      <c r="E24" s="256" t="s">
        <v>194</v>
      </c>
      <c r="F24" s="256" t="s">
        <v>7</v>
      </c>
      <c r="G24" s="256" t="s">
        <v>11</v>
      </c>
      <c r="H24" s="287">
        <v>1E-3</v>
      </c>
      <c r="I24" s="287">
        <v>0.99</v>
      </c>
      <c r="J24" s="256">
        <v>9.2999999999999999E-2</v>
      </c>
      <c r="K24" s="256">
        <v>0.05</v>
      </c>
      <c r="L24" s="256">
        <v>2035</v>
      </c>
      <c r="M24" s="256">
        <v>2024</v>
      </c>
      <c r="N24" s="256" t="s">
        <v>67</v>
      </c>
      <c r="O24" s="256" t="s">
        <v>67</v>
      </c>
      <c r="P24" s="256" t="s">
        <v>67</v>
      </c>
      <c r="Q24" s="283" t="s">
        <v>156</v>
      </c>
    </row>
    <row r="25" spans="1:17">
      <c r="A25" s="284" t="s">
        <v>6</v>
      </c>
      <c r="B25" s="285" t="s">
        <v>145</v>
      </c>
      <c r="C25" s="285" t="s">
        <v>61</v>
      </c>
      <c r="D25" s="285" t="s">
        <v>195</v>
      </c>
      <c r="E25" s="285" t="s">
        <v>196</v>
      </c>
      <c r="F25" s="285" t="s">
        <v>11</v>
      </c>
      <c r="G25" s="285" t="s">
        <v>7</v>
      </c>
      <c r="H25" s="285" t="s">
        <v>67</v>
      </c>
      <c r="I25" s="285" t="s">
        <v>67</v>
      </c>
      <c r="J25" s="285" t="s">
        <v>67</v>
      </c>
      <c r="K25" s="285" t="s">
        <v>67</v>
      </c>
      <c r="L25" s="285" t="s">
        <v>67</v>
      </c>
      <c r="M25" s="285">
        <v>2024</v>
      </c>
      <c r="N25" s="285" t="s">
        <v>73</v>
      </c>
      <c r="O25" s="285">
        <v>0</v>
      </c>
      <c r="P25" s="285">
        <v>0</v>
      </c>
      <c r="Q25" s="286" t="s">
        <v>149</v>
      </c>
    </row>
    <row r="26" spans="1:17">
      <c r="A26" s="254" t="s">
        <v>6</v>
      </c>
      <c r="B26" s="253" t="s">
        <v>145</v>
      </c>
      <c r="C26" s="253" t="s">
        <v>61</v>
      </c>
      <c r="D26" s="253" t="s">
        <v>197</v>
      </c>
      <c r="E26" s="253" t="s">
        <v>198</v>
      </c>
      <c r="F26" s="253" t="s">
        <v>11</v>
      </c>
      <c r="G26" s="253" t="s">
        <v>7</v>
      </c>
      <c r="H26" s="253" t="s">
        <v>67</v>
      </c>
      <c r="I26" s="253" t="s">
        <v>67</v>
      </c>
      <c r="J26" s="253" t="s">
        <v>67</v>
      </c>
      <c r="K26" s="253" t="s">
        <v>67</v>
      </c>
      <c r="L26" s="253" t="s">
        <v>67</v>
      </c>
      <c r="M26" s="253">
        <v>2024</v>
      </c>
      <c r="N26" s="253" t="s">
        <v>73</v>
      </c>
      <c r="O26" s="253">
        <v>0</v>
      </c>
      <c r="P26" s="253">
        <v>0</v>
      </c>
      <c r="Q26" s="281" t="s">
        <v>149</v>
      </c>
    </row>
    <row r="27" spans="1:17">
      <c r="A27" s="254" t="s">
        <v>6</v>
      </c>
      <c r="B27" s="253" t="s">
        <v>145</v>
      </c>
      <c r="C27" s="253" t="s">
        <v>61</v>
      </c>
      <c r="D27" s="253" t="s">
        <v>199</v>
      </c>
      <c r="E27" s="253" t="s">
        <v>200</v>
      </c>
      <c r="F27" s="253" t="s">
        <v>11</v>
      </c>
      <c r="G27" s="253" t="s">
        <v>7</v>
      </c>
      <c r="H27" s="253" t="s">
        <v>67</v>
      </c>
      <c r="I27" s="253" t="s">
        <v>67</v>
      </c>
      <c r="J27" s="253" t="s">
        <v>67</v>
      </c>
      <c r="K27" s="253" t="s">
        <v>67</v>
      </c>
      <c r="L27" s="253" t="s">
        <v>67</v>
      </c>
      <c r="M27" s="253">
        <v>2024</v>
      </c>
      <c r="N27" s="253" t="s">
        <v>73</v>
      </c>
      <c r="O27" s="253">
        <v>0</v>
      </c>
      <c r="P27" s="253">
        <v>0</v>
      </c>
      <c r="Q27" s="281" t="s">
        <v>149</v>
      </c>
    </row>
    <row r="28" spans="1:17" ht="15" thickBot="1">
      <c r="A28" s="255" t="s">
        <v>6</v>
      </c>
      <c r="B28" s="256" t="s">
        <v>145</v>
      </c>
      <c r="C28" s="256" t="s">
        <v>61</v>
      </c>
      <c r="D28" s="256" t="s">
        <v>201</v>
      </c>
      <c r="E28" s="256" t="s">
        <v>202</v>
      </c>
      <c r="F28" s="256" t="s">
        <v>7</v>
      </c>
      <c r="G28" s="256" t="s">
        <v>11</v>
      </c>
      <c r="H28" s="287">
        <v>1E-3</v>
      </c>
      <c r="I28" s="287">
        <v>0.99</v>
      </c>
      <c r="J28" s="256">
        <v>9.2999999999999999E-2</v>
      </c>
      <c r="K28" s="256">
        <v>0.05</v>
      </c>
      <c r="L28" s="256">
        <v>2035</v>
      </c>
      <c r="M28" s="256">
        <v>2024</v>
      </c>
      <c r="N28" s="256" t="s">
        <v>67</v>
      </c>
      <c r="O28" s="256" t="s">
        <v>67</v>
      </c>
      <c r="P28" s="256" t="s">
        <v>67</v>
      </c>
      <c r="Q28" s="283" t="s">
        <v>156</v>
      </c>
    </row>
    <row r="29" spans="1:17">
      <c r="A29" s="284" t="s">
        <v>6</v>
      </c>
      <c r="B29" s="285" t="s">
        <v>145</v>
      </c>
      <c r="C29" s="285" t="s">
        <v>203</v>
      </c>
      <c r="D29" s="285" t="s">
        <v>204</v>
      </c>
      <c r="E29" s="285" t="s">
        <v>205</v>
      </c>
      <c r="F29" s="285" t="s">
        <v>11</v>
      </c>
      <c r="G29" s="285" t="s">
        <v>7</v>
      </c>
      <c r="H29" s="285" t="s">
        <v>67</v>
      </c>
      <c r="I29" s="285" t="s">
        <v>67</v>
      </c>
      <c r="J29" s="285" t="s">
        <v>67</v>
      </c>
      <c r="K29" s="285" t="s">
        <v>67</v>
      </c>
      <c r="L29" s="285" t="s">
        <v>67</v>
      </c>
      <c r="M29" s="285">
        <v>2024</v>
      </c>
      <c r="N29" s="285" t="s">
        <v>73</v>
      </c>
      <c r="O29" s="285">
        <v>0</v>
      </c>
      <c r="P29" s="285">
        <v>0</v>
      </c>
      <c r="Q29" s="286" t="s">
        <v>149</v>
      </c>
    </row>
    <row r="30" spans="1:17">
      <c r="A30" s="254" t="s">
        <v>6</v>
      </c>
      <c r="B30" s="253" t="s">
        <v>145</v>
      </c>
      <c r="C30" s="253" t="s">
        <v>203</v>
      </c>
      <c r="D30" s="253" t="s">
        <v>206</v>
      </c>
      <c r="E30" s="253" t="s">
        <v>207</v>
      </c>
      <c r="F30" s="253" t="s">
        <v>11</v>
      </c>
      <c r="G30" s="253" t="s">
        <v>7</v>
      </c>
      <c r="H30" s="253" t="s">
        <v>67</v>
      </c>
      <c r="I30" s="253" t="s">
        <v>67</v>
      </c>
      <c r="J30" s="253" t="s">
        <v>67</v>
      </c>
      <c r="K30" s="253" t="s">
        <v>67</v>
      </c>
      <c r="L30" s="253" t="s">
        <v>67</v>
      </c>
      <c r="M30" s="253">
        <v>2024</v>
      </c>
      <c r="N30" s="253" t="s">
        <v>73</v>
      </c>
      <c r="O30" s="253">
        <v>0</v>
      </c>
      <c r="P30" s="253">
        <v>0</v>
      </c>
      <c r="Q30" s="281" t="s">
        <v>149</v>
      </c>
    </row>
    <row r="31" spans="1:17">
      <c r="A31" s="254" t="s">
        <v>6</v>
      </c>
      <c r="B31" s="253" t="s">
        <v>145</v>
      </c>
      <c r="C31" s="253" t="s">
        <v>203</v>
      </c>
      <c r="D31" s="253" t="s">
        <v>208</v>
      </c>
      <c r="E31" s="253" t="s">
        <v>209</v>
      </c>
      <c r="F31" s="253" t="s">
        <v>11</v>
      </c>
      <c r="G31" s="253" t="s">
        <v>7</v>
      </c>
      <c r="H31" s="253" t="s">
        <v>67</v>
      </c>
      <c r="I31" s="253" t="s">
        <v>67</v>
      </c>
      <c r="J31" s="253" t="s">
        <v>67</v>
      </c>
      <c r="K31" s="253" t="s">
        <v>67</v>
      </c>
      <c r="L31" s="253" t="s">
        <v>67</v>
      </c>
      <c r="M31" s="253">
        <v>2024</v>
      </c>
      <c r="N31" s="253" t="s">
        <v>73</v>
      </c>
      <c r="O31" s="253">
        <v>0</v>
      </c>
      <c r="P31" s="253">
        <v>0</v>
      </c>
      <c r="Q31" s="281" t="s">
        <v>149</v>
      </c>
    </row>
    <row r="32" spans="1:17">
      <c r="A32" s="254" t="s">
        <v>6</v>
      </c>
      <c r="B32" s="253" t="s">
        <v>145</v>
      </c>
      <c r="C32" s="253" t="s">
        <v>203</v>
      </c>
      <c r="D32" s="253" t="s">
        <v>210</v>
      </c>
      <c r="E32" s="253" t="s">
        <v>211</v>
      </c>
      <c r="F32" s="253" t="s">
        <v>7</v>
      </c>
      <c r="G32" s="253" t="s">
        <v>11</v>
      </c>
      <c r="H32" s="282">
        <v>1E-3</v>
      </c>
      <c r="I32" s="282">
        <v>0.99</v>
      </c>
      <c r="J32" s="253">
        <v>9.2999999999999999E-2</v>
      </c>
      <c r="K32" s="253">
        <v>0.05</v>
      </c>
      <c r="L32" s="253">
        <v>2035</v>
      </c>
      <c r="M32" s="253">
        <v>2024</v>
      </c>
      <c r="N32" s="253" t="s">
        <v>67</v>
      </c>
      <c r="O32" s="253" t="s">
        <v>67</v>
      </c>
      <c r="P32" s="253" t="s">
        <v>67</v>
      </c>
      <c r="Q32" s="281" t="s">
        <v>156</v>
      </c>
    </row>
    <row r="33" spans="1:17" ht="15" thickBot="1">
      <c r="A33" s="255" t="s">
        <v>6</v>
      </c>
      <c r="B33" s="256" t="s">
        <v>145</v>
      </c>
      <c r="C33" s="256" t="s">
        <v>203</v>
      </c>
      <c r="D33" s="256" t="s">
        <v>212</v>
      </c>
      <c r="E33" s="256" t="s">
        <v>213</v>
      </c>
      <c r="F33" s="256" t="s">
        <v>11</v>
      </c>
      <c r="G33" s="256" t="s">
        <v>7</v>
      </c>
      <c r="H33" s="256" t="s">
        <v>67</v>
      </c>
      <c r="I33" s="256" t="s">
        <v>67</v>
      </c>
      <c r="J33" s="256" t="s">
        <v>67</v>
      </c>
      <c r="K33" s="256" t="s">
        <v>67</v>
      </c>
      <c r="L33" s="256" t="s">
        <v>67</v>
      </c>
      <c r="M33" s="256">
        <v>2024</v>
      </c>
      <c r="N33" s="256" t="s">
        <v>73</v>
      </c>
      <c r="O33" s="256">
        <v>0</v>
      </c>
      <c r="P33" s="256">
        <v>0</v>
      </c>
      <c r="Q33" s="283" t="s">
        <v>159</v>
      </c>
    </row>
    <row r="34" spans="1:17">
      <c r="A34" s="284" t="s">
        <v>6</v>
      </c>
      <c r="B34" s="285" t="s">
        <v>145</v>
      </c>
      <c r="C34" s="285" t="s">
        <v>70</v>
      </c>
      <c r="D34" s="285" t="s">
        <v>214</v>
      </c>
      <c r="E34" s="285" t="s">
        <v>215</v>
      </c>
      <c r="F34" s="285" t="s">
        <v>11</v>
      </c>
      <c r="G34" s="285" t="s">
        <v>7</v>
      </c>
      <c r="H34" s="285" t="s">
        <v>67</v>
      </c>
      <c r="I34" s="285" t="s">
        <v>67</v>
      </c>
      <c r="J34" s="285" t="s">
        <v>67</v>
      </c>
      <c r="K34" s="285" t="s">
        <v>67</v>
      </c>
      <c r="L34" s="285" t="s">
        <v>67</v>
      </c>
      <c r="M34" s="285">
        <v>2024</v>
      </c>
      <c r="N34" s="285" t="s">
        <v>73</v>
      </c>
      <c r="O34" s="285">
        <v>0</v>
      </c>
      <c r="P34" s="285">
        <v>0</v>
      </c>
      <c r="Q34" s="286" t="s">
        <v>149</v>
      </c>
    </row>
    <row r="35" spans="1:17">
      <c r="A35" s="254" t="s">
        <v>6</v>
      </c>
      <c r="B35" s="253" t="s">
        <v>145</v>
      </c>
      <c r="C35" s="253" t="s">
        <v>70</v>
      </c>
      <c r="D35" s="253" t="s">
        <v>216</v>
      </c>
      <c r="E35" s="253" t="s">
        <v>217</v>
      </c>
      <c r="F35" s="253" t="s">
        <v>11</v>
      </c>
      <c r="G35" s="253" t="s">
        <v>7</v>
      </c>
      <c r="H35" s="253" t="s">
        <v>67</v>
      </c>
      <c r="I35" s="253" t="s">
        <v>67</v>
      </c>
      <c r="J35" s="253" t="s">
        <v>67</v>
      </c>
      <c r="K35" s="253" t="s">
        <v>67</v>
      </c>
      <c r="L35" s="253" t="s">
        <v>67</v>
      </c>
      <c r="M35" s="253">
        <v>2024</v>
      </c>
      <c r="N35" s="253" t="s">
        <v>73</v>
      </c>
      <c r="O35" s="253">
        <v>0</v>
      </c>
      <c r="P35" s="253">
        <v>0</v>
      </c>
      <c r="Q35" s="281" t="s">
        <v>149</v>
      </c>
    </row>
    <row r="36" spans="1:17">
      <c r="A36" s="254" t="s">
        <v>6</v>
      </c>
      <c r="B36" s="253" t="s">
        <v>145</v>
      </c>
      <c r="C36" s="253" t="s">
        <v>70</v>
      </c>
      <c r="D36" s="253" t="s">
        <v>218</v>
      </c>
      <c r="E36" s="253" t="s">
        <v>219</v>
      </c>
      <c r="F36" s="253" t="s">
        <v>11</v>
      </c>
      <c r="G36" s="253" t="s">
        <v>7</v>
      </c>
      <c r="H36" s="253" t="s">
        <v>67</v>
      </c>
      <c r="I36" s="253" t="s">
        <v>67</v>
      </c>
      <c r="J36" s="253" t="s">
        <v>67</v>
      </c>
      <c r="K36" s="253" t="s">
        <v>67</v>
      </c>
      <c r="L36" s="253" t="s">
        <v>67</v>
      </c>
      <c r="M36" s="253">
        <v>2024</v>
      </c>
      <c r="N36" s="253" t="s">
        <v>73</v>
      </c>
      <c r="O36" s="253">
        <v>0</v>
      </c>
      <c r="P36" s="253">
        <v>0</v>
      </c>
      <c r="Q36" s="281" t="s">
        <v>149</v>
      </c>
    </row>
    <row r="37" spans="1:17">
      <c r="A37" s="254" t="s">
        <v>6</v>
      </c>
      <c r="B37" s="253" t="s">
        <v>145</v>
      </c>
      <c r="C37" s="253" t="s">
        <v>70</v>
      </c>
      <c r="D37" s="253" t="s">
        <v>220</v>
      </c>
      <c r="E37" s="253" t="s">
        <v>221</v>
      </c>
      <c r="F37" s="253" t="s">
        <v>7</v>
      </c>
      <c r="G37" s="253" t="s">
        <v>11</v>
      </c>
      <c r="H37" s="282">
        <v>1E-3</v>
      </c>
      <c r="I37" s="282">
        <v>0.99</v>
      </c>
      <c r="J37" s="253">
        <v>9.2999999999999999E-2</v>
      </c>
      <c r="K37" s="253">
        <v>0.05</v>
      </c>
      <c r="L37" s="253">
        <v>2035</v>
      </c>
      <c r="M37" s="253">
        <v>2024</v>
      </c>
      <c r="N37" s="253" t="s">
        <v>67</v>
      </c>
      <c r="O37" s="253" t="s">
        <v>67</v>
      </c>
      <c r="P37" s="253" t="s">
        <v>67</v>
      </c>
      <c r="Q37" s="281" t="s">
        <v>156</v>
      </c>
    </row>
    <row r="38" spans="1:17">
      <c r="A38" s="254" t="s">
        <v>6</v>
      </c>
      <c r="B38" s="253" t="s">
        <v>145</v>
      </c>
      <c r="C38" s="253" t="s">
        <v>70</v>
      </c>
      <c r="D38" s="253" t="s">
        <v>222</v>
      </c>
      <c r="E38" s="253" t="s">
        <v>223</v>
      </c>
      <c r="F38" s="253" t="s">
        <v>11</v>
      </c>
      <c r="G38" s="253" t="s">
        <v>7</v>
      </c>
      <c r="H38" s="253" t="s">
        <v>67</v>
      </c>
      <c r="I38" s="253" t="s">
        <v>67</v>
      </c>
      <c r="J38" s="253" t="s">
        <v>67</v>
      </c>
      <c r="K38" s="253" t="s">
        <v>67</v>
      </c>
      <c r="L38" s="253" t="s">
        <v>67</v>
      </c>
      <c r="M38" s="253">
        <v>2024</v>
      </c>
      <c r="N38" s="253" t="s">
        <v>73</v>
      </c>
      <c r="O38" s="253">
        <v>0</v>
      </c>
      <c r="P38" s="253">
        <v>0</v>
      </c>
      <c r="Q38" s="281" t="s">
        <v>159</v>
      </c>
    </row>
    <row r="39" spans="1:17" ht="15" thickBot="1">
      <c r="A39" s="255" t="s">
        <v>6</v>
      </c>
      <c r="B39" s="256" t="s">
        <v>145</v>
      </c>
      <c r="C39" s="256" t="s">
        <v>224</v>
      </c>
      <c r="D39" s="256" t="s">
        <v>225</v>
      </c>
      <c r="E39" s="256" t="s">
        <v>226</v>
      </c>
      <c r="F39" s="256" t="s">
        <v>11</v>
      </c>
      <c r="G39" s="256" t="s">
        <v>7</v>
      </c>
      <c r="H39" s="256" t="s">
        <v>67</v>
      </c>
      <c r="I39" s="256" t="s">
        <v>67</v>
      </c>
      <c r="J39" s="256" t="s">
        <v>67</v>
      </c>
      <c r="K39" s="256" t="s">
        <v>67</v>
      </c>
      <c r="L39" s="256" t="s">
        <v>67</v>
      </c>
      <c r="M39" s="256">
        <v>2024</v>
      </c>
      <c r="N39" s="256" t="s">
        <v>73</v>
      </c>
      <c r="O39" s="256">
        <v>0</v>
      </c>
      <c r="P39" s="256">
        <v>0</v>
      </c>
      <c r="Q39" s="283" t="s">
        <v>159</v>
      </c>
    </row>
    <row r="40" spans="1:17">
      <c r="A40" s="288" t="s">
        <v>10</v>
      </c>
      <c r="B40" s="289" t="s">
        <v>145</v>
      </c>
      <c r="C40" s="289" t="s">
        <v>146</v>
      </c>
      <c r="D40" s="289" t="s">
        <v>147</v>
      </c>
      <c r="E40" s="289" t="s">
        <v>148</v>
      </c>
      <c r="F40" s="289" t="s">
        <v>11</v>
      </c>
      <c r="G40" s="289" t="s">
        <v>7</v>
      </c>
      <c r="H40" s="289" t="s">
        <v>67</v>
      </c>
      <c r="I40" s="289" t="s">
        <v>67</v>
      </c>
      <c r="J40" s="289" t="s">
        <v>67</v>
      </c>
      <c r="K40" s="289" t="s">
        <v>67</v>
      </c>
      <c r="L40" s="289" t="s">
        <v>67</v>
      </c>
      <c r="M40" s="289">
        <v>2024</v>
      </c>
      <c r="N40" s="289" t="s">
        <v>73</v>
      </c>
      <c r="O40" s="289">
        <v>0</v>
      </c>
      <c r="P40" s="289">
        <v>0</v>
      </c>
      <c r="Q40" s="290" t="s">
        <v>149</v>
      </c>
    </row>
    <row r="41" spans="1:17">
      <c r="A41" s="291" t="s">
        <v>10</v>
      </c>
      <c r="B41" s="292" t="s">
        <v>145</v>
      </c>
      <c r="C41" s="292" t="s">
        <v>146</v>
      </c>
      <c r="D41" s="292" t="s">
        <v>150</v>
      </c>
      <c r="E41" s="292" t="s">
        <v>151</v>
      </c>
      <c r="F41" s="292" t="s">
        <v>11</v>
      </c>
      <c r="G41" s="292" t="s">
        <v>7</v>
      </c>
      <c r="H41" s="292" t="s">
        <v>67</v>
      </c>
      <c r="I41" s="292" t="s">
        <v>67</v>
      </c>
      <c r="J41" s="292" t="s">
        <v>67</v>
      </c>
      <c r="K41" s="292" t="s">
        <v>67</v>
      </c>
      <c r="L41" s="292" t="s">
        <v>67</v>
      </c>
      <c r="M41" s="292">
        <v>2024</v>
      </c>
      <c r="N41" s="292" t="s">
        <v>73</v>
      </c>
      <c r="O41" s="292">
        <v>0</v>
      </c>
      <c r="P41" s="292">
        <v>0</v>
      </c>
      <c r="Q41" s="293" t="s">
        <v>149</v>
      </c>
    </row>
    <row r="42" spans="1:17">
      <c r="A42" s="291" t="s">
        <v>10</v>
      </c>
      <c r="B42" s="292" t="s">
        <v>145</v>
      </c>
      <c r="C42" s="292" t="s">
        <v>146</v>
      </c>
      <c r="D42" s="292" t="s">
        <v>154</v>
      </c>
      <c r="E42" s="292" t="s">
        <v>155</v>
      </c>
      <c r="F42" s="292" t="s">
        <v>7</v>
      </c>
      <c r="G42" s="292" t="s">
        <v>11</v>
      </c>
      <c r="H42" s="282">
        <v>1E-3</v>
      </c>
      <c r="I42" s="282">
        <v>0.99</v>
      </c>
      <c r="J42" s="292">
        <v>0.7</v>
      </c>
      <c r="K42" s="292">
        <v>0.1</v>
      </c>
      <c r="L42" s="292">
        <v>2035</v>
      </c>
      <c r="M42" s="292">
        <v>2024</v>
      </c>
      <c r="N42" s="292" t="s">
        <v>67</v>
      </c>
      <c r="O42" s="292" t="s">
        <v>67</v>
      </c>
      <c r="P42" s="292" t="s">
        <v>67</v>
      </c>
      <c r="Q42" s="293" t="s">
        <v>156</v>
      </c>
    </row>
    <row r="43" spans="1:17" ht="15" thickBot="1">
      <c r="A43" s="294" t="s">
        <v>10</v>
      </c>
      <c r="B43" s="295" t="s">
        <v>145</v>
      </c>
      <c r="C43" s="295" t="s">
        <v>146</v>
      </c>
      <c r="D43" s="295" t="s">
        <v>157</v>
      </c>
      <c r="E43" s="295" t="s">
        <v>158</v>
      </c>
      <c r="F43" s="295" t="s">
        <v>7</v>
      </c>
      <c r="G43" s="295" t="s">
        <v>11</v>
      </c>
      <c r="H43" s="287">
        <v>1E-3</v>
      </c>
      <c r="I43" s="287">
        <v>0.99</v>
      </c>
      <c r="J43" s="295">
        <v>0.1</v>
      </c>
      <c r="K43" s="295">
        <v>0.05</v>
      </c>
      <c r="L43" s="295">
        <v>2035</v>
      </c>
      <c r="M43" s="295">
        <v>2024</v>
      </c>
      <c r="N43" s="295" t="s">
        <v>67</v>
      </c>
      <c r="O43" s="295" t="s">
        <v>67</v>
      </c>
      <c r="P43" s="295" t="s">
        <v>67</v>
      </c>
      <c r="Q43" s="296" t="s">
        <v>156</v>
      </c>
    </row>
    <row r="44" spans="1:17">
      <c r="A44" s="288" t="s">
        <v>10</v>
      </c>
      <c r="B44" s="289" t="s">
        <v>145</v>
      </c>
      <c r="C44" s="289" t="s">
        <v>146</v>
      </c>
      <c r="D44" s="289" t="s">
        <v>227</v>
      </c>
      <c r="E44" s="289" t="s">
        <v>161</v>
      </c>
      <c r="F44" s="289" t="s">
        <v>11</v>
      </c>
      <c r="G44" s="289" t="s">
        <v>7</v>
      </c>
      <c r="H44" s="289" t="s">
        <v>67</v>
      </c>
      <c r="I44" s="289" t="s">
        <v>67</v>
      </c>
      <c r="J44" s="289" t="s">
        <v>67</v>
      </c>
      <c r="K44" s="289" t="s">
        <v>67</v>
      </c>
      <c r="L44" s="289" t="s">
        <v>67</v>
      </c>
      <c r="M44" s="289">
        <v>2024</v>
      </c>
      <c r="N44" s="289" t="s">
        <v>73</v>
      </c>
      <c r="O44" s="289">
        <v>0</v>
      </c>
      <c r="P44" s="289">
        <v>0</v>
      </c>
      <c r="Q44" s="290" t="s">
        <v>149</v>
      </c>
    </row>
    <row r="45" spans="1:17">
      <c r="A45" s="291" t="s">
        <v>10</v>
      </c>
      <c r="B45" s="292" t="s">
        <v>145</v>
      </c>
      <c r="C45" s="292" t="s">
        <v>146</v>
      </c>
      <c r="D45" s="292" t="s">
        <v>228</v>
      </c>
      <c r="E45" s="292" t="s">
        <v>163</v>
      </c>
      <c r="F45" s="292" t="s">
        <v>11</v>
      </c>
      <c r="G45" s="292" t="s">
        <v>7</v>
      </c>
      <c r="H45" s="292" t="s">
        <v>67</v>
      </c>
      <c r="I45" s="292" t="s">
        <v>67</v>
      </c>
      <c r="J45" s="292" t="s">
        <v>67</v>
      </c>
      <c r="K45" s="292" t="s">
        <v>67</v>
      </c>
      <c r="L45" s="292" t="s">
        <v>67</v>
      </c>
      <c r="M45" s="292">
        <v>2024</v>
      </c>
      <c r="N45" s="292" t="s">
        <v>73</v>
      </c>
      <c r="O45" s="292">
        <v>0</v>
      </c>
      <c r="P45" s="292">
        <v>0</v>
      </c>
      <c r="Q45" s="293" t="s">
        <v>149</v>
      </c>
    </row>
    <row r="46" spans="1:17">
      <c r="A46" s="291" t="s">
        <v>10</v>
      </c>
      <c r="B46" s="292" t="s">
        <v>145</v>
      </c>
      <c r="C46" s="292" t="s">
        <v>146</v>
      </c>
      <c r="D46" s="292" t="s">
        <v>164</v>
      </c>
      <c r="E46" s="292" t="s">
        <v>165</v>
      </c>
      <c r="F46" s="292" t="s">
        <v>11</v>
      </c>
      <c r="G46" s="292" t="s">
        <v>7</v>
      </c>
      <c r="H46" s="292" t="s">
        <v>67</v>
      </c>
      <c r="I46" s="292" t="s">
        <v>67</v>
      </c>
      <c r="J46" s="292" t="s">
        <v>67</v>
      </c>
      <c r="K46" s="292" t="s">
        <v>67</v>
      </c>
      <c r="L46" s="292" t="s">
        <v>67</v>
      </c>
      <c r="M46" s="292">
        <v>2024</v>
      </c>
      <c r="N46" s="292" t="s">
        <v>73</v>
      </c>
      <c r="O46" s="292">
        <v>0</v>
      </c>
      <c r="P46" s="292">
        <v>0</v>
      </c>
      <c r="Q46" s="293" t="s">
        <v>149</v>
      </c>
    </row>
    <row r="47" spans="1:17">
      <c r="A47" s="291" t="s">
        <v>10</v>
      </c>
      <c r="B47" s="292" t="s">
        <v>145</v>
      </c>
      <c r="C47" s="292" t="s">
        <v>146</v>
      </c>
      <c r="D47" s="292" t="s">
        <v>166</v>
      </c>
      <c r="E47" s="292" t="s">
        <v>165</v>
      </c>
      <c r="F47" s="292" t="s">
        <v>11</v>
      </c>
      <c r="G47" s="292" t="s">
        <v>7</v>
      </c>
      <c r="H47" s="292" t="s">
        <v>67</v>
      </c>
      <c r="I47" s="292" t="s">
        <v>67</v>
      </c>
      <c r="J47" s="292" t="s">
        <v>67</v>
      </c>
      <c r="K47" s="292" t="s">
        <v>67</v>
      </c>
      <c r="L47" s="292" t="s">
        <v>67</v>
      </c>
      <c r="M47" s="292">
        <v>2024</v>
      </c>
      <c r="N47" s="292" t="s">
        <v>73</v>
      </c>
      <c r="O47" s="292">
        <v>0</v>
      </c>
      <c r="P47" s="292">
        <v>0</v>
      </c>
      <c r="Q47" s="293" t="s">
        <v>149</v>
      </c>
    </row>
    <row r="48" spans="1:17" ht="15" thickBot="1">
      <c r="A48" s="294" t="s">
        <v>10</v>
      </c>
      <c r="B48" s="295" t="s">
        <v>145</v>
      </c>
      <c r="C48" s="295" t="s">
        <v>146</v>
      </c>
      <c r="D48" s="295" t="s">
        <v>167</v>
      </c>
      <c r="E48" s="295" t="s">
        <v>168</v>
      </c>
      <c r="F48" s="295" t="s">
        <v>7</v>
      </c>
      <c r="G48" s="295" t="s">
        <v>11</v>
      </c>
      <c r="H48" s="287">
        <v>1E-3</v>
      </c>
      <c r="I48" s="287">
        <v>0.99</v>
      </c>
      <c r="J48" s="295">
        <v>0.7</v>
      </c>
      <c r="K48" s="295">
        <v>0.1</v>
      </c>
      <c r="L48" s="295">
        <v>2035</v>
      </c>
      <c r="M48" s="295">
        <v>2024</v>
      </c>
      <c r="N48" s="295" t="s">
        <v>67</v>
      </c>
      <c r="O48" s="295" t="s">
        <v>67</v>
      </c>
      <c r="P48" s="295" t="s">
        <v>67</v>
      </c>
      <c r="Q48" s="296" t="s">
        <v>156</v>
      </c>
    </row>
    <row r="49" spans="1:17">
      <c r="A49" s="288" t="s">
        <v>10</v>
      </c>
      <c r="B49" s="289" t="s">
        <v>145</v>
      </c>
      <c r="C49" s="289" t="s">
        <v>146</v>
      </c>
      <c r="D49" s="289" t="s">
        <v>169</v>
      </c>
      <c r="E49" s="289" t="s">
        <v>170</v>
      </c>
      <c r="F49" s="289" t="s">
        <v>11</v>
      </c>
      <c r="G49" s="289" t="s">
        <v>7</v>
      </c>
      <c r="H49" s="289" t="s">
        <v>67</v>
      </c>
      <c r="I49" s="289" t="s">
        <v>67</v>
      </c>
      <c r="J49" s="289" t="s">
        <v>67</v>
      </c>
      <c r="K49" s="289" t="s">
        <v>67</v>
      </c>
      <c r="L49" s="289" t="s">
        <v>67</v>
      </c>
      <c r="M49" s="289">
        <v>2024</v>
      </c>
      <c r="N49" s="289" t="s">
        <v>73</v>
      </c>
      <c r="O49" s="289">
        <v>0</v>
      </c>
      <c r="P49" s="289">
        <v>0</v>
      </c>
      <c r="Q49" s="290" t="s">
        <v>149</v>
      </c>
    </row>
    <row r="50" spans="1:17" ht="15" thickBot="1">
      <c r="A50" s="294" t="s">
        <v>10</v>
      </c>
      <c r="B50" s="295" t="s">
        <v>145</v>
      </c>
      <c r="C50" s="295" t="s">
        <v>146</v>
      </c>
      <c r="D50" s="295" t="s">
        <v>171</v>
      </c>
      <c r="E50" s="295" t="s">
        <v>172</v>
      </c>
      <c r="F50" s="295" t="s">
        <v>7</v>
      </c>
      <c r="G50" s="295" t="s">
        <v>11</v>
      </c>
      <c r="H50" s="287">
        <v>1E-3</v>
      </c>
      <c r="I50" s="287">
        <v>0.99</v>
      </c>
      <c r="J50" s="295">
        <v>0.7</v>
      </c>
      <c r="K50" s="295">
        <v>0.05</v>
      </c>
      <c r="L50" s="295">
        <v>2035</v>
      </c>
      <c r="M50" s="295">
        <v>2024</v>
      </c>
      <c r="N50" s="295" t="s">
        <v>67</v>
      </c>
      <c r="O50" s="295" t="s">
        <v>67</v>
      </c>
      <c r="P50" s="295" t="s">
        <v>67</v>
      </c>
      <c r="Q50" s="296" t="s">
        <v>156</v>
      </c>
    </row>
    <row r="51" spans="1:17">
      <c r="A51" s="288" t="s">
        <v>10</v>
      </c>
      <c r="B51" s="289" t="s">
        <v>145</v>
      </c>
      <c r="C51" s="289" t="s">
        <v>146</v>
      </c>
      <c r="D51" s="289" t="s">
        <v>173</v>
      </c>
      <c r="E51" s="289" t="s">
        <v>174</v>
      </c>
      <c r="F51" s="289" t="s">
        <v>11</v>
      </c>
      <c r="G51" s="289" t="s">
        <v>7</v>
      </c>
      <c r="H51" s="289" t="s">
        <v>67</v>
      </c>
      <c r="I51" s="289" t="s">
        <v>67</v>
      </c>
      <c r="J51" s="289" t="s">
        <v>67</v>
      </c>
      <c r="K51" s="289" t="s">
        <v>67</v>
      </c>
      <c r="L51" s="289" t="s">
        <v>67</v>
      </c>
      <c r="M51" s="289">
        <v>2024</v>
      </c>
      <c r="N51" s="289" t="s">
        <v>73</v>
      </c>
      <c r="O51" s="289">
        <v>0</v>
      </c>
      <c r="P51" s="289">
        <v>0</v>
      </c>
      <c r="Q51" s="290" t="s">
        <v>149</v>
      </c>
    </row>
    <row r="52" spans="1:17">
      <c r="A52" s="291" t="s">
        <v>10</v>
      </c>
      <c r="B52" s="292" t="s">
        <v>145</v>
      </c>
      <c r="C52" s="292" t="s">
        <v>146</v>
      </c>
      <c r="D52" s="292" t="s">
        <v>175</v>
      </c>
      <c r="E52" s="292" t="s">
        <v>176</v>
      </c>
      <c r="F52" s="292" t="s">
        <v>11</v>
      </c>
      <c r="G52" s="292" t="s">
        <v>7</v>
      </c>
      <c r="H52" s="292" t="s">
        <v>67</v>
      </c>
      <c r="I52" s="292" t="s">
        <v>67</v>
      </c>
      <c r="J52" s="292" t="s">
        <v>67</v>
      </c>
      <c r="K52" s="292" t="s">
        <v>67</v>
      </c>
      <c r="L52" s="292" t="s">
        <v>67</v>
      </c>
      <c r="M52" s="292">
        <v>2024</v>
      </c>
      <c r="N52" s="292" t="s">
        <v>73</v>
      </c>
      <c r="O52" s="292">
        <v>0</v>
      </c>
      <c r="P52" s="292">
        <v>0</v>
      </c>
      <c r="Q52" s="293" t="s">
        <v>149</v>
      </c>
    </row>
    <row r="53" spans="1:17" ht="15" thickBot="1">
      <c r="A53" s="294" t="s">
        <v>10</v>
      </c>
      <c r="B53" s="295" t="s">
        <v>145</v>
      </c>
      <c r="C53" s="295" t="s">
        <v>146</v>
      </c>
      <c r="D53" s="295" t="s">
        <v>177</v>
      </c>
      <c r="E53" s="295" t="s">
        <v>178</v>
      </c>
      <c r="F53" s="295" t="s">
        <v>7</v>
      </c>
      <c r="G53" s="295" t="s">
        <v>11</v>
      </c>
      <c r="H53" s="287">
        <v>1E-3</v>
      </c>
      <c r="I53" s="287">
        <v>0.99</v>
      </c>
      <c r="J53" s="295">
        <v>0.7</v>
      </c>
      <c r="K53" s="295">
        <v>0.1</v>
      </c>
      <c r="L53" s="295">
        <v>2035</v>
      </c>
      <c r="M53" s="295">
        <v>2024</v>
      </c>
      <c r="N53" s="295" t="s">
        <v>67</v>
      </c>
      <c r="O53" s="295" t="s">
        <v>67</v>
      </c>
      <c r="P53" s="295" t="s">
        <v>67</v>
      </c>
      <c r="Q53" s="296" t="s">
        <v>156</v>
      </c>
    </row>
    <row r="54" spans="1:17">
      <c r="A54" s="288" t="s">
        <v>10</v>
      </c>
      <c r="B54" s="289" t="s">
        <v>145</v>
      </c>
      <c r="C54" s="289" t="s">
        <v>61</v>
      </c>
      <c r="D54" s="289" t="s">
        <v>179</v>
      </c>
      <c r="E54" s="289" t="s">
        <v>180</v>
      </c>
      <c r="F54" s="289" t="s">
        <v>11</v>
      </c>
      <c r="G54" s="289" t="s">
        <v>7</v>
      </c>
      <c r="H54" s="289" t="s">
        <v>67</v>
      </c>
      <c r="I54" s="289" t="s">
        <v>67</v>
      </c>
      <c r="J54" s="289" t="s">
        <v>67</v>
      </c>
      <c r="K54" s="289" t="s">
        <v>67</v>
      </c>
      <c r="L54" s="289" t="s">
        <v>67</v>
      </c>
      <c r="M54" s="289">
        <v>2024</v>
      </c>
      <c r="N54" s="289" t="s">
        <v>73</v>
      </c>
      <c r="O54" s="289">
        <v>0</v>
      </c>
      <c r="P54" s="289">
        <v>0</v>
      </c>
      <c r="Q54" s="290" t="s">
        <v>149</v>
      </c>
    </row>
    <row r="55" spans="1:17">
      <c r="A55" s="291" t="s">
        <v>10</v>
      </c>
      <c r="B55" s="292" t="s">
        <v>145</v>
      </c>
      <c r="C55" s="292" t="s">
        <v>61</v>
      </c>
      <c r="D55" s="292" t="s">
        <v>181</v>
      </c>
      <c r="E55" s="292" t="s">
        <v>182</v>
      </c>
      <c r="F55" s="292" t="s">
        <v>11</v>
      </c>
      <c r="G55" s="292" t="s">
        <v>7</v>
      </c>
      <c r="H55" s="292" t="s">
        <v>67</v>
      </c>
      <c r="I55" s="292" t="s">
        <v>67</v>
      </c>
      <c r="J55" s="292" t="s">
        <v>67</v>
      </c>
      <c r="K55" s="292" t="s">
        <v>67</v>
      </c>
      <c r="L55" s="292" t="s">
        <v>67</v>
      </c>
      <c r="M55" s="292">
        <v>2024</v>
      </c>
      <c r="N55" s="292" t="s">
        <v>73</v>
      </c>
      <c r="O55" s="292">
        <v>0</v>
      </c>
      <c r="P55" s="292">
        <v>0</v>
      </c>
      <c r="Q55" s="293" t="s">
        <v>149</v>
      </c>
    </row>
    <row r="56" spans="1:17" ht="15" thickBot="1">
      <c r="A56" s="294" t="s">
        <v>10</v>
      </c>
      <c r="B56" s="295" t="s">
        <v>145</v>
      </c>
      <c r="C56" s="295" t="s">
        <v>61</v>
      </c>
      <c r="D56" s="295" t="s">
        <v>185</v>
      </c>
      <c r="E56" s="295" t="s">
        <v>186</v>
      </c>
      <c r="F56" s="295" t="s">
        <v>7</v>
      </c>
      <c r="G56" s="295" t="s">
        <v>11</v>
      </c>
      <c r="H56" s="287">
        <v>1E-3</v>
      </c>
      <c r="I56" s="287">
        <v>0.99</v>
      </c>
      <c r="J56" s="295">
        <v>0.7</v>
      </c>
      <c r="K56" s="295">
        <v>0.3</v>
      </c>
      <c r="L56" s="295">
        <v>2035</v>
      </c>
      <c r="M56" s="295">
        <v>2024</v>
      </c>
      <c r="N56" s="295" t="s">
        <v>67</v>
      </c>
      <c r="O56" s="295" t="s">
        <v>67</v>
      </c>
      <c r="P56" s="295" t="s">
        <v>67</v>
      </c>
      <c r="Q56" s="296" t="s">
        <v>156</v>
      </c>
    </row>
    <row r="57" spans="1:17">
      <c r="A57" s="288" t="s">
        <v>10</v>
      </c>
      <c r="B57" s="289" t="s">
        <v>145</v>
      </c>
      <c r="C57" s="289" t="s">
        <v>61</v>
      </c>
      <c r="D57" s="289" t="s">
        <v>187</v>
      </c>
      <c r="E57" s="289" t="s">
        <v>188</v>
      </c>
      <c r="F57" s="289" t="s">
        <v>11</v>
      </c>
      <c r="G57" s="289" t="s">
        <v>7</v>
      </c>
      <c r="H57" s="289" t="s">
        <v>67</v>
      </c>
      <c r="I57" s="289" t="s">
        <v>67</v>
      </c>
      <c r="J57" s="289" t="s">
        <v>67</v>
      </c>
      <c r="K57" s="289" t="s">
        <v>67</v>
      </c>
      <c r="L57" s="289" t="s">
        <v>67</v>
      </c>
      <c r="M57" s="289">
        <v>2024</v>
      </c>
      <c r="N57" s="289" t="s">
        <v>73</v>
      </c>
      <c r="O57" s="289">
        <v>0</v>
      </c>
      <c r="P57" s="289">
        <v>0</v>
      </c>
      <c r="Q57" s="290" t="s">
        <v>149</v>
      </c>
    </row>
    <row r="58" spans="1:17">
      <c r="A58" s="291" t="s">
        <v>10</v>
      </c>
      <c r="B58" s="292" t="s">
        <v>145</v>
      </c>
      <c r="C58" s="292" t="s">
        <v>61</v>
      </c>
      <c r="D58" s="292" t="s">
        <v>189</v>
      </c>
      <c r="E58" s="292" t="s">
        <v>190</v>
      </c>
      <c r="F58" s="292" t="s">
        <v>11</v>
      </c>
      <c r="G58" s="292" t="s">
        <v>7</v>
      </c>
      <c r="H58" s="292" t="s">
        <v>67</v>
      </c>
      <c r="I58" s="292" t="s">
        <v>67</v>
      </c>
      <c r="J58" s="292" t="s">
        <v>67</v>
      </c>
      <c r="K58" s="292" t="s">
        <v>67</v>
      </c>
      <c r="L58" s="292" t="s">
        <v>67</v>
      </c>
      <c r="M58" s="292">
        <v>2024</v>
      </c>
      <c r="N58" s="292" t="s">
        <v>73</v>
      </c>
      <c r="O58" s="292">
        <v>0</v>
      </c>
      <c r="P58" s="292">
        <v>0</v>
      </c>
      <c r="Q58" s="293" t="s">
        <v>149</v>
      </c>
    </row>
    <row r="59" spans="1:17" ht="15" thickBot="1">
      <c r="A59" s="294" t="s">
        <v>10</v>
      </c>
      <c r="B59" s="295" t="s">
        <v>145</v>
      </c>
      <c r="C59" s="295" t="s">
        <v>61</v>
      </c>
      <c r="D59" s="295" t="s">
        <v>193</v>
      </c>
      <c r="E59" s="295" t="s">
        <v>194</v>
      </c>
      <c r="F59" s="295" t="s">
        <v>7</v>
      </c>
      <c r="G59" s="295" t="s">
        <v>11</v>
      </c>
      <c r="H59" s="287">
        <v>1E-3</v>
      </c>
      <c r="I59" s="287">
        <v>0.99</v>
      </c>
      <c r="J59" s="295">
        <v>0.7</v>
      </c>
      <c r="K59" s="295">
        <v>0.3</v>
      </c>
      <c r="L59" s="295">
        <v>2035</v>
      </c>
      <c r="M59" s="295">
        <v>2024</v>
      </c>
      <c r="N59" s="295" t="s">
        <v>67</v>
      </c>
      <c r="O59" s="295" t="s">
        <v>67</v>
      </c>
      <c r="P59" s="295" t="s">
        <v>67</v>
      </c>
      <c r="Q59" s="296" t="s">
        <v>156</v>
      </c>
    </row>
    <row r="60" spans="1:17">
      <c r="A60" s="288" t="s">
        <v>10</v>
      </c>
      <c r="B60" s="289" t="s">
        <v>145</v>
      </c>
      <c r="C60" s="289" t="s">
        <v>61</v>
      </c>
      <c r="D60" s="289" t="s">
        <v>195</v>
      </c>
      <c r="E60" s="289" t="s">
        <v>196</v>
      </c>
      <c r="F60" s="289" t="s">
        <v>11</v>
      </c>
      <c r="G60" s="289" t="s">
        <v>7</v>
      </c>
      <c r="H60" s="289" t="s">
        <v>67</v>
      </c>
      <c r="I60" s="289" t="s">
        <v>67</v>
      </c>
      <c r="J60" s="289" t="s">
        <v>67</v>
      </c>
      <c r="K60" s="289" t="s">
        <v>67</v>
      </c>
      <c r="L60" s="289" t="s">
        <v>67</v>
      </c>
      <c r="M60" s="289">
        <v>2024</v>
      </c>
      <c r="N60" s="289" t="s">
        <v>73</v>
      </c>
      <c r="O60" s="289">
        <v>0</v>
      </c>
      <c r="P60" s="289">
        <v>0</v>
      </c>
      <c r="Q60" s="290" t="s">
        <v>149</v>
      </c>
    </row>
    <row r="61" spans="1:17">
      <c r="A61" s="291" t="s">
        <v>10</v>
      </c>
      <c r="B61" s="292" t="s">
        <v>145</v>
      </c>
      <c r="C61" s="292" t="s">
        <v>61</v>
      </c>
      <c r="D61" s="292" t="s">
        <v>197</v>
      </c>
      <c r="E61" s="292" t="s">
        <v>198</v>
      </c>
      <c r="F61" s="292" t="s">
        <v>11</v>
      </c>
      <c r="G61" s="292" t="s">
        <v>7</v>
      </c>
      <c r="H61" s="292" t="s">
        <v>67</v>
      </c>
      <c r="I61" s="292" t="s">
        <v>67</v>
      </c>
      <c r="J61" s="292" t="s">
        <v>67</v>
      </c>
      <c r="K61" s="292" t="s">
        <v>67</v>
      </c>
      <c r="L61" s="292" t="s">
        <v>67</v>
      </c>
      <c r="M61" s="292">
        <v>2024</v>
      </c>
      <c r="N61" s="292" t="s">
        <v>73</v>
      </c>
      <c r="O61" s="292">
        <v>0</v>
      </c>
      <c r="P61" s="292">
        <v>0</v>
      </c>
      <c r="Q61" s="293" t="s">
        <v>149</v>
      </c>
    </row>
    <row r="62" spans="1:17" ht="15" thickBot="1">
      <c r="A62" s="294" t="s">
        <v>10</v>
      </c>
      <c r="B62" s="295" t="s">
        <v>145</v>
      </c>
      <c r="C62" s="295" t="s">
        <v>61</v>
      </c>
      <c r="D62" s="295" t="s">
        <v>201</v>
      </c>
      <c r="E62" s="295" t="s">
        <v>202</v>
      </c>
      <c r="F62" s="295" t="s">
        <v>7</v>
      </c>
      <c r="G62" s="295" t="s">
        <v>11</v>
      </c>
      <c r="H62" s="287">
        <v>1E-3</v>
      </c>
      <c r="I62" s="287">
        <v>0.99</v>
      </c>
      <c r="J62" s="295">
        <v>0.7</v>
      </c>
      <c r="K62" s="295">
        <v>0.3</v>
      </c>
      <c r="L62" s="295">
        <v>2030</v>
      </c>
      <c r="M62" s="295">
        <v>2024</v>
      </c>
      <c r="N62" s="295" t="s">
        <v>67</v>
      </c>
      <c r="O62" s="295" t="s">
        <v>67</v>
      </c>
      <c r="P62" s="295" t="s">
        <v>67</v>
      </c>
      <c r="Q62" s="296" t="s">
        <v>156</v>
      </c>
    </row>
    <row r="63" spans="1:17">
      <c r="A63" s="288" t="s">
        <v>10</v>
      </c>
      <c r="B63" s="289" t="s">
        <v>145</v>
      </c>
      <c r="C63" s="289" t="s">
        <v>203</v>
      </c>
      <c r="D63" s="289" t="s">
        <v>204</v>
      </c>
      <c r="E63" s="289" t="s">
        <v>205</v>
      </c>
      <c r="F63" s="289" t="s">
        <v>11</v>
      </c>
      <c r="G63" s="289" t="s">
        <v>7</v>
      </c>
      <c r="H63" s="289" t="s">
        <v>67</v>
      </c>
      <c r="I63" s="289" t="s">
        <v>67</v>
      </c>
      <c r="J63" s="289" t="s">
        <v>67</v>
      </c>
      <c r="K63" s="289" t="s">
        <v>67</v>
      </c>
      <c r="L63" s="289" t="s">
        <v>67</v>
      </c>
      <c r="M63" s="289">
        <v>2024</v>
      </c>
      <c r="N63" s="289" t="s">
        <v>73</v>
      </c>
      <c r="O63" s="289">
        <v>0</v>
      </c>
      <c r="P63" s="289">
        <v>0</v>
      </c>
      <c r="Q63" s="290" t="s">
        <v>149</v>
      </c>
    </row>
    <row r="64" spans="1:17">
      <c r="A64" s="291" t="s">
        <v>10</v>
      </c>
      <c r="B64" s="292" t="s">
        <v>145</v>
      </c>
      <c r="C64" s="292" t="s">
        <v>203</v>
      </c>
      <c r="D64" s="292" t="s">
        <v>206</v>
      </c>
      <c r="E64" s="292" t="s">
        <v>207</v>
      </c>
      <c r="F64" s="292" t="s">
        <v>11</v>
      </c>
      <c r="G64" s="292" t="s">
        <v>7</v>
      </c>
      <c r="H64" s="292" t="s">
        <v>67</v>
      </c>
      <c r="I64" s="292" t="s">
        <v>67</v>
      </c>
      <c r="J64" s="292" t="s">
        <v>67</v>
      </c>
      <c r="K64" s="292" t="s">
        <v>67</v>
      </c>
      <c r="L64" s="292" t="s">
        <v>67</v>
      </c>
      <c r="M64" s="292">
        <v>2024</v>
      </c>
      <c r="N64" s="292" t="s">
        <v>73</v>
      </c>
      <c r="O64" s="292">
        <v>0</v>
      </c>
      <c r="P64" s="292">
        <v>0</v>
      </c>
      <c r="Q64" s="293" t="s">
        <v>149</v>
      </c>
    </row>
    <row r="65" spans="1:17">
      <c r="A65" s="291" t="s">
        <v>10</v>
      </c>
      <c r="B65" s="292" t="s">
        <v>145</v>
      </c>
      <c r="C65" s="292" t="s">
        <v>203</v>
      </c>
      <c r="D65" s="292" t="s">
        <v>208</v>
      </c>
      <c r="E65" s="292" t="s">
        <v>209</v>
      </c>
      <c r="F65" s="292" t="s">
        <v>11</v>
      </c>
      <c r="G65" s="292" t="s">
        <v>7</v>
      </c>
      <c r="H65" s="292" t="s">
        <v>67</v>
      </c>
      <c r="I65" s="292" t="s">
        <v>67</v>
      </c>
      <c r="J65" s="292" t="s">
        <v>67</v>
      </c>
      <c r="K65" s="292" t="s">
        <v>67</v>
      </c>
      <c r="L65" s="292" t="s">
        <v>67</v>
      </c>
      <c r="M65" s="292">
        <v>2024</v>
      </c>
      <c r="N65" s="292" t="s">
        <v>73</v>
      </c>
      <c r="O65" s="292">
        <v>0</v>
      </c>
      <c r="P65" s="292">
        <v>0</v>
      </c>
      <c r="Q65" s="293" t="s">
        <v>149</v>
      </c>
    </row>
    <row r="66" spans="1:17">
      <c r="A66" s="291" t="s">
        <v>10</v>
      </c>
      <c r="B66" s="292" t="s">
        <v>145</v>
      </c>
      <c r="C66" s="292" t="s">
        <v>203</v>
      </c>
      <c r="D66" s="292" t="s">
        <v>210</v>
      </c>
      <c r="E66" s="292" t="s">
        <v>211</v>
      </c>
      <c r="F66" s="292" t="s">
        <v>7</v>
      </c>
      <c r="G66" s="292" t="s">
        <v>11</v>
      </c>
      <c r="H66" s="282">
        <v>1E-3</v>
      </c>
      <c r="I66" s="282">
        <v>0.99</v>
      </c>
      <c r="J66" s="292">
        <v>0.5</v>
      </c>
      <c r="K66" s="292">
        <v>0.1</v>
      </c>
      <c r="L66" s="292">
        <v>2035</v>
      </c>
      <c r="M66" s="292">
        <v>2024</v>
      </c>
      <c r="N66" s="292" t="s">
        <v>67</v>
      </c>
      <c r="O66" s="292" t="s">
        <v>67</v>
      </c>
      <c r="P66" s="292" t="s">
        <v>67</v>
      </c>
      <c r="Q66" s="293" t="s">
        <v>156</v>
      </c>
    </row>
    <row r="67" spans="1:17" ht="15" thickBot="1">
      <c r="A67" s="294" t="s">
        <v>10</v>
      </c>
      <c r="B67" s="295" t="s">
        <v>145</v>
      </c>
      <c r="C67" s="295" t="s">
        <v>203</v>
      </c>
      <c r="D67" s="295" t="s">
        <v>212</v>
      </c>
      <c r="E67" s="295" t="s">
        <v>213</v>
      </c>
      <c r="F67" s="295" t="s">
        <v>11</v>
      </c>
      <c r="G67" s="295" t="s">
        <v>7</v>
      </c>
      <c r="H67" s="295" t="s">
        <v>67</v>
      </c>
      <c r="I67" s="295" t="s">
        <v>67</v>
      </c>
      <c r="J67" s="295" t="s">
        <v>67</v>
      </c>
      <c r="K67" s="295" t="s">
        <v>67</v>
      </c>
      <c r="L67" s="295" t="s">
        <v>67</v>
      </c>
      <c r="M67" s="295">
        <v>2024</v>
      </c>
      <c r="N67" s="295">
        <v>0.05</v>
      </c>
      <c r="O67" s="295">
        <v>0.05</v>
      </c>
      <c r="P67" s="295">
        <v>0.05</v>
      </c>
      <c r="Q67" s="296" t="s">
        <v>159</v>
      </c>
    </row>
    <row r="68" spans="1:17">
      <c r="A68" s="288" t="s">
        <v>10</v>
      </c>
      <c r="B68" s="289" t="s">
        <v>145</v>
      </c>
      <c r="C68" s="289" t="s">
        <v>70</v>
      </c>
      <c r="D68" s="289" t="s">
        <v>214</v>
      </c>
      <c r="E68" s="289" t="s">
        <v>215</v>
      </c>
      <c r="F68" s="289" t="s">
        <v>11</v>
      </c>
      <c r="G68" s="289" t="s">
        <v>7</v>
      </c>
      <c r="H68" s="289" t="s">
        <v>67</v>
      </c>
      <c r="I68" s="289" t="s">
        <v>67</v>
      </c>
      <c r="J68" s="289" t="s">
        <v>67</v>
      </c>
      <c r="K68" s="289" t="s">
        <v>67</v>
      </c>
      <c r="L68" s="289" t="s">
        <v>67</v>
      </c>
      <c r="M68" s="289">
        <v>2024</v>
      </c>
      <c r="N68" s="289" t="s">
        <v>73</v>
      </c>
      <c r="O68" s="289">
        <v>0</v>
      </c>
      <c r="P68" s="289">
        <v>0</v>
      </c>
      <c r="Q68" s="290" t="s">
        <v>149</v>
      </c>
    </row>
    <row r="69" spans="1:17">
      <c r="A69" s="291" t="s">
        <v>10</v>
      </c>
      <c r="B69" s="292" t="s">
        <v>145</v>
      </c>
      <c r="C69" s="292" t="s">
        <v>70</v>
      </c>
      <c r="D69" s="292" t="s">
        <v>216</v>
      </c>
      <c r="E69" s="292" t="s">
        <v>217</v>
      </c>
      <c r="F69" s="292" t="s">
        <v>11</v>
      </c>
      <c r="G69" s="292" t="s">
        <v>7</v>
      </c>
      <c r="H69" s="292" t="s">
        <v>67</v>
      </c>
      <c r="I69" s="292" t="s">
        <v>67</v>
      </c>
      <c r="J69" s="292" t="s">
        <v>67</v>
      </c>
      <c r="K69" s="292" t="s">
        <v>67</v>
      </c>
      <c r="L69" s="292" t="s">
        <v>67</v>
      </c>
      <c r="M69" s="292">
        <v>2024</v>
      </c>
      <c r="N69" s="292" t="s">
        <v>73</v>
      </c>
      <c r="O69" s="292">
        <v>0</v>
      </c>
      <c r="P69" s="292">
        <v>0</v>
      </c>
      <c r="Q69" s="293" t="s">
        <v>149</v>
      </c>
    </row>
    <row r="70" spans="1:17">
      <c r="A70" s="291" t="s">
        <v>10</v>
      </c>
      <c r="B70" s="292" t="s">
        <v>145</v>
      </c>
      <c r="C70" s="292" t="s">
        <v>70</v>
      </c>
      <c r="D70" s="292" t="s">
        <v>218</v>
      </c>
      <c r="E70" s="292" t="s">
        <v>219</v>
      </c>
      <c r="F70" s="292" t="s">
        <v>11</v>
      </c>
      <c r="G70" s="292" t="s">
        <v>7</v>
      </c>
      <c r="H70" s="292" t="s">
        <v>67</v>
      </c>
      <c r="I70" s="292" t="s">
        <v>67</v>
      </c>
      <c r="J70" s="292" t="s">
        <v>67</v>
      </c>
      <c r="K70" s="292" t="s">
        <v>67</v>
      </c>
      <c r="L70" s="292" t="s">
        <v>67</v>
      </c>
      <c r="M70" s="292">
        <v>2024</v>
      </c>
      <c r="N70" s="292" t="s">
        <v>73</v>
      </c>
      <c r="O70" s="292">
        <v>0</v>
      </c>
      <c r="P70" s="292">
        <v>0</v>
      </c>
      <c r="Q70" s="293" t="s">
        <v>149</v>
      </c>
    </row>
    <row r="71" spans="1:17">
      <c r="A71" s="291" t="s">
        <v>10</v>
      </c>
      <c r="B71" s="292" t="s">
        <v>145</v>
      </c>
      <c r="C71" s="292" t="s">
        <v>70</v>
      </c>
      <c r="D71" s="292" t="s">
        <v>220</v>
      </c>
      <c r="E71" s="292" t="s">
        <v>221</v>
      </c>
      <c r="F71" s="292" t="s">
        <v>7</v>
      </c>
      <c r="G71" s="292" t="s">
        <v>11</v>
      </c>
      <c r="H71" s="282">
        <v>1E-3</v>
      </c>
      <c r="I71" s="282">
        <v>0.99</v>
      </c>
      <c r="J71" s="292">
        <v>0.5</v>
      </c>
      <c r="K71" s="292">
        <v>0.1</v>
      </c>
      <c r="L71" s="292">
        <v>2035</v>
      </c>
      <c r="M71" s="292">
        <v>2024</v>
      </c>
      <c r="N71" s="292" t="s">
        <v>67</v>
      </c>
      <c r="O71" s="292" t="s">
        <v>67</v>
      </c>
      <c r="P71" s="292" t="s">
        <v>67</v>
      </c>
      <c r="Q71" s="293" t="s">
        <v>156</v>
      </c>
    </row>
    <row r="72" spans="1:17">
      <c r="A72" s="291" t="s">
        <v>10</v>
      </c>
      <c r="B72" s="292" t="s">
        <v>145</v>
      </c>
      <c r="C72" s="292" t="s">
        <v>70</v>
      </c>
      <c r="D72" s="292" t="s">
        <v>222</v>
      </c>
      <c r="E72" s="292" t="s">
        <v>223</v>
      </c>
      <c r="F72" s="292" t="s">
        <v>7</v>
      </c>
      <c r="G72" s="292" t="s">
        <v>11</v>
      </c>
      <c r="H72" s="282">
        <v>1E-3</v>
      </c>
      <c r="I72" s="282">
        <v>0.99</v>
      </c>
      <c r="J72" s="292">
        <v>0.3</v>
      </c>
      <c r="K72" s="292">
        <v>0.1</v>
      </c>
      <c r="L72" s="292">
        <v>2035</v>
      </c>
      <c r="M72" s="292">
        <v>2024</v>
      </c>
      <c r="N72" s="292" t="s">
        <v>67</v>
      </c>
      <c r="O72" s="292" t="s">
        <v>67</v>
      </c>
      <c r="P72" s="292" t="s">
        <v>67</v>
      </c>
      <c r="Q72" s="293" t="s">
        <v>156</v>
      </c>
    </row>
    <row r="73" spans="1:17" ht="15" thickBot="1">
      <c r="A73" s="294" t="s">
        <v>10</v>
      </c>
      <c r="B73" s="295" t="s">
        <v>145</v>
      </c>
      <c r="C73" s="295" t="s">
        <v>224</v>
      </c>
      <c r="D73" s="295" t="s">
        <v>225</v>
      </c>
      <c r="E73" s="295" t="s">
        <v>226</v>
      </c>
      <c r="F73" s="295" t="s">
        <v>11</v>
      </c>
      <c r="G73" s="295" t="s">
        <v>7</v>
      </c>
      <c r="H73" s="295" t="s">
        <v>67</v>
      </c>
      <c r="I73" s="295" t="s">
        <v>67</v>
      </c>
      <c r="J73" s="295" t="s">
        <v>67</v>
      </c>
      <c r="K73" s="295" t="s">
        <v>67</v>
      </c>
      <c r="L73" s="295" t="s">
        <v>67</v>
      </c>
      <c r="M73" s="295">
        <v>2022</v>
      </c>
      <c r="N73" s="295">
        <v>0.05</v>
      </c>
      <c r="O73" s="295">
        <v>0.05</v>
      </c>
      <c r="P73" s="295">
        <v>0.05</v>
      </c>
      <c r="Q73" s="296" t="s">
        <v>159</v>
      </c>
    </row>
    <row r="74" spans="1:17">
      <c r="A74" s="311" t="s">
        <v>13</v>
      </c>
      <c r="B74" s="312" t="s">
        <v>145</v>
      </c>
      <c r="C74" s="312" t="s">
        <v>146</v>
      </c>
      <c r="D74" s="312" t="s">
        <v>147</v>
      </c>
      <c r="E74" s="312" t="s">
        <v>148</v>
      </c>
      <c r="F74" s="312" t="s">
        <v>11</v>
      </c>
      <c r="G74" s="312" t="s">
        <v>7</v>
      </c>
      <c r="H74" s="312" t="s">
        <v>67</v>
      </c>
      <c r="I74" s="312" t="s">
        <v>67</v>
      </c>
      <c r="J74" s="312" t="s">
        <v>67</v>
      </c>
      <c r="K74" s="312" t="s">
        <v>67</v>
      </c>
      <c r="L74" s="312" t="s">
        <v>67</v>
      </c>
      <c r="M74" s="312">
        <v>2024</v>
      </c>
      <c r="N74" s="312" t="s">
        <v>73</v>
      </c>
      <c r="O74" s="312">
        <v>0</v>
      </c>
      <c r="P74" s="312">
        <v>0</v>
      </c>
      <c r="Q74" s="313" t="s">
        <v>149</v>
      </c>
    </row>
    <row r="75" spans="1:17">
      <c r="A75" s="314" t="s">
        <v>13</v>
      </c>
      <c r="B75" s="315" t="s">
        <v>145</v>
      </c>
      <c r="C75" s="315" t="s">
        <v>146</v>
      </c>
      <c r="D75" s="315" t="s">
        <v>150</v>
      </c>
      <c r="E75" s="315" t="s">
        <v>151</v>
      </c>
      <c r="F75" s="315" t="s">
        <v>11</v>
      </c>
      <c r="G75" s="315" t="s">
        <v>7</v>
      </c>
      <c r="H75" s="315" t="s">
        <v>67</v>
      </c>
      <c r="I75" s="315" t="s">
        <v>67</v>
      </c>
      <c r="J75" s="315" t="s">
        <v>67</v>
      </c>
      <c r="K75" s="315" t="s">
        <v>67</v>
      </c>
      <c r="L75" s="315" t="s">
        <v>67</v>
      </c>
      <c r="M75" s="315">
        <v>2024</v>
      </c>
      <c r="N75" s="315" t="s">
        <v>73</v>
      </c>
      <c r="O75" s="315">
        <v>0</v>
      </c>
      <c r="P75" s="315">
        <v>0</v>
      </c>
      <c r="Q75" s="316" t="s">
        <v>149</v>
      </c>
    </row>
    <row r="76" spans="1:17">
      <c r="A76" s="314" t="s">
        <v>13</v>
      </c>
      <c r="B76" s="315" t="s">
        <v>145</v>
      </c>
      <c r="C76" s="315" t="s">
        <v>146</v>
      </c>
      <c r="D76" s="315" t="s">
        <v>154</v>
      </c>
      <c r="E76" s="315" t="s">
        <v>155</v>
      </c>
      <c r="F76" s="315" t="s">
        <v>7</v>
      </c>
      <c r="G76" s="315" t="s">
        <v>11</v>
      </c>
      <c r="H76" s="315">
        <v>1E-3</v>
      </c>
      <c r="I76" s="315">
        <v>0.99</v>
      </c>
      <c r="J76" s="315">
        <v>0.9</v>
      </c>
      <c r="K76" s="315">
        <v>0.2</v>
      </c>
      <c r="L76" s="315">
        <v>2035</v>
      </c>
      <c r="M76" s="315">
        <v>2024</v>
      </c>
      <c r="N76" s="315" t="s">
        <v>67</v>
      </c>
      <c r="O76" s="315" t="s">
        <v>67</v>
      </c>
      <c r="P76" s="315" t="s">
        <v>67</v>
      </c>
      <c r="Q76" s="316" t="s">
        <v>156</v>
      </c>
    </row>
    <row r="77" spans="1:17" ht="15" thickBot="1">
      <c r="A77" s="317" t="s">
        <v>13</v>
      </c>
      <c r="B77" s="318" t="s">
        <v>145</v>
      </c>
      <c r="C77" s="318" t="s">
        <v>146</v>
      </c>
      <c r="D77" s="318" t="s">
        <v>157</v>
      </c>
      <c r="E77" s="318" t="s">
        <v>158</v>
      </c>
      <c r="F77" s="318" t="s">
        <v>7</v>
      </c>
      <c r="G77" s="318" t="s">
        <v>11</v>
      </c>
      <c r="H77" s="318">
        <v>1E-3</v>
      </c>
      <c r="I77" s="318">
        <v>0.99</v>
      </c>
      <c r="J77" s="318">
        <v>0.1</v>
      </c>
      <c r="K77" s="318">
        <v>0.05</v>
      </c>
      <c r="L77" s="318">
        <v>2035</v>
      </c>
      <c r="M77" s="318">
        <v>2024</v>
      </c>
      <c r="N77" s="318" t="s">
        <v>67</v>
      </c>
      <c r="O77" s="318" t="s">
        <v>67</v>
      </c>
      <c r="P77" s="318" t="s">
        <v>67</v>
      </c>
      <c r="Q77" s="319" t="s">
        <v>156</v>
      </c>
    </row>
    <row r="78" spans="1:17">
      <c r="A78" s="311" t="s">
        <v>13</v>
      </c>
      <c r="B78" s="312" t="s">
        <v>145</v>
      </c>
      <c r="C78" s="312" t="s">
        <v>146</v>
      </c>
      <c r="D78" s="312" t="s">
        <v>227</v>
      </c>
      <c r="E78" s="312" t="s">
        <v>161</v>
      </c>
      <c r="F78" s="312" t="s">
        <v>11</v>
      </c>
      <c r="G78" s="312" t="s">
        <v>7</v>
      </c>
      <c r="H78" s="312" t="s">
        <v>67</v>
      </c>
      <c r="I78" s="312" t="s">
        <v>67</v>
      </c>
      <c r="J78" s="312" t="s">
        <v>67</v>
      </c>
      <c r="K78" s="312" t="s">
        <v>67</v>
      </c>
      <c r="L78" s="312" t="s">
        <v>67</v>
      </c>
      <c r="M78" s="312">
        <v>2024</v>
      </c>
      <c r="N78" s="312" t="s">
        <v>73</v>
      </c>
      <c r="O78" s="312">
        <v>0</v>
      </c>
      <c r="P78" s="312">
        <v>0</v>
      </c>
      <c r="Q78" s="313" t="s">
        <v>149</v>
      </c>
    </row>
    <row r="79" spans="1:17">
      <c r="A79" s="314" t="s">
        <v>13</v>
      </c>
      <c r="B79" s="315" t="s">
        <v>145</v>
      </c>
      <c r="C79" s="315" t="s">
        <v>146</v>
      </c>
      <c r="D79" s="315" t="s">
        <v>228</v>
      </c>
      <c r="E79" s="315" t="s">
        <v>163</v>
      </c>
      <c r="F79" s="315" t="s">
        <v>11</v>
      </c>
      <c r="G79" s="315" t="s">
        <v>7</v>
      </c>
      <c r="H79" s="315" t="s">
        <v>67</v>
      </c>
      <c r="I79" s="315" t="s">
        <v>67</v>
      </c>
      <c r="J79" s="315" t="s">
        <v>67</v>
      </c>
      <c r="K79" s="315" t="s">
        <v>67</v>
      </c>
      <c r="L79" s="315" t="s">
        <v>67</v>
      </c>
      <c r="M79" s="315">
        <v>2024</v>
      </c>
      <c r="N79" s="315" t="s">
        <v>73</v>
      </c>
      <c r="O79" s="315">
        <v>0</v>
      </c>
      <c r="P79" s="315">
        <v>0</v>
      </c>
      <c r="Q79" s="316" t="s">
        <v>149</v>
      </c>
    </row>
    <row r="80" spans="1:17">
      <c r="A80" s="314" t="s">
        <v>13</v>
      </c>
      <c r="B80" s="315" t="s">
        <v>145</v>
      </c>
      <c r="C80" s="315" t="s">
        <v>146</v>
      </c>
      <c r="D80" s="315" t="s">
        <v>164</v>
      </c>
      <c r="E80" s="315" t="s">
        <v>165</v>
      </c>
      <c r="F80" s="315" t="s">
        <v>11</v>
      </c>
      <c r="G80" s="315" t="s">
        <v>7</v>
      </c>
      <c r="H80" s="315" t="s">
        <v>67</v>
      </c>
      <c r="I80" s="315" t="s">
        <v>67</v>
      </c>
      <c r="J80" s="315" t="s">
        <v>67</v>
      </c>
      <c r="K80" s="315" t="s">
        <v>67</v>
      </c>
      <c r="L80" s="315" t="s">
        <v>67</v>
      </c>
      <c r="M80" s="315">
        <v>2024</v>
      </c>
      <c r="N80" s="315" t="s">
        <v>73</v>
      </c>
      <c r="O80" s="315">
        <v>0</v>
      </c>
      <c r="P80" s="315">
        <v>0</v>
      </c>
      <c r="Q80" s="316" t="s">
        <v>149</v>
      </c>
    </row>
    <row r="81" spans="1:17">
      <c r="A81" s="314" t="s">
        <v>13</v>
      </c>
      <c r="B81" s="315" t="s">
        <v>145</v>
      </c>
      <c r="C81" s="315" t="s">
        <v>146</v>
      </c>
      <c r="D81" s="315" t="s">
        <v>166</v>
      </c>
      <c r="E81" s="315" t="s">
        <v>165</v>
      </c>
      <c r="F81" s="315" t="s">
        <v>11</v>
      </c>
      <c r="G81" s="315" t="s">
        <v>7</v>
      </c>
      <c r="H81" s="315" t="s">
        <v>67</v>
      </c>
      <c r="I81" s="315" t="s">
        <v>67</v>
      </c>
      <c r="J81" s="315" t="s">
        <v>67</v>
      </c>
      <c r="K81" s="315" t="s">
        <v>67</v>
      </c>
      <c r="L81" s="315" t="s">
        <v>67</v>
      </c>
      <c r="M81" s="315">
        <v>2024</v>
      </c>
      <c r="N81" s="315" t="s">
        <v>73</v>
      </c>
      <c r="O81" s="315">
        <v>0</v>
      </c>
      <c r="P81" s="315">
        <v>0</v>
      </c>
      <c r="Q81" s="316" t="s">
        <v>149</v>
      </c>
    </row>
    <row r="82" spans="1:17" ht="15" thickBot="1">
      <c r="A82" s="317" t="s">
        <v>13</v>
      </c>
      <c r="B82" s="318" t="s">
        <v>145</v>
      </c>
      <c r="C82" s="318" t="s">
        <v>146</v>
      </c>
      <c r="D82" s="318" t="s">
        <v>167</v>
      </c>
      <c r="E82" s="318" t="s">
        <v>168</v>
      </c>
      <c r="F82" s="318" t="s">
        <v>7</v>
      </c>
      <c r="G82" s="318" t="s">
        <v>11</v>
      </c>
      <c r="H82" s="318">
        <v>1E-3</v>
      </c>
      <c r="I82" s="318">
        <v>0.99</v>
      </c>
      <c r="J82" s="318">
        <v>0.9</v>
      </c>
      <c r="K82" s="318">
        <v>0.2</v>
      </c>
      <c r="L82" s="318">
        <v>2035</v>
      </c>
      <c r="M82" s="318">
        <v>2024</v>
      </c>
      <c r="N82" s="318" t="s">
        <v>67</v>
      </c>
      <c r="O82" s="318" t="s">
        <v>67</v>
      </c>
      <c r="P82" s="318" t="s">
        <v>67</v>
      </c>
      <c r="Q82" s="319" t="s">
        <v>156</v>
      </c>
    </row>
    <row r="83" spans="1:17">
      <c r="A83" s="311" t="s">
        <v>13</v>
      </c>
      <c r="B83" s="312" t="s">
        <v>145</v>
      </c>
      <c r="C83" s="312" t="s">
        <v>146</v>
      </c>
      <c r="D83" s="312" t="s">
        <v>169</v>
      </c>
      <c r="E83" s="312" t="s">
        <v>170</v>
      </c>
      <c r="F83" s="312" t="s">
        <v>11</v>
      </c>
      <c r="G83" s="312" t="s">
        <v>7</v>
      </c>
      <c r="H83" s="312" t="s">
        <v>67</v>
      </c>
      <c r="I83" s="312" t="s">
        <v>67</v>
      </c>
      <c r="J83" s="312" t="s">
        <v>67</v>
      </c>
      <c r="K83" s="312" t="s">
        <v>67</v>
      </c>
      <c r="L83" s="312" t="s">
        <v>67</v>
      </c>
      <c r="M83" s="312">
        <v>2024</v>
      </c>
      <c r="N83" s="312" t="s">
        <v>73</v>
      </c>
      <c r="O83" s="312">
        <v>0</v>
      </c>
      <c r="P83" s="312">
        <v>0</v>
      </c>
      <c r="Q83" s="313" t="s">
        <v>149</v>
      </c>
    </row>
    <row r="84" spans="1:17" ht="15" thickBot="1">
      <c r="A84" s="317" t="s">
        <v>13</v>
      </c>
      <c r="B84" s="318" t="s">
        <v>145</v>
      </c>
      <c r="C84" s="318" t="s">
        <v>146</v>
      </c>
      <c r="D84" s="318" t="s">
        <v>171</v>
      </c>
      <c r="E84" s="318" t="s">
        <v>172</v>
      </c>
      <c r="F84" s="318" t="s">
        <v>7</v>
      </c>
      <c r="G84" s="318" t="s">
        <v>11</v>
      </c>
      <c r="H84" s="318">
        <v>1E-3</v>
      </c>
      <c r="I84" s="318">
        <v>0.99</v>
      </c>
      <c r="J84" s="318">
        <v>0.9</v>
      </c>
      <c r="K84" s="318">
        <v>0.2</v>
      </c>
      <c r="L84" s="318">
        <v>2035</v>
      </c>
      <c r="M84" s="318">
        <v>2024</v>
      </c>
      <c r="N84" s="318" t="s">
        <v>67</v>
      </c>
      <c r="O84" s="318" t="s">
        <v>67</v>
      </c>
      <c r="P84" s="318" t="s">
        <v>67</v>
      </c>
      <c r="Q84" s="319" t="s">
        <v>156</v>
      </c>
    </row>
    <row r="85" spans="1:17">
      <c r="A85" s="311" t="s">
        <v>13</v>
      </c>
      <c r="B85" s="312" t="s">
        <v>145</v>
      </c>
      <c r="C85" s="312" t="s">
        <v>146</v>
      </c>
      <c r="D85" s="312" t="s">
        <v>173</v>
      </c>
      <c r="E85" s="312" t="s">
        <v>174</v>
      </c>
      <c r="F85" s="312" t="s">
        <v>11</v>
      </c>
      <c r="G85" s="312" t="s">
        <v>7</v>
      </c>
      <c r="H85" s="312" t="s">
        <v>67</v>
      </c>
      <c r="I85" s="312" t="s">
        <v>67</v>
      </c>
      <c r="J85" s="312" t="s">
        <v>67</v>
      </c>
      <c r="K85" s="312" t="s">
        <v>67</v>
      </c>
      <c r="L85" s="312" t="s">
        <v>67</v>
      </c>
      <c r="M85" s="312">
        <v>2024</v>
      </c>
      <c r="N85" s="312" t="s">
        <v>73</v>
      </c>
      <c r="O85" s="312">
        <v>0</v>
      </c>
      <c r="P85" s="312">
        <v>0</v>
      </c>
      <c r="Q85" s="313" t="s">
        <v>149</v>
      </c>
    </row>
    <row r="86" spans="1:17">
      <c r="A86" s="314" t="s">
        <v>13</v>
      </c>
      <c r="B86" s="315" t="s">
        <v>145</v>
      </c>
      <c r="C86" s="315" t="s">
        <v>146</v>
      </c>
      <c r="D86" s="315" t="s">
        <v>175</v>
      </c>
      <c r="E86" s="315" t="s">
        <v>176</v>
      </c>
      <c r="F86" s="315" t="s">
        <v>11</v>
      </c>
      <c r="G86" s="315" t="s">
        <v>7</v>
      </c>
      <c r="H86" s="315" t="s">
        <v>67</v>
      </c>
      <c r="I86" s="315" t="s">
        <v>67</v>
      </c>
      <c r="J86" s="315" t="s">
        <v>67</v>
      </c>
      <c r="K86" s="315" t="s">
        <v>67</v>
      </c>
      <c r="L86" s="315" t="s">
        <v>67</v>
      </c>
      <c r="M86" s="315">
        <v>2024</v>
      </c>
      <c r="N86" s="315" t="s">
        <v>73</v>
      </c>
      <c r="O86" s="315">
        <v>0</v>
      </c>
      <c r="P86" s="315">
        <v>0</v>
      </c>
      <c r="Q86" s="316" t="s">
        <v>149</v>
      </c>
    </row>
    <row r="87" spans="1:17" ht="15" thickBot="1">
      <c r="A87" s="317" t="s">
        <v>13</v>
      </c>
      <c r="B87" s="318" t="s">
        <v>145</v>
      </c>
      <c r="C87" s="318" t="s">
        <v>146</v>
      </c>
      <c r="D87" s="318" t="s">
        <v>177</v>
      </c>
      <c r="E87" s="318" t="s">
        <v>178</v>
      </c>
      <c r="F87" s="318" t="s">
        <v>7</v>
      </c>
      <c r="G87" s="318" t="s">
        <v>11</v>
      </c>
      <c r="H87" s="318">
        <v>1E-3</v>
      </c>
      <c r="I87" s="318">
        <v>0.99</v>
      </c>
      <c r="J87" s="318">
        <v>0.9</v>
      </c>
      <c r="K87" s="318">
        <v>0.2</v>
      </c>
      <c r="L87" s="318">
        <v>2035</v>
      </c>
      <c r="M87" s="318">
        <v>2024</v>
      </c>
      <c r="N87" s="318" t="s">
        <v>67</v>
      </c>
      <c r="O87" s="318" t="s">
        <v>67</v>
      </c>
      <c r="P87" s="318" t="s">
        <v>67</v>
      </c>
      <c r="Q87" s="319" t="s">
        <v>156</v>
      </c>
    </row>
    <row r="88" spans="1:17">
      <c r="A88" s="311" t="s">
        <v>13</v>
      </c>
      <c r="B88" s="312" t="s">
        <v>145</v>
      </c>
      <c r="C88" s="312" t="s">
        <v>61</v>
      </c>
      <c r="D88" s="312" t="s">
        <v>179</v>
      </c>
      <c r="E88" s="312" t="s">
        <v>180</v>
      </c>
      <c r="F88" s="312" t="s">
        <v>11</v>
      </c>
      <c r="G88" s="312" t="s">
        <v>7</v>
      </c>
      <c r="H88" s="312" t="s">
        <v>67</v>
      </c>
      <c r="I88" s="312" t="s">
        <v>67</v>
      </c>
      <c r="J88" s="312" t="s">
        <v>67</v>
      </c>
      <c r="K88" s="312" t="s">
        <v>67</v>
      </c>
      <c r="L88" s="312" t="s">
        <v>67</v>
      </c>
      <c r="M88" s="312">
        <v>2024</v>
      </c>
      <c r="N88" s="312" t="s">
        <v>73</v>
      </c>
      <c r="O88" s="312">
        <v>0</v>
      </c>
      <c r="P88" s="312">
        <v>0</v>
      </c>
      <c r="Q88" s="313" t="s">
        <v>149</v>
      </c>
    </row>
    <row r="89" spans="1:17">
      <c r="A89" s="314" t="s">
        <v>13</v>
      </c>
      <c r="B89" s="315" t="s">
        <v>145</v>
      </c>
      <c r="C89" s="315" t="s">
        <v>61</v>
      </c>
      <c r="D89" s="238" t="s">
        <v>229</v>
      </c>
      <c r="E89" s="238" t="s">
        <v>184</v>
      </c>
      <c r="F89" s="315" t="s">
        <v>11</v>
      </c>
      <c r="G89" s="315" t="s">
        <v>7</v>
      </c>
      <c r="H89" s="315" t="s">
        <v>67</v>
      </c>
      <c r="I89" s="315" t="s">
        <v>67</v>
      </c>
      <c r="J89" s="315" t="s">
        <v>67</v>
      </c>
      <c r="K89" s="315" t="s">
        <v>67</v>
      </c>
      <c r="L89" s="315" t="s">
        <v>67</v>
      </c>
      <c r="M89" s="315">
        <v>2024</v>
      </c>
      <c r="N89" s="315" t="s">
        <v>73</v>
      </c>
      <c r="O89" s="315">
        <v>0</v>
      </c>
      <c r="P89" s="315">
        <v>0</v>
      </c>
      <c r="Q89" s="316" t="s">
        <v>149</v>
      </c>
    </row>
    <row r="90" spans="1:17">
      <c r="A90" s="314" t="s">
        <v>13</v>
      </c>
      <c r="B90" s="315" t="s">
        <v>145</v>
      </c>
      <c r="C90" s="315" t="s">
        <v>61</v>
      </c>
      <c r="D90" s="315" t="s">
        <v>181</v>
      </c>
      <c r="E90" s="315" t="s">
        <v>182</v>
      </c>
      <c r="F90" s="315" t="s">
        <v>11</v>
      </c>
      <c r="G90" s="315" t="s">
        <v>7</v>
      </c>
      <c r="H90" s="315" t="s">
        <v>67</v>
      </c>
      <c r="I90" s="315" t="s">
        <v>67</v>
      </c>
      <c r="J90" s="315" t="s">
        <v>67</v>
      </c>
      <c r="K90" s="315" t="s">
        <v>67</v>
      </c>
      <c r="L90" s="315" t="s">
        <v>67</v>
      </c>
      <c r="M90" s="315">
        <v>2024</v>
      </c>
      <c r="N90" s="315" t="s">
        <v>73</v>
      </c>
      <c r="O90" s="315">
        <v>0</v>
      </c>
      <c r="P90" s="315">
        <v>0</v>
      </c>
      <c r="Q90" s="316" t="s">
        <v>149</v>
      </c>
    </row>
    <row r="91" spans="1:17" ht="15" thickBot="1">
      <c r="A91" s="317" t="s">
        <v>13</v>
      </c>
      <c r="B91" s="318" t="s">
        <v>145</v>
      </c>
      <c r="C91" s="318" t="s">
        <v>61</v>
      </c>
      <c r="D91" s="318" t="s">
        <v>185</v>
      </c>
      <c r="E91" s="318" t="s">
        <v>186</v>
      </c>
      <c r="F91" s="318" t="s">
        <v>7</v>
      </c>
      <c r="G91" s="318" t="s">
        <v>11</v>
      </c>
      <c r="H91" s="318">
        <v>1E-3</v>
      </c>
      <c r="I91" s="318">
        <v>0.99</v>
      </c>
      <c r="J91" s="318">
        <v>0.99</v>
      </c>
      <c r="K91" s="318">
        <v>0.25</v>
      </c>
      <c r="L91" s="318">
        <v>2035</v>
      </c>
      <c r="M91" s="318">
        <v>2024</v>
      </c>
      <c r="N91" s="318" t="s">
        <v>67</v>
      </c>
      <c r="O91" s="318" t="s">
        <v>67</v>
      </c>
      <c r="P91" s="318" t="s">
        <v>67</v>
      </c>
      <c r="Q91" s="319" t="s">
        <v>156</v>
      </c>
    </row>
    <row r="92" spans="1:17">
      <c r="A92" s="311" t="s">
        <v>13</v>
      </c>
      <c r="B92" s="312" t="s">
        <v>145</v>
      </c>
      <c r="C92" s="312" t="s">
        <v>61</v>
      </c>
      <c r="D92" s="312" t="s">
        <v>187</v>
      </c>
      <c r="E92" s="312" t="s">
        <v>188</v>
      </c>
      <c r="F92" s="312" t="s">
        <v>11</v>
      </c>
      <c r="G92" s="312" t="s">
        <v>7</v>
      </c>
      <c r="H92" s="312" t="s">
        <v>67</v>
      </c>
      <c r="I92" s="312" t="s">
        <v>67</v>
      </c>
      <c r="J92" s="312" t="s">
        <v>67</v>
      </c>
      <c r="K92" s="312" t="s">
        <v>67</v>
      </c>
      <c r="L92" s="312" t="s">
        <v>67</v>
      </c>
      <c r="M92" s="312">
        <v>2024</v>
      </c>
      <c r="N92" s="312" t="s">
        <v>73</v>
      </c>
      <c r="O92" s="312">
        <v>0</v>
      </c>
      <c r="P92" s="312">
        <v>0</v>
      </c>
      <c r="Q92" s="313" t="s">
        <v>149</v>
      </c>
    </row>
    <row r="93" spans="1:17">
      <c r="A93" s="314" t="s">
        <v>13</v>
      </c>
      <c r="B93" s="315" t="s">
        <v>145</v>
      </c>
      <c r="C93" s="315" t="s">
        <v>61</v>
      </c>
      <c r="D93" s="238" t="s">
        <v>230</v>
      </c>
      <c r="E93" s="238" t="s">
        <v>192</v>
      </c>
      <c r="F93" s="315" t="s">
        <v>11</v>
      </c>
      <c r="G93" s="315" t="s">
        <v>7</v>
      </c>
      <c r="H93" s="315" t="s">
        <v>67</v>
      </c>
      <c r="I93" s="315" t="s">
        <v>67</v>
      </c>
      <c r="J93" s="315" t="s">
        <v>67</v>
      </c>
      <c r="K93" s="315" t="s">
        <v>67</v>
      </c>
      <c r="L93" s="315" t="s">
        <v>67</v>
      </c>
      <c r="M93" s="315">
        <v>2024</v>
      </c>
      <c r="N93" s="315" t="s">
        <v>73</v>
      </c>
      <c r="O93" s="315">
        <v>0</v>
      </c>
      <c r="P93" s="315">
        <v>0</v>
      </c>
      <c r="Q93" s="316" t="s">
        <v>149</v>
      </c>
    </row>
    <row r="94" spans="1:17">
      <c r="A94" s="314" t="s">
        <v>13</v>
      </c>
      <c r="B94" s="315" t="s">
        <v>145</v>
      </c>
      <c r="C94" s="315" t="s">
        <v>61</v>
      </c>
      <c r="D94" s="315" t="s">
        <v>189</v>
      </c>
      <c r="E94" s="315" t="s">
        <v>190</v>
      </c>
      <c r="F94" s="315" t="s">
        <v>11</v>
      </c>
      <c r="G94" s="315" t="s">
        <v>7</v>
      </c>
      <c r="H94" s="315" t="s">
        <v>67</v>
      </c>
      <c r="I94" s="315" t="s">
        <v>67</v>
      </c>
      <c r="J94" s="315" t="s">
        <v>67</v>
      </c>
      <c r="K94" s="315" t="s">
        <v>67</v>
      </c>
      <c r="L94" s="315" t="s">
        <v>67</v>
      </c>
      <c r="M94" s="315">
        <v>2024</v>
      </c>
      <c r="N94" s="315" t="s">
        <v>73</v>
      </c>
      <c r="O94" s="315">
        <v>0</v>
      </c>
      <c r="P94" s="315">
        <v>0</v>
      </c>
      <c r="Q94" s="316" t="s">
        <v>149</v>
      </c>
    </row>
    <row r="95" spans="1:17" ht="15" thickBot="1">
      <c r="A95" s="317" t="s">
        <v>13</v>
      </c>
      <c r="B95" s="318" t="s">
        <v>145</v>
      </c>
      <c r="C95" s="318" t="s">
        <v>61</v>
      </c>
      <c r="D95" s="318" t="s">
        <v>193</v>
      </c>
      <c r="E95" s="318" t="s">
        <v>194</v>
      </c>
      <c r="F95" s="318" t="s">
        <v>7</v>
      </c>
      <c r="G95" s="318" t="s">
        <v>11</v>
      </c>
      <c r="H95" s="318">
        <v>1E-3</v>
      </c>
      <c r="I95" s="318">
        <v>0.99</v>
      </c>
      <c r="J95" s="318">
        <v>0.99</v>
      </c>
      <c r="K95" s="318">
        <v>0.25</v>
      </c>
      <c r="L95" s="318">
        <v>2035</v>
      </c>
      <c r="M95" s="318">
        <v>2024</v>
      </c>
      <c r="N95" s="318" t="s">
        <v>67</v>
      </c>
      <c r="O95" s="318" t="s">
        <v>67</v>
      </c>
      <c r="P95" s="318" t="s">
        <v>67</v>
      </c>
      <c r="Q95" s="319" t="s">
        <v>156</v>
      </c>
    </row>
    <row r="96" spans="1:17">
      <c r="A96" s="311" t="s">
        <v>13</v>
      </c>
      <c r="B96" s="312" t="s">
        <v>145</v>
      </c>
      <c r="C96" s="312" t="s">
        <v>61</v>
      </c>
      <c r="D96" s="312" t="s">
        <v>195</v>
      </c>
      <c r="E96" s="312" t="s">
        <v>196</v>
      </c>
      <c r="F96" s="312" t="s">
        <v>11</v>
      </c>
      <c r="G96" s="312" t="s">
        <v>7</v>
      </c>
      <c r="H96" s="312" t="s">
        <v>67</v>
      </c>
      <c r="I96" s="312" t="s">
        <v>67</v>
      </c>
      <c r="J96" s="312" t="s">
        <v>67</v>
      </c>
      <c r="K96" s="312" t="s">
        <v>67</v>
      </c>
      <c r="L96" s="312" t="s">
        <v>67</v>
      </c>
      <c r="M96" s="312">
        <v>2024</v>
      </c>
      <c r="N96" s="312" t="s">
        <v>73</v>
      </c>
      <c r="O96" s="312">
        <v>0</v>
      </c>
      <c r="P96" s="312">
        <v>0</v>
      </c>
      <c r="Q96" s="313" t="s">
        <v>149</v>
      </c>
    </row>
    <row r="97" spans="1:17">
      <c r="A97" s="314" t="s">
        <v>13</v>
      </c>
      <c r="B97" s="315" t="s">
        <v>145</v>
      </c>
      <c r="C97" s="315" t="s">
        <v>61</v>
      </c>
      <c r="D97" s="315" t="s">
        <v>231</v>
      </c>
      <c r="E97" s="315" t="s">
        <v>200</v>
      </c>
      <c r="F97" s="315" t="s">
        <v>11</v>
      </c>
      <c r="G97" s="315" t="s">
        <v>7</v>
      </c>
      <c r="H97" s="315" t="s">
        <v>67</v>
      </c>
      <c r="I97" s="315" t="s">
        <v>67</v>
      </c>
      <c r="J97" s="315" t="s">
        <v>67</v>
      </c>
      <c r="K97" s="315" t="s">
        <v>67</v>
      </c>
      <c r="L97" s="315" t="s">
        <v>67</v>
      </c>
      <c r="M97" s="315">
        <v>2024</v>
      </c>
      <c r="N97" s="315" t="s">
        <v>73</v>
      </c>
      <c r="O97" s="315">
        <v>0</v>
      </c>
      <c r="P97" s="315">
        <v>0</v>
      </c>
      <c r="Q97" s="316" t="s">
        <v>149</v>
      </c>
    </row>
    <row r="98" spans="1:17">
      <c r="A98" s="314" t="s">
        <v>13</v>
      </c>
      <c r="B98" s="315" t="s">
        <v>145</v>
      </c>
      <c r="C98" s="315" t="s">
        <v>61</v>
      </c>
      <c r="D98" s="315" t="s">
        <v>197</v>
      </c>
      <c r="E98" s="315" t="s">
        <v>198</v>
      </c>
      <c r="F98" s="315" t="s">
        <v>11</v>
      </c>
      <c r="G98" s="315" t="s">
        <v>7</v>
      </c>
      <c r="H98" s="315" t="s">
        <v>67</v>
      </c>
      <c r="I98" s="315" t="s">
        <v>67</v>
      </c>
      <c r="J98" s="315" t="s">
        <v>67</v>
      </c>
      <c r="K98" s="315" t="s">
        <v>67</v>
      </c>
      <c r="L98" s="315" t="s">
        <v>67</v>
      </c>
      <c r="M98" s="315">
        <v>2024</v>
      </c>
      <c r="N98" s="315" t="s">
        <v>73</v>
      </c>
      <c r="O98" s="315">
        <v>0</v>
      </c>
      <c r="P98" s="315">
        <v>0</v>
      </c>
      <c r="Q98" s="316" t="s">
        <v>149</v>
      </c>
    </row>
    <row r="99" spans="1:17" ht="15" thickBot="1">
      <c r="A99" s="317" t="s">
        <v>13</v>
      </c>
      <c r="B99" s="318" t="s">
        <v>145</v>
      </c>
      <c r="C99" s="318" t="s">
        <v>61</v>
      </c>
      <c r="D99" s="318" t="s">
        <v>201</v>
      </c>
      <c r="E99" s="318" t="s">
        <v>202</v>
      </c>
      <c r="F99" s="318" t="s">
        <v>7</v>
      </c>
      <c r="G99" s="318" t="s">
        <v>11</v>
      </c>
      <c r="H99" s="318">
        <v>1E-3</v>
      </c>
      <c r="I99" s="318">
        <v>0.99</v>
      </c>
      <c r="J99" s="318">
        <v>0.99</v>
      </c>
      <c r="K99" s="318">
        <v>0.25</v>
      </c>
      <c r="L99" s="318">
        <v>2030</v>
      </c>
      <c r="M99" s="318">
        <v>2024</v>
      </c>
      <c r="N99" s="318" t="s">
        <v>67</v>
      </c>
      <c r="O99" s="318" t="s">
        <v>67</v>
      </c>
      <c r="P99" s="318" t="s">
        <v>67</v>
      </c>
      <c r="Q99" s="319" t="s">
        <v>156</v>
      </c>
    </row>
    <row r="100" spans="1:17">
      <c r="A100" s="311" t="s">
        <v>13</v>
      </c>
      <c r="B100" s="312" t="s">
        <v>145</v>
      </c>
      <c r="C100" s="312" t="s">
        <v>203</v>
      </c>
      <c r="D100" s="312" t="s">
        <v>204</v>
      </c>
      <c r="E100" s="312" t="s">
        <v>205</v>
      </c>
      <c r="F100" s="312" t="s">
        <v>11</v>
      </c>
      <c r="G100" s="312" t="s">
        <v>7</v>
      </c>
      <c r="H100" s="312" t="s">
        <v>67</v>
      </c>
      <c r="I100" s="312" t="s">
        <v>67</v>
      </c>
      <c r="J100" s="312" t="s">
        <v>67</v>
      </c>
      <c r="K100" s="312" t="s">
        <v>67</v>
      </c>
      <c r="L100" s="312" t="s">
        <v>67</v>
      </c>
      <c r="M100" s="312">
        <v>2024</v>
      </c>
      <c r="N100" s="312" t="s">
        <v>73</v>
      </c>
      <c r="O100" s="312">
        <v>0</v>
      </c>
      <c r="P100" s="312">
        <v>0</v>
      </c>
      <c r="Q100" s="313" t="s">
        <v>149</v>
      </c>
    </row>
    <row r="101" spans="1:17">
      <c r="A101" s="314" t="s">
        <v>13</v>
      </c>
      <c r="B101" s="315" t="s">
        <v>145</v>
      </c>
      <c r="C101" s="315" t="s">
        <v>203</v>
      </c>
      <c r="D101" s="315" t="s">
        <v>206</v>
      </c>
      <c r="E101" s="315" t="s">
        <v>207</v>
      </c>
      <c r="F101" s="315" t="s">
        <v>11</v>
      </c>
      <c r="G101" s="315" t="s">
        <v>7</v>
      </c>
      <c r="H101" s="315" t="s">
        <v>67</v>
      </c>
      <c r="I101" s="315" t="s">
        <v>67</v>
      </c>
      <c r="J101" s="315" t="s">
        <v>67</v>
      </c>
      <c r="K101" s="315" t="s">
        <v>67</v>
      </c>
      <c r="L101" s="315" t="s">
        <v>67</v>
      </c>
      <c r="M101" s="315">
        <v>2024</v>
      </c>
      <c r="N101" s="315" t="s">
        <v>73</v>
      </c>
      <c r="O101" s="315">
        <v>0</v>
      </c>
      <c r="P101" s="315">
        <v>0</v>
      </c>
      <c r="Q101" s="316" t="s">
        <v>149</v>
      </c>
    </row>
    <row r="102" spans="1:17">
      <c r="A102" s="314" t="s">
        <v>13</v>
      </c>
      <c r="B102" s="315" t="s">
        <v>145</v>
      </c>
      <c r="C102" s="315" t="s">
        <v>203</v>
      </c>
      <c r="D102" s="315" t="s">
        <v>208</v>
      </c>
      <c r="E102" s="315" t="s">
        <v>209</v>
      </c>
      <c r="F102" s="315" t="s">
        <v>11</v>
      </c>
      <c r="G102" s="315" t="s">
        <v>7</v>
      </c>
      <c r="H102" s="315" t="s">
        <v>67</v>
      </c>
      <c r="I102" s="315" t="s">
        <v>67</v>
      </c>
      <c r="J102" s="315" t="s">
        <v>67</v>
      </c>
      <c r="K102" s="315" t="s">
        <v>67</v>
      </c>
      <c r="L102" s="315" t="s">
        <v>67</v>
      </c>
      <c r="M102" s="315">
        <v>2024</v>
      </c>
      <c r="N102" s="315" t="s">
        <v>73</v>
      </c>
      <c r="O102" s="315">
        <v>0</v>
      </c>
      <c r="P102" s="315">
        <v>0</v>
      </c>
      <c r="Q102" s="316" t="s">
        <v>149</v>
      </c>
    </row>
    <row r="103" spans="1:17">
      <c r="A103" s="314" t="s">
        <v>13</v>
      </c>
      <c r="B103" s="315" t="s">
        <v>145</v>
      </c>
      <c r="C103" s="315" t="s">
        <v>203</v>
      </c>
      <c r="D103" s="315" t="s">
        <v>210</v>
      </c>
      <c r="E103" s="315" t="s">
        <v>211</v>
      </c>
      <c r="F103" s="315" t="s">
        <v>7</v>
      </c>
      <c r="G103" s="315" t="s">
        <v>11</v>
      </c>
      <c r="H103" s="315">
        <v>1E-3</v>
      </c>
      <c r="I103" s="315">
        <v>0.99</v>
      </c>
      <c r="J103" s="315">
        <v>0.65</v>
      </c>
      <c r="K103" s="315">
        <v>0.2</v>
      </c>
      <c r="L103" s="315">
        <v>2035</v>
      </c>
      <c r="M103" s="315">
        <v>2024</v>
      </c>
      <c r="N103" s="315" t="s">
        <v>67</v>
      </c>
      <c r="O103" s="315" t="s">
        <v>67</v>
      </c>
      <c r="P103" s="315" t="s">
        <v>67</v>
      </c>
      <c r="Q103" s="316" t="s">
        <v>156</v>
      </c>
    </row>
    <row r="104" spans="1:17" ht="15" thickBot="1">
      <c r="A104" s="317" t="s">
        <v>13</v>
      </c>
      <c r="B104" s="318" t="s">
        <v>145</v>
      </c>
      <c r="C104" s="318" t="s">
        <v>203</v>
      </c>
      <c r="D104" s="318" t="s">
        <v>212</v>
      </c>
      <c r="E104" s="318" t="s">
        <v>213</v>
      </c>
      <c r="F104" s="318" t="s">
        <v>11</v>
      </c>
      <c r="G104" s="318" t="s">
        <v>7</v>
      </c>
      <c r="H104" s="318" t="s">
        <v>67</v>
      </c>
      <c r="I104" s="318" t="s">
        <v>67</v>
      </c>
      <c r="J104" s="318" t="s">
        <v>67</v>
      </c>
      <c r="K104" s="318" t="s">
        <v>67</v>
      </c>
      <c r="L104" s="318" t="s">
        <v>67</v>
      </c>
      <c r="M104" s="318">
        <v>2024</v>
      </c>
      <c r="N104" s="318">
        <v>0.05</v>
      </c>
      <c r="O104" s="318">
        <v>0.05</v>
      </c>
      <c r="P104" s="318">
        <v>0.05</v>
      </c>
      <c r="Q104" s="319" t="s">
        <v>159</v>
      </c>
    </row>
    <row r="105" spans="1:17">
      <c r="A105" s="311" t="s">
        <v>13</v>
      </c>
      <c r="B105" s="312" t="s">
        <v>145</v>
      </c>
      <c r="C105" s="312" t="s">
        <v>70</v>
      </c>
      <c r="D105" s="312" t="s">
        <v>214</v>
      </c>
      <c r="E105" s="312" t="s">
        <v>215</v>
      </c>
      <c r="F105" s="312" t="s">
        <v>11</v>
      </c>
      <c r="G105" s="312" t="s">
        <v>7</v>
      </c>
      <c r="H105" s="312" t="s">
        <v>67</v>
      </c>
      <c r="I105" s="312" t="s">
        <v>67</v>
      </c>
      <c r="J105" s="312" t="s">
        <v>67</v>
      </c>
      <c r="K105" s="312" t="s">
        <v>67</v>
      </c>
      <c r="L105" s="312" t="s">
        <v>67</v>
      </c>
      <c r="M105" s="312">
        <v>2024</v>
      </c>
      <c r="N105" s="312" t="s">
        <v>73</v>
      </c>
      <c r="O105" s="312">
        <v>0</v>
      </c>
      <c r="P105" s="312">
        <v>0</v>
      </c>
      <c r="Q105" s="313" t="s">
        <v>149</v>
      </c>
    </row>
    <row r="106" spans="1:17">
      <c r="A106" s="314" t="s">
        <v>13</v>
      </c>
      <c r="B106" s="315" t="s">
        <v>145</v>
      </c>
      <c r="C106" s="315" t="s">
        <v>70</v>
      </c>
      <c r="D106" s="315" t="s">
        <v>216</v>
      </c>
      <c r="E106" s="315" t="s">
        <v>217</v>
      </c>
      <c r="F106" s="315" t="s">
        <v>11</v>
      </c>
      <c r="G106" s="315" t="s">
        <v>7</v>
      </c>
      <c r="H106" s="315" t="s">
        <v>67</v>
      </c>
      <c r="I106" s="315" t="s">
        <v>67</v>
      </c>
      <c r="J106" s="315" t="s">
        <v>67</v>
      </c>
      <c r="K106" s="315" t="s">
        <v>67</v>
      </c>
      <c r="L106" s="315" t="s">
        <v>67</v>
      </c>
      <c r="M106" s="315">
        <v>2024</v>
      </c>
      <c r="N106" s="315" t="s">
        <v>73</v>
      </c>
      <c r="O106" s="315">
        <v>0</v>
      </c>
      <c r="P106" s="315">
        <v>0</v>
      </c>
      <c r="Q106" s="316" t="s">
        <v>149</v>
      </c>
    </row>
    <row r="107" spans="1:17">
      <c r="A107" s="314" t="s">
        <v>13</v>
      </c>
      <c r="B107" s="315" t="s">
        <v>145</v>
      </c>
      <c r="C107" s="315" t="s">
        <v>70</v>
      </c>
      <c r="D107" s="315" t="s">
        <v>218</v>
      </c>
      <c r="E107" s="315" t="s">
        <v>219</v>
      </c>
      <c r="F107" s="315" t="s">
        <v>11</v>
      </c>
      <c r="G107" s="315" t="s">
        <v>7</v>
      </c>
      <c r="H107" s="315" t="s">
        <v>67</v>
      </c>
      <c r="I107" s="315" t="s">
        <v>67</v>
      </c>
      <c r="J107" s="315" t="s">
        <v>67</v>
      </c>
      <c r="K107" s="315" t="s">
        <v>67</v>
      </c>
      <c r="L107" s="315" t="s">
        <v>67</v>
      </c>
      <c r="M107" s="315">
        <v>2024</v>
      </c>
      <c r="N107" s="315" t="s">
        <v>73</v>
      </c>
      <c r="O107" s="315">
        <v>0</v>
      </c>
      <c r="P107" s="315">
        <v>0</v>
      </c>
      <c r="Q107" s="316" t="s">
        <v>149</v>
      </c>
    </row>
    <row r="108" spans="1:17">
      <c r="A108" s="314" t="s">
        <v>13</v>
      </c>
      <c r="B108" s="315" t="s">
        <v>145</v>
      </c>
      <c r="C108" s="315" t="s">
        <v>70</v>
      </c>
      <c r="D108" s="315" t="s">
        <v>220</v>
      </c>
      <c r="E108" s="315" t="s">
        <v>221</v>
      </c>
      <c r="F108" s="315" t="s">
        <v>7</v>
      </c>
      <c r="G108" s="315" t="s">
        <v>11</v>
      </c>
      <c r="H108" s="315">
        <v>1E-3</v>
      </c>
      <c r="I108" s="315">
        <v>0.99</v>
      </c>
      <c r="J108" s="315">
        <v>0.65</v>
      </c>
      <c r="K108" s="315">
        <v>0.2</v>
      </c>
      <c r="L108" s="315">
        <v>2035</v>
      </c>
      <c r="M108" s="315">
        <v>2024</v>
      </c>
      <c r="N108" s="315" t="s">
        <v>67</v>
      </c>
      <c r="O108" s="315" t="s">
        <v>67</v>
      </c>
      <c r="P108" s="315" t="s">
        <v>67</v>
      </c>
      <c r="Q108" s="316" t="s">
        <v>156</v>
      </c>
    </row>
    <row r="109" spans="1:17">
      <c r="A109" s="314" t="s">
        <v>13</v>
      </c>
      <c r="B109" s="315" t="s">
        <v>145</v>
      </c>
      <c r="C109" s="315" t="s">
        <v>70</v>
      </c>
      <c r="D109" s="315" t="s">
        <v>222</v>
      </c>
      <c r="E109" s="315" t="s">
        <v>223</v>
      </c>
      <c r="F109" s="315" t="s">
        <v>7</v>
      </c>
      <c r="G109" s="315" t="s">
        <v>11</v>
      </c>
      <c r="H109" s="315">
        <v>1E-3</v>
      </c>
      <c r="I109" s="315">
        <v>0.99</v>
      </c>
      <c r="J109" s="315">
        <v>0.3</v>
      </c>
      <c r="K109" s="315">
        <v>0.1</v>
      </c>
      <c r="L109" s="315">
        <v>2035</v>
      </c>
      <c r="M109" s="315">
        <v>2024</v>
      </c>
      <c r="N109" s="315" t="s">
        <v>67</v>
      </c>
      <c r="O109" s="315" t="s">
        <v>67</v>
      </c>
      <c r="P109" s="315" t="s">
        <v>67</v>
      </c>
      <c r="Q109" s="316" t="s">
        <v>156</v>
      </c>
    </row>
    <row r="110" spans="1:17" ht="15" thickBot="1">
      <c r="A110" s="317" t="s">
        <v>13</v>
      </c>
      <c r="B110" s="318" t="s">
        <v>145</v>
      </c>
      <c r="C110" s="318" t="s">
        <v>224</v>
      </c>
      <c r="D110" s="318" t="s">
        <v>225</v>
      </c>
      <c r="E110" s="318" t="s">
        <v>226</v>
      </c>
      <c r="F110" s="318" t="s">
        <v>11</v>
      </c>
      <c r="G110" s="318" t="s">
        <v>7</v>
      </c>
      <c r="H110" s="318" t="s">
        <v>67</v>
      </c>
      <c r="I110" s="318" t="s">
        <v>67</v>
      </c>
      <c r="J110" s="318" t="s">
        <v>67</v>
      </c>
      <c r="K110" s="318" t="s">
        <v>67</v>
      </c>
      <c r="L110" s="318" t="s">
        <v>67</v>
      </c>
      <c r="M110" s="318">
        <v>2022</v>
      </c>
      <c r="N110" s="318">
        <v>0.05</v>
      </c>
      <c r="O110" s="318">
        <v>0.05</v>
      </c>
      <c r="P110" s="318">
        <v>0.05</v>
      </c>
      <c r="Q110" s="319" t="s">
        <v>159</v>
      </c>
    </row>
  </sheetData>
  <autoFilter ref="A1:Q1" xr:uid="{06AEFB00-1289-4B8E-87A3-B856D2DE3F10}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60582-8E84-4795-90E6-91E6C5CD9C07}">
  <dimension ref="A1:AR250"/>
  <sheetViews>
    <sheetView topLeftCell="A147" zoomScale="70" zoomScaleNormal="70" workbookViewId="0">
      <selection activeCell="C175" sqref="C175"/>
    </sheetView>
  </sheetViews>
  <sheetFormatPr defaultColWidth="8.85546875" defaultRowHeight="14.45"/>
  <cols>
    <col min="1" max="1" width="28.7109375" style="42" customWidth="1"/>
    <col min="2" max="2" width="53.85546875" style="42" customWidth="1"/>
    <col min="3" max="3" width="39.7109375" style="42" customWidth="1"/>
    <col min="4" max="4" width="66.85546875" style="42" customWidth="1"/>
    <col min="5" max="5" width="19.28515625" style="42" customWidth="1"/>
    <col min="6" max="6" width="23.42578125" style="42" customWidth="1"/>
    <col min="7" max="7" width="15.140625" style="42" bestFit="1" customWidth="1"/>
    <col min="8" max="8" width="8.7109375" style="42" customWidth="1"/>
    <col min="9" max="9" width="24.7109375" style="42" customWidth="1"/>
    <col min="10" max="10" width="20.28515625" style="42" customWidth="1"/>
    <col min="11" max="18" width="17.42578125" style="42" bestFit="1" customWidth="1"/>
    <col min="19" max="19" width="12" style="42" customWidth="1"/>
    <col min="20" max="43" width="12" style="42" bestFit="1" customWidth="1"/>
    <col min="44" max="16384" width="8.85546875" style="42"/>
  </cols>
  <sheetData>
    <row r="1" spans="1:44" ht="29.45" thickBot="1">
      <c r="A1" s="135" t="s">
        <v>17</v>
      </c>
      <c r="B1" s="22" t="s">
        <v>14</v>
      </c>
      <c r="C1" s="22" t="s">
        <v>47</v>
      </c>
      <c r="D1" s="22" t="s">
        <v>78</v>
      </c>
      <c r="E1" s="22" t="s">
        <v>79</v>
      </c>
      <c r="F1" s="22" t="s">
        <v>3</v>
      </c>
      <c r="G1" s="37" t="s">
        <v>86</v>
      </c>
      <c r="H1" s="136" t="s">
        <v>57</v>
      </c>
      <c r="I1" s="137" t="s">
        <v>82</v>
      </c>
      <c r="J1" s="138" t="s">
        <v>83</v>
      </c>
      <c r="K1" s="139">
        <v>2018</v>
      </c>
      <c r="L1" s="22">
        <v>2019</v>
      </c>
      <c r="M1" s="140">
        <v>2020</v>
      </c>
      <c r="N1" s="140">
        <v>2021</v>
      </c>
      <c r="O1" s="140">
        <v>2022</v>
      </c>
      <c r="P1" s="140">
        <v>2023</v>
      </c>
      <c r="Q1" s="140">
        <v>2024</v>
      </c>
      <c r="R1" s="140">
        <v>2025</v>
      </c>
      <c r="S1" s="140">
        <v>2026</v>
      </c>
      <c r="T1" s="140">
        <v>2027</v>
      </c>
      <c r="U1" s="140">
        <v>2028</v>
      </c>
      <c r="V1" s="140">
        <v>2029</v>
      </c>
      <c r="W1" s="140">
        <v>2030</v>
      </c>
      <c r="X1" s="140">
        <v>2031</v>
      </c>
      <c r="Y1" s="140">
        <v>2032</v>
      </c>
      <c r="Z1" s="140">
        <v>2033</v>
      </c>
      <c r="AA1" s="140">
        <v>2034</v>
      </c>
      <c r="AB1" s="140">
        <v>2035</v>
      </c>
      <c r="AC1" s="140">
        <v>2036</v>
      </c>
      <c r="AD1" s="140">
        <v>2037</v>
      </c>
      <c r="AE1" s="140">
        <v>2038</v>
      </c>
      <c r="AF1" s="140">
        <v>2039</v>
      </c>
      <c r="AG1" s="140">
        <v>2040</v>
      </c>
      <c r="AH1" s="140">
        <v>2041</v>
      </c>
      <c r="AI1" s="140">
        <v>2042</v>
      </c>
      <c r="AJ1" s="140">
        <v>2043</v>
      </c>
      <c r="AK1" s="140">
        <v>2044</v>
      </c>
      <c r="AL1" s="140">
        <v>2045</v>
      </c>
      <c r="AM1" s="140">
        <v>2046</v>
      </c>
      <c r="AN1" s="140">
        <v>2047</v>
      </c>
      <c r="AO1" s="140">
        <v>2048</v>
      </c>
      <c r="AP1" s="140">
        <v>2049</v>
      </c>
      <c r="AQ1" s="141">
        <v>2050</v>
      </c>
    </row>
    <row r="2" spans="1:44" s="396" customFormat="1">
      <c r="A2" s="394" t="s">
        <v>10</v>
      </c>
      <c r="B2" s="394" t="s">
        <v>232</v>
      </c>
      <c r="C2" s="394" t="s">
        <v>233</v>
      </c>
      <c r="D2" s="394" t="s">
        <v>234</v>
      </c>
      <c r="E2" s="394" t="s">
        <v>7</v>
      </c>
      <c r="F2" s="394" t="s">
        <v>235</v>
      </c>
      <c r="G2" s="394" t="s">
        <v>51</v>
      </c>
      <c r="H2" s="395">
        <v>2024</v>
      </c>
      <c r="I2" s="395">
        <v>2050</v>
      </c>
      <c r="J2" s="395">
        <v>1.08</v>
      </c>
      <c r="K2" s="394">
        <f t="shared" ref="K2:L2" si="0">+L2</f>
        <v>1</v>
      </c>
      <c r="L2" s="394">
        <f t="shared" si="0"/>
        <v>1</v>
      </c>
      <c r="M2" s="394">
        <v>1</v>
      </c>
      <c r="N2" s="394">
        <v>1</v>
      </c>
      <c r="O2" s="394">
        <v>1</v>
      </c>
      <c r="P2" s="394">
        <v>1</v>
      </c>
      <c r="Q2" s="394">
        <v>1</v>
      </c>
      <c r="R2" s="394">
        <v>1</v>
      </c>
      <c r="S2" s="394">
        <v>1</v>
      </c>
      <c r="T2" s="394">
        <v>1</v>
      </c>
      <c r="U2" s="394">
        <v>1</v>
      </c>
      <c r="V2" s="394">
        <v>1</v>
      </c>
      <c r="W2" s="394">
        <v>1</v>
      </c>
      <c r="X2" s="394">
        <v>1</v>
      </c>
      <c r="Y2" s="394">
        <v>1</v>
      </c>
      <c r="Z2" s="394">
        <v>1</v>
      </c>
      <c r="AA2" s="394">
        <v>1</v>
      </c>
      <c r="AB2" s="394">
        <v>1</v>
      </c>
      <c r="AC2" s="394">
        <v>1</v>
      </c>
      <c r="AD2" s="394">
        <v>1</v>
      </c>
      <c r="AE2" s="394">
        <v>1</v>
      </c>
      <c r="AF2" s="394">
        <v>1</v>
      </c>
      <c r="AG2" s="394">
        <v>1</v>
      </c>
      <c r="AH2" s="394">
        <v>1</v>
      </c>
      <c r="AI2" s="394">
        <v>1</v>
      </c>
      <c r="AJ2" s="394">
        <v>1</v>
      </c>
      <c r="AK2" s="394">
        <v>1</v>
      </c>
      <c r="AL2" s="394">
        <v>1</v>
      </c>
      <c r="AM2" s="394">
        <v>1</v>
      </c>
      <c r="AN2" s="394">
        <v>1</v>
      </c>
      <c r="AO2" s="394">
        <v>1</v>
      </c>
      <c r="AP2" s="394">
        <v>1</v>
      </c>
      <c r="AQ2" s="394">
        <v>1</v>
      </c>
      <c r="AR2" s="362"/>
    </row>
    <row r="3" spans="1:44" s="396" customFormat="1">
      <c r="A3" s="394" t="s">
        <v>6</v>
      </c>
      <c r="B3" s="394" t="s">
        <v>236</v>
      </c>
      <c r="C3" s="394" t="s">
        <v>136</v>
      </c>
      <c r="D3" s="394" t="s">
        <v>237</v>
      </c>
      <c r="E3" s="394" t="s">
        <v>7</v>
      </c>
      <c r="F3" s="394" t="s">
        <v>235</v>
      </c>
      <c r="G3" s="394" t="s">
        <v>238</v>
      </c>
      <c r="H3" s="395"/>
      <c r="I3" s="395"/>
      <c r="J3" s="395"/>
      <c r="K3" s="397">
        <v>0.15614676</v>
      </c>
      <c r="L3" s="397">
        <v>0.15614676</v>
      </c>
      <c r="M3" s="397">
        <v>0.13728230999999999</v>
      </c>
      <c r="N3" s="397">
        <v>0.13728230999999999</v>
      </c>
      <c r="O3" s="397">
        <v>0.13728230999999999</v>
      </c>
      <c r="P3" s="397">
        <v>0.13728230999999999</v>
      </c>
      <c r="Q3" s="397">
        <v>0.13728230999999999</v>
      </c>
      <c r="R3" s="397">
        <v>0.13728230999999999</v>
      </c>
      <c r="S3" s="397">
        <v>0.13728230999999999</v>
      </c>
      <c r="T3" s="397">
        <v>0.13728230999999999</v>
      </c>
      <c r="U3" s="397">
        <v>0.13728230999999999</v>
      </c>
      <c r="V3" s="397">
        <v>0.13728230999999999</v>
      </c>
      <c r="W3" s="397">
        <v>0.13728230999999999</v>
      </c>
      <c r="X3" s="397">
        <v>0.13728230999999999</v>
      </c>
      <c r="Y3" s="397">
        <v>0.13728230999999999</v>
      </c>
      <c r="Z3" s="397">
        <v>0.13728230999999999</v>
      </c>
      <c r="AA3" s="397">
        <v>0.13728230999999999</v>
      </c>
      <c r="AB3" s="397">
        <v>0.13728230999999999</v>
      </c>
      <c r="AC3" s="397">
        <v>0.13728230999999999</v>
      </c>
      <c r="AD3" s="397">
        <v>0.13728230999999999</v>
      </c>
      <c r="AE3" s="397">
        <v>0.13728230999999999</v>
      </c>
      <c r="AF3" s="397">
        <v>0.13728230999999999</v>
      </c>
      <c r="AG3" s="397">
        <v>0.13728230999999999</v>
      </c>
      <c r="AH3" s="397">
        <v>0.13728230999999999</v>
      </c>
      <c r="AI3" s="397">
        <v>0.13728230999999999</v>
      </c>
      <c r="AJ3" s="397">
        <v>0.13728230999999999</v>
      </c>
      <c r="AK3" s="397">
        <v>0.13728230999999999</v>
      </c>
      <c r="AL3" s="397">
        <v>0.13728230999999999</v>
      </c>
      <c r="AM3" s="397">
        <v>0.13728230999999999</v>
      </c>
      <c r="AN3" s="397">
        <v>0.13728230999999999</v>
      </c>
      <c r="AO3" s="397">
        <v>0.13728230999999999</v>
      </c>
      <c r="AP3" s="397">
        <v>0.13728230999999999</v>
      </c>
      <c r="AQ3" s="397">
        <v>0.13728230999999999</v>
      </c>
      <c r="AR3" s="362"/>
    </row>
    <row r="4" spans="1:44" s="396" customFormat="1">
      <c r="A4" s="394" t="s">
        <v>10</v>
      </c>
      <c r="B4" s="394" t="s">
        <v>236</v>
      </c>
      <c r="C4" s="394" t="s">
        <v>136</v>
      </c>
      <c r="D4" s="394" t="s">
        <v>237</v>
      </c>
      <c r="E4" s="394" t="s">
        <v>7</v>
      </c>
      <c r="F4" s="394" t="s">
        <v>235</v>
      </c>
      <c r="G4" s="394" t="s">
        <v>238</v>
      </c>
      <c r="H4" s="395"/>
      <c r="I4" s="395"/>
      <c r="J4" s="395"/>
      <c r="K4" s="397">
        <v>0.15614676</v>
      </c>
      <c r="L4" s="397">
        <v>0.15614676</v>
      </c>
      <c r="M4" s="397">
        <v>0.13728230999999999</v>
      </c>
      <c r="N4" s="397">
        <v>0.13728230999999999</v>
      </c>
      <c r="O4" s="397">
        <v>0.13728230999999999</v>
      </c>
      <c r="P4" s="397">
        <v>0.13728230999999999</v>
      </c>
      <c r="Q4" s="397">
        <v>0.13728230999999999</v>
      </c>
      <c r="R4" s="397">
        <v>0.13728230999999999</v>
      </c>
      <c r="S4" s="397">
        <v>0.13728230999999999</v>
      </c>
      <c r="T4" s="397">
        <v>0.13728230999999999</v>
      </c>
      <c r="U4" s="397">
        <v>0.13728230999999999</v>
      </c>
      <c r="V4" s="397">
        <v>0.13728230999999999</v>
      </c>
      <c r="W4" s="397">
        <v>0.13728230999999999</v>
      </c>
      <c r="X4" s="397">
        <v>0.13728230999999999</v>
      </c>
      <c r="Y4" s="397">
        <v>0.13728230999999999</v>
      </c>
      <c r="Z4" s="397">
        <v>0.13728230999999999</v>
      </c>
      <c r="AA4" s="397">
        <v>0.13728230999999999</v>
      </c>
      <c r="AB4" s="397">
        <v>0.13728230999999999</v>
      </c>
      <c r="AC4" s="397">
        <v>0.13728230999999999</v>
      </c>
      <c r="AD4" s="397">
        <v>0.13728230999999999</v>
      </c>
      <c r="AE4" s="397">
        <v>0.13728230999999999</v>
      </c>
      <c r="AF4" s="397">
        <v>0.13728230999999999</v>
      </c>
      <c r="AG4" s="397">
        <v>0.13728230999999999</v>
      </c>
      <c r="AH4" s="397">
        <v>0.13728230999999999</v>
      </c>
      <c r="AI4" s="397">
        <v>0.13728230999999999</v>
      </c>
      <c r="AJ4" s="397">
        <v>0.13728230999999999</v>
      </c>
      <c r="AK4" s="397">
        <v>0.13728230999999999</v>
      </c>
      <c r="AL4" s="397">
        <v>0.13728230999999999</v>
      </c>
      <c r="AM4" s="397">
        <v>0.13728230999999999</v>
      </c>
      <c r="AN4" s="397">
        <v>0.13728230999999999</v>
      </c>
      <c r="AO4" s="397">
        <v>0.13728230999999999</v>
      </c>
      <c r="AP4" s="397">
        <v>0.13728230999999999</v>
      </c>
      <c r="AQ4" s="397">
        <v>0.13728230999999999</v>
      </c>
      <c r="AR4" s="362"/>
    </row>
    <row r="5" spans="1:44" s="396" customFormat="1" ht="15" thickBot="1">
      <c r="A5" s="394" t="s">
        <v>13</v>
      </c>
      <c r="B5" s="394" t="s">
        <v>236</v>
      </c>
      <c r="C5" s="394" t="s">
        <v>136</v>
      </c>
      <c r="D5" s="394" t="s">
        <v>237</v>
      </c>
      <c r="E5" s="394" t="s">
        <v>7</v>
      </c>
      <c r="F5" s="394" t="s">
        <v>235</v>
      </c>
      <c r="G5" s="394" t="s">
        <v>238</v>
      </c>
      <c r="H5" s="395"/>
      <c r="I5" s="395"/>
      <c r="J5" s="395"/>
      <c r="K5" s="397">
        <v>0.15614676</v>
      </c>
      <c r="L5" s="397">
        <v>0.15614676</v>
      </c>
      <c r="M5" s="397">
        <v>0.13728230999999999</v>
      </c>
      <c r="N5" s="397">
        <v>0.13728230999999999</v>
      </c>
      <c r="O5" s="397">
        <v>0.13728230999999999</v>
      </c>
      <c r="P5" s="397">
        <v>0.13728230999999999</v>
      </c>
      <c r="Q5" s="397">
        <v>0.13728230999999999</v>
      </c>
      <c r="R5" s="397">
        <v>0.13728230999999999</v>
      </c>
      <c r="S5" s="397">
        <v>0.13728230999999999</v>
      </c>
      <c r="T5" s="397">
        <v>0.13728230999999999</v>
      </c>
      <c r="U5" s="397">
        <v>0.13728230999999999</v>
      </c>
      <c r="V5" s="397">
        <v>0.13728230999999999</v>
      </c>
      <c r="W5" s="397">
        <v>0.13728230999999999</v>
      </c>
      <c r="X5" s="397">
        <v>0.13728230999999999</v>
      </c>
      <c r="Y5" s="397">
        <v>0.13728230999999999</v>
      </c>
      <c r="Z5" s="397">
        <v>0.13728230999999999</v>
      </c>
      <c r="AA5" s="397">
        <v>0.13728230999999999</v>
      </c>
      <c r="AB5" s="397">
        <v>0.13728230999999999</v>
      </c>
      <c r="AC5" s="397">
        <v>0.13728230999999999</v>
      </c>
      <c r="AD5" s="397">
        <v>0.13728230999999999</v>
      </c>
      <c r="AE5" s="397">
        <v>0.13728230999999999</v>
      </c>
      <c r="AF5" s="397">
        <v>0.13728230999999999</v>
      </c>
      <c r="AG5" s="397">
        <v>0.13728230999999999</v>
      </c>
      <c r="AH5" s="397">
        <v>0.13728230999999999</v>
      </c>
      <c r="AI5" s="397">
        <v>0.13728230999999999</v>
      </c>
      <c r="AJ5" s="397">
        <v>0.13728230999999999</v>
      </c>
      <c r="AK5" s="397">
        <v>0.13728230999999999</v>
      </c>
      <c r="AL5" s="397">
        <v>0.13728230999999999</v>
      </c>
      <c r="AM5" s="397">
        <v>0.13728230999999999</v>
      </c>
      <c r="AN5" s="397">
        <v>0.13728230999999999</v>
      </c>
      <c r="AO5" s="397">
        <v>0.13728230999999999</v>
      </c>
      <c r="AP5" s="397">
        <v>0.13728230999999999</v>
      </c>
      <c r="AQ5" s="397">
        <v>0.13728230999999999</v>
      </c>
      <c r="AR5" s="362"/>
    </row>
    <row r="6" spans="1:44" ht="13.5" customHeight="1">
      <c r="A6" s="144" t="s">
        <v>10</v>
      </c>
      <c r="B6" s="145" t="s">
        <v>93</v>
      </c>
      <c r="C6" s="145" t="s">
        <v>239</v>
      </c>
      <c r="D6" s="145"/>
      <c r="E6" s="145" t="s">
        <v>7</v>
      </c>
      <c r="F6" s="145" t="s">
        <v>235</v>
      </c>
      <c r="G6" s="145" t="s">
        <v>240</v>
      </c>
      <c r="H6" s="145"/>
      <c r="I6" s="145"/>
      <c r="J6" s="145"/>
      <c r="K6" s="196">
        <v>1</v>
      </c>
      <c r="L6" s="196">
        <v>1</v>
      </c>
      <c r="M6" s="196">
        <v>1</v>
      </c>
      <c r="N6" s="196">
        <v>1</v>
      </c>
      <c r="O6" s="196">
        <v>1</v>
      </c>
      <c r="P6" s="196">
        <v>1</v>
      </c>
      <c r="Q6" s="196">
        <v>1</v>
      </c>
      <c r="R6" s="196">
        <v>1</v>
      </c>
      <c r="S6" s="196">
        <v>1.0136860792037989</v>
      </c>
      <c r="T6" s="196">
        <v>1.027561109877704</v>
      </c>
      <c r="U6" s="196">
        <v>1.0416276111573373</v>
      </c>
      <c r="V6" s="196">
        <v>1.0558881471589878</v>
      </c>
      <c r="W6" s="196">
        <v>1.0690800786845838</v>
      </c>
      <c r="X6" s="196">
        <v>1.0920095013356477</v>
      </c>
      <c r="Y6" s="196">
        <v>1.115160235185517</v>
      </c>
      <c r="Z6" s="196">
        <v>1.1385344907655996</v>
      </c>
      <c r="AA6" s="196">
        <v>1.1621345081450318</v>
      </c>
      <c r="AB6" s="196">
        <v>1.1859625574256962</v>
      </c>
      <c r="AC6" s="196">
        <v>1.2100209392472281</v>
      </c>
      <c r="AD6" s="196">
        <v>1.2343119853022466</v>
      </c>
      <c r="AE6" s="196">
        <v>1.2588380588620522</v>
      </c>
      <c r="AF6" s="196">
        <v>1.28360155531304</v>
      </c>
      <c r="AG6" s="196">
        <v>1.308604902704084</v>
      </c>
      <c r="AH6" s="196">
        <v>1.3371535817538902</v>
      </c>
      <c r="AI6" s="196">
        <v>1.3659697419513237</v>
      </c>
      <c r="AJ6" s="196">
        <v>1.3950561470051239</v>
      </c>
      <c r="AK6" s="196">
        <v>1.4244155988297558</v>
      </c>
      <c r="AL6" s="196">
        <v>1.4540509382078965</v>
      </c>
      <c r="AM6" s="196">
        <v>1.4839650454667588</v>
      </c>
      <c r="AN6" s="196">
        <v>1.5141608411685814</v>
      </c>
      <c r="AO6" s="196">
        <v>1.5446412868156418</v>
      </c>
      <c r="AP6" s="196">
        <v>1.5754093855701434</v>
      </c>
      <c r="AQ6" s="197">
        <v>1.6064681829893461</v>
      </c>
    </row>
    <row r="7" spans="1:44">
      <c r="A7" s="146" t="s">
        <v>10</v>
      </c>
      <c r="B7" t="s">
        <v>93</v>
      </c>
      <c r="C7" t="s">
        <v>241</v>
      </c>
      <c r="D7"/>
      <c r="E7" t="s">
        <v>7</v>
      </c>
      <c r="F7" t="s">
        <v>235</v>
      </c>
      <c r="G7" t="s">
        <v>240</v>
      </c>
      <c r="H7"/>
      <c r="I7"/>
      <c r="J7"/>
      <c r="K7" s="298">
        <v>1</v>
      </c>
      <c r="L7" s="298">
        <v>1</v>
      </c>
      <c r="M7" s="298">
        <v>1</v>
      </c>
      <c r="N7" s="298">
        <v>1</v>
      </c>
      <c r="O7" s="298">
        <v>1</v>
      </c>
      <c r="P7" s="298">
        <v>1</v>
      </c>
      <c r="Q7" s="298">
        <v>1</v>
      </c>
      <c r="R7" s="298">
        <v>1</v>
      </c>
      <c r="S7" s="298">
        <v>1.0125843232281062</v>
      </c>
      <c r="T7" s="298">
        <v>1.0252296176352897</v>
      </c>
      <c r="U7" s="298">
        <v>1.0379361518901546</v>
      </c>
      <c r="V7" s="298">
        <v>1.0507041962421388</v>
      </c>
      <c r="W7" s="298">
        <v>1.0632009026767086</v>
      </c>
      <c r="X7" s="298">
        <v>1.0850175202392744</v>
      </c>
      <c r="Y7" s="298">
        <v>1.1069090589074626</v>
      </c>
      <c r="Z7" s="298">
        <v>1.1288757801983622</v>
      </c>
      <c r="AA7" s="298">
        <v>1.1509179468476043</v>
      </c>
      <c r="AB7" s="298">
        <v>1.173035822816467</v>
      </c>
      <c r="AC7" s="298">
        <v>1.1952296732990306</v>
      </c>
      <c r="AD7" s="298">
        <v>1.2174997647293828</v>
      </c>
      <c r="AE7" s="298">
        <v>1.239846364788876</v>
      </c>
      <c r="AF7" s="298">
        <v>1.2622697424134328</v>
      </c>
      <c r="AG7" s="298">
        <v>1.2847701678009062</v>
      </c>
      <c r="AH7" s="298">
        <v>1.3104730950179231</v>
      </c>
      <c r="AI7" s="298">
        <v>1.3362609636078631</v>
      </c>
      <c r="AJ7" s="298">
        <v>1.3621340735546019</v>
      </c>
      <c r="AK7" s="298">
        <v>1.3880927262562681</v>
      </c>
      <c r="AL7" s="298">
        <v>1.4141372245335857</v>
      </c>
      <c r="AM7" s="298">
        <v>1.4402678726382785</v>
      </c>
      <c r="AN7" s="298">
        <v>1.4664849762615324</v>
      </c>
      <c r="AO7" s="298">
        <v>1.4927888425425191</v>
      </c>
      <c r="AP7" s="298">
        <v>1.5191797800769786</v>
      </c>
      <c r="AQ7" s="198">
        <v>1.5456580989258648</v>
      </c>
    </row>
    <row r="8" spans="1:44">
      <c r="A8" s="146" t="s">
        <v>10</v>
      </c>
      <c r="B8" t="s">
        <v>93</v>
      </c>
      <c r="C8" t="s">
        <v>242</v>
      </c>
      <c r="D8"/>
      <c r="E8" t="s">
        <v>7</v>
      </c>
      <c r="F8" t="s">
        <v>235</v>
      </c>
      <c r="G8" t="s">
        <v>240</v>
      </c>
      <c r="H8"/>
      <c r="I8"/>
      <c r="J8"/>
      <c r="K8" s="298">
        <v>1</v>
      </c>
      <c r="L8" s="298">
        <v>1</v>
      </c>
      <c r="M8" s="298">
        <v>1</v>
      </c>
      <c r="N8" s="298">
        <v>1</v>
      </c>
      <c r="O8" s="298">
        <v>1</v>
      </c>
      <c r="P8" s="298">
        <v>1</v>
      </c>
      <c r="Q8" s="298">
        <v>1</v>
      </c>
      <c r="R8" s="298">
        <v>1</v>
      </c>
      <c r="S8" s="298">
        <v>1.025365749576312</v>
      </c>
      <c r="T8" s="298">
        <v>1.0521607418364298</v>
      </c>
      <c r="U8" s="298">
        <v>1.0804904014483656</v>
      </c>
      <c r="V8" s="298">
        <v>1.110470782974337</v>
      </c>
      <c r="W8" s="298">
        <v>1.1254568456018961</v>
      </c>
      <c r="X8" s="298">
        <v>1.1507733379698686</v>
      </c>
      <c r="Y8" s="298">
        <v>1.1768783264261133</v>
      </c>
      <c r="Z8" s="298">
        <v>1.2037982008365231</v>
      </c>
      <c r="AA8" s="298">
        <v>1.2315605419959779</v>
      </c>
      <c r="AB8" s="298">
        <v>1.2601941895756368</v>
      </c>
      <c r="AC8" s="298">
        <v>1.2897293147759243</v>
      </c>
      <c r="AD8" s="298">
        <v>1.3201974980698632</v>
      </c>
      <c r="AE8" s="298">
        <v>1.351631812457756</v>
      </c>
      <c r="AF8" s="298">
        <v>1.3840669126944949</v>
      </c>
      <c r="AG8" s="298">
        <v>1.4175391309954319</v>
      </c>
      <c r="AH8" s="298">
        <v>1.4557444172046881</v>
      </c>
      <c r="AI8" s="298">
        <v>1.4951556613029631</v>
      </c>
      <c r="AJ8" s="298">
        <v>1.5358182932831648</v>
      </c>
      <c r="AK8" s="298">
        <v>1.5777800540317442</v>
      </c>
      <c r="AL8" s="298">
        <v>1.6210911441569786</v>
      </c>
      <c r="AM8" s="298">
        <v>1.6658043844693089</v>
      </c>
      <c r="AN8" s="298">
        <v>1.7119753891921088</v>
      </c>
      <c r="AO8" s="298">
        <v>1.7596627530968534</v>
      </c>
      <c r="AP8" s="298">
        <v>1.8089282538863645</v>
      </c>
      <c r="AQ8" s="198">
        <v>1.8598370712955983</v>
      </c>
    </row>
    <row r="9" spans="1:44" ht="15" thickBot="1">
      <c r="A9" s="147" t="s">
        <v>10</v>
      </c>
      <c r="B9" s="148" t="s">
        <v>93</v>
      </c>
      <c r="C9" s="148" t="s">
        <v>243</v>
      </c>
      <c r="D9" s="148"/>
      <c r="E9" s="148" t="s">
        <v>7</v>
      </c>
      <c r="F9" s="148" t="s">
        <v>235</v>
      </c>
      <c r="G9" s="148" t="s">
        <v>240</v>
      </c>
      <c r="H9" s="148"/>
      <c r="I9" s="148"/>
      <c r="J9" s="148"/>
      <c r="K9" s="199">
        <v>1</v>
      </c>
      <c r="L9" s="199">
        <v>1</v>
      </c>
      <c r="M9" s="199">
        <v>1</v>
      </c>
      <c r="N9" s="199">
        <v>1</v>
      </c>
      <c r="O9" s="199">
        <v>1</v>
      </c>
      <c r="P9" s="199">
        <v>1</v>
      </c>
      <c r="Q9" s="199">
        <v>1</v>
      </c>
      <c r="R9" s="199">
        <v>1</v>
      </c>
      <c r="S9" s="199">
        <v>1.0244139294307446</v>
      </c>
      <c r="T9" s="199">
        <v>1.0501761202322242</v>
      </c>
      <c r="U9" s="199">
        <v>1.0773812088563088</v>
      </c>
      <c r="V9" s="199">
        <v>1.1061329008416905</v>
      </c>
      <c r="W9" s="199">
        <v>1.1224111500905105</v>
      </c>
      <c r="X9" s="199">
        <v>1.1499842302505552</v>
      </c>
      <c r="Y9" s="199">
        <v>1.1784759080759646</v>
      </c>
      <c r="Z9" s="199">
        <v>1.2079199090502821</v>
      </c>
      <c r="AA9" s="199">
        <v>1.2383516300457817</v>
      </c>
      <c r="AB9" s="199">
        <v>1.2698082441620473</v>
      </c>
      <c r="AC9" s="199">
        <v>1.3023288135560651</v>
      </c>
      <c r="AD9" s="199">
        <v>1.3359544109836612</v>
      </c>
      <c r="AE9" s="199">
        <v>1.3707282508472001</v>
      </c>
      <c r="AF9" s="199">
        <v>1.4066958306284387</v>
      </c>
      <c r="AG9" s="199">
        <v>1.4439050836795553</v>
      </c>
      <c r="AH9" s="199">
        <v>1.4864408159547613</v>
      </c>
      <c r="AI9" s="199">
        <v>1.5304330353930438</v>
      </c>
      <c r="AJ9" s="199">
        <v>1.5759426722720173</v>
      </c>
      <c r="AK9" s="199">
        <v>1.6230341035183271</v>
      </c>
      <c r="AL9" s="199">
        <v>1.6717753999122296</v>
      </c>
      <c r="AM9" s="199">
        <v>1.7222385948781709</v>
      </c>
      <c r="AN9" s="199">
        <v>1.7744999770928884</v>
      </c>
      <c r="AO9" s="199">
        <v>1.8286404094101529</v>
      </c>
      <c r="AP9" s="199">
        <v>1.8847456769055257</v>
      </c>
      <c r="AQ9" s="200">
        <v>1.9429068671910663</v>
      </c>
    </row>
    <row r="10" spans="1:44" s="161" customFormat="1">
      <c r="A10" s="188" t="s">
        <v>10</v>
      </c>
      <c r="B10" s="189" t="s">
        <v>96</v>
      </c>
      <c r="C10" s="189" t="s">
        <v>239</v>
      </c>
      <c r="D10" s="189"/>
      <c r="E10" s="189" t="s">
        <v>7</v>
      </c>
      <c r="F10" s="189" t="s">
        <v>235</v>
      </c>
      <c r="G10" s="189" t="s">
        <v>240</v>
      </c>
      <c r="H10" s="189"/>
      <c r="I10" s="189"/>
      <c r="J10" s="189"/>
      <c r="K10" s="201">
        <v>1</v>
      </c>
      <c r="L10" s="201">
        <v>1</v>
      </c>
      <c r="M10" s="201">
        <v>1</v>
      </c>
      <c r="N10" s="201">
        <v>1</v>
      </c>
      <c r="O10" s="201">
        <v>1</v>
      </c>
      <c r="P10" s="201">
        <v>1</v>
      </c>
      <c r="Q10" s="201">
        <v>1</v>
      </c>
      <c r="R10" s="201">
        <v>1</v>
      </c>
      <c r="S10" s="201">
        <v>1.0136860792038001</v>
      </c>
      <c r="T10" s="201">
        <v>1.027561109877704</v>
      </c>
      <c r="U10" s="201">
        <v>1.0416276111573373</v>
      </c>
      <c r="V10" s="201">
        <v>1.0558881471589878</v>
      </c>
      <c r="W10" s="201">
        <v>1.0690800786845838</v>
      </c>
      <c r="X10" s="201">
        <v>1.0920095013356477</v>
      </c>
      <c r="Y10" s="201">
        <v>1.115160235185517</v>
      </c>
      <c r="Z10" s="201">
        <v>1.1385344907655996</v>
      </c>
      <c r="AA10" s="201">
        <v>1.1621345081450318</v>
      </c>
      <c r="AB10" s="201">
        <v>1.1859625574256962</v>
      </c>
      <c r="AC10" s="201">
        <v>1.2100209392472281</v>
      </c>
      <c r="AD10" s="201">
        <v>1.2343119853022466</v>
      </c>
      <c r="AE10" s="201">
        <v>1.2588380588620522</v>
      </c>
      <c r="AF10" s="201">
        <v>1.28360155531304</v>
      </c>
      <c r="AG10" s="201">
        <v>1.308604902704084</v>
      </c>
      <c r="AH10" s="201">
        <v>1.3371535817538902</v>
      </c>
      <c r="AI10" s="201">
        <v>1.3659697419513237</v>
      </c>
      <c r="AJ10" s="201">
        <v>1.3950561470051239</v>
      </c>
      <c r="AK10" s="201">
        <v>1.4244155988297558</v>
      </c>
      <c r="AL10" s="201">
        <v>1.4540509382078965</v>
      </c>
      <c r="AM10" s="201">
        <v>1.4839650454667588</v>
      </c>
      <c r="AN10" s="201">
        <v>1.5141608411685814</v>
      </c>
      <c r="AO10" s="201">
        <v>1.5446412868156418</v>
      </c>
      <c r="AP10" s="201">
        <v>1.5754093855701434</v>
      </c>
      <c r="AQ10" s="202">
        <v>1.6064681829893461</v>
      </c>
    </row>
    <row r="11" spans="1:44" s="161" customFormat="1">
      <c r="A11" s="190" t="s">
        <v>10</v>
      </c>
      <c r="B11" s="299" t="s">
        <v>96</v>
      </c>
      <c r="C11" s="299" t="s">
        <v>241</v>
      </c>
      <c r="D11" s="299"/>
      <c r="E11" s="299" t="s">
        <v>7</v>
      </c>
      <c r="F11" s="299" t="s">
        <v>235</v>
      </c>
      <c r="G11" s="299" t="s">
        <v>240</v>
      </c>
      <c r="H11" s="299"/>
      <c r="I11" s="299"/>
      <c r="J11" s="299"/>
      <c r="K11" s="300">
        <v>1</v>
      </c>
      <c r="L11" s="300">
        <v>1</v>
      </c>
      <c r="M11" s="300">
        <v>1</v>
      </c>
      <c r="N11" s="300">
        <v>1</v>
      </c>
      <c r="O11" s="300">
        <v>1</v>
      </c>
      <c r="P11" s="300">
        <v>1</v>
      </c>
      <c r="Q11" s="300">
        <v>1</v>
      </c>
      <c r="R11" s="300">
        <v>1</v>
      </c>
      <c r="S11" s="300">
        <v>1.0125843232281062</v>
      </c>
      <c r="T11" s="300">
        <v>1.0252296176352897</v>
      </c>
      <c r="U11" s="300">
        <v>1.0379361518901546</v>
      </c>
      <c r="V11" s="300">
        <v>1.0507041962421388</v>
      </c>
      <c r="W11" s="300">
        <v>1.0632009026767086</v>
      </c>
      <c r="X11" s="300">
        <v>1.0850175202392744</v>
      </c>
      <c r="Y11" s="300">
        <v>1.1069090589074626</v>
      </c>
      <c r="Z11" s="300">
        <v>1.1288757801983622</v>
      </c>
      <c r="AA11" s="300">
        <v>1.1509179468476043</v>
      </c>
      <c r="AB11" s="300">
        <v>1.173035822816467</v>
      </c>
      <c r="AC11" s="300">
        <v>1.1952296732990306</v>
      </c>
      <c r="AD11" s="300">
        <v>1.2174997647293828</v>
      </c>
      <c r="AE11" s="300">
        <v>1.239846364788876</v>
      </c>
      <c r="AF11" s="300">
        <v>1.2622697424134328</v>
      </c>
      <c r="AG11" s="300">
        <v>1.2847701678009062</v>
      </c>
      <c r="AH11" s="300">
        <v>1.3104730950179231</v>
      </c>
      <c r="AI11" s="300">
        <v>1.3362609636078631</v>
      </c>
      <c r="AJ11" s="300">
        <v>1.3621340735546019</v>
      </c>
      <c r="AK11" s="300">
        <v>1.3880927262562681</v>
      </c>
      <c r="AL11" s="300">
        <v>1.4141372245335857</v>
      </c>
      <c r="AM11" s="300">
        <v>1.4402678726382785</v>
      </c>
      <c r="AN11" s="300">
        <v>1.4664849762615324</v>
      </c>
      <c r="AO11" s="300">
        <v>1.4927888425425191</v>
      </c>
      <c r="AP11" s="300">
        <v>1.5191797800769786</v>
      </c>
      <c r="AQ11" s="203">
        <v>1.5456580989258648</v>
      </c>
    </row>
    <row r="12" spans="1:44" s="161" customFormat="1">
      <c r="A12" s="190" t="s">
        <v>10</v>
      </c>
      <c r="B12" s="299" t="s">
        <v>96</v>
      </c>
      <c r="C12" s="299" t="s">
        <v>242</v>
      </c>
      <c r="D12" s="299"/>
      <c r="E12" s="299" t="s">
        <v>7</v>
      </c>
      <c r="F12" s="299" t="s">
        <v>235</v>
      </c>
      <c r="G12" s="299" t="s">
        <v>240</v>
      </c>
      <c r="H12" s="299"/>
      <c r="I12" s="299"/>
      <c r="J12" s="299"/>
      <c r="K12" s="300">
        <v>1</v>
      </c>
      <c r="L12" s="300">
        <v>1</v>
      </c>
      <c r="M12" s="300">
        <v>1</v>
      </c>
      <c r="N12" s="300">
        <v>1</v>
      </c>
      <c r="O12" s="300">
        <v>1</v>
      </c>
      <c r="P12" s="300">
        <v>1</v>
      </c>
      <c r="Q12" s="300">
        <v>1</v>
      </c>
      <c r="R12" s="300">
        <v>1</v>
      </c>
      <c r="S12" s="300">
        <v>1.025365749576312</v>
      </c>
      <c r="T12" s="300">
        <v>1.0521607418364298</v>
      </c>
      <c r="U12" s="300">
        <v>1.0804904014483656</v>
      </c>
      <c r="V12" s="300">
        <v>1.110470782974337</v>
      </c>
      <c r="W12" s="300">
        <v>1.1254568456018961</v>
      </c>
      <c r="X12" s="300">
        <v>1.1507733379698686</v>
      </c>
      <c r="Y12" s="300">
        <v>1.1768783264261133</v>
      </c>
      <c r="Z12" s="300">
        <v>1.2037982008365231</v>
      </c>
      <c r="AA12" s="300">
        <v>1.2315605419959779</v>
      </c>
      <c r="AB12" s="300">
        <v>1.2601941895756368</v>
      </c>
      <c r="AC12" s="300">
        <v>1.2897293147759243</v>
      </c>
      <c r="AD12" s="300">
        <v>1.3201974980698632</v>
      </c>
      <c r="AE12" s="300">
        <v>1.351631812457756</v>
      </c>
      <c r="AF12" s="300">
        <v>1.3840669126944949</v>
      </c>
      <c r="AG12" s="300">
        <v>1.4175391309954319</v>
      </c>
      <c r="AH12" s="300">
        <v>1.4557444172046881</v>
      </c>
      <c r="AI12" s="300">
        <v>1.4951556613029631</v>
      </c>
      <c r="AJ12" s="300">
        <v>1.5358182932831648</v>
      </c>
      <c r="AK12" s="300">
        <v>1.5777800540317442</v>
      </c>
      <c r="AL12" s="300">
        <v>1.6210911441569786</v>
      </c>
      <c r="AM12" s="300">
        <v>1.6658043844693089</v>
      </c>
      <c r="AN12" s="300">
        <v>1.7119753891921088</v>
      </c>
      <c r="AO12" s="300">
        <v>1.7596627530968534</v>
      </c>
      <c r="AP12" s="300">
        <v>1.8089282538863645</v>
      </c>
      <c r="AQ12" s="203">
        <v>1.8598370712955983</v>
      </c>
    </row>
    <row r="13" spans="1:44" s="161" customFormat="1" ht="15" thickBot="1">
      <c r="A13" s="191" t="s">
        <v>10</v>
      </c>
      <c r="B13" s="192" t="s">
        <v>96</v>
      </c>
      <c r="C13" s="192" t="s">
        <v>243</v>
      </c>
      <c r="D13" s="192"/>
      <c r="E13" s="192" t="s">
        <v>7</v>
      </c>
      <c r="F13" s="192" t="s">
        <v>235</v>
      </c>
      <c r="G13" s="192" t="s">
        <v>240</v>
      </c>
      <c r="H13" s="192"/>
      <c r="I13" s="192"/>
      <c r="J13" s="192"/>
      <c r="K13" s="204">
        <v>1</v>
      </c>
      <c r="L13" s="204">
        <v>1</v>
      </c>
      <c r="M13" s="204">
        <v>1</v>
      </c>
      <c r="N13" s="204">
        <v>1</v>
      </c>
      <c r="O13" s="204">
        <v>1</v>
      </c>
      <c r="P13" s="204">
        <v>1</v>
      </c>
      <c r="Q13" s="204">
        <v>1</v>
      </c>
      <c r="R13" s="204">
        <v>1</v>
      </c>
      <c r="S13" s="204">
        <v>1.0244139294307446</v>
      </c>
      <c r="T13" s="204">
        <v>1.0501761202322242</v>
      </c>
      <c r="U13" s="204">
        <v>1.0773812088563088</v>
      </c>
      <c r="V13" s="204">
        <v>1.1061329008416905</v>
      </c>
      <c r="W13" s="204">
        <v>1.1224111500905105</v>
      </c>
      <c r="X13" s="204">
        <v>1.1499842302505552</v>
      </c>
      <c r="Y13" s="204">
        <v>1.1784759080759646</v>
      </c>
      <c r="Z13" s="204">
        <v>1.2079199090502821</v>
      </c>
      <c r="AA13" s="204">
        <v>1.2383516300457817</v>
      </c>
      <c r="AB13" s="204">
        <v>1.2698082441620473</v>
      </c>
      <c r="AC13" s="204">
        <v>1.3023288135560651</v>
      </c>
      <c r="AD13" s="204">
        <v>1.3359544109836612</v>
      </c>
      <c r="AE13" s="204">
        <v>1.3707282508472001</v>
      </c>
      <c r="AF13" s="204">
        <v>1.4066958306284387</v>
      </c>
      <c r="AG13" s="204">
        <v>1.4439050836795553</v>
      </c>
      <c r="AH13" s="204">
        <v>1.4864408159547613</v>
      </c>
      <c r="AI13" s="204">
        <v>1.5304330353930438</v>
      </c>
      <c r="AJ13" s="204">
        <v>1.5759426722720173</v>
      </c>
      <c r="AK13" s="204">
        <v>1.6230341035183271</v>
      </c>
      <c r="AL13" s="204">
        <v>1.6717753999122296</v>
      </c>
      <c r="AM13" s="204">
        <v>1.7222385948781709</v>
      </c>
      <c r="AN13" s="204">
        <v>1.7744999770928884</v>
      </c>
      <c r="AO13" s="204">
        <v>1.8286404094101529</v>
      </c>
      <c r="AP13" s="204">
        <v>1.8847456769055257</v>
      </c>
      <c r="AQ13" s="205">
        <v>1.9429068671910663</v>
      </c>
    </row>
    <row r="14" spans="1:44">
      <c r="A14" s="149" t="s">
        <v>10</v>
      </c>
      <c r="B14" s="150" t="s">
        <v>93</v>
      </c>
      <c r="C14" s="150" t="s">
        <v>244</v>
      </c>
      <c r="D14" s="150"/>
      <c r="E14" s="150" t="s">
        <v>7</v>
      </c>
      <c r="F14" s="150" t="s">
        <v>235</v>
      </c>
      <c r="G14" s="150" t="s">
        <v>240</v>
      </c>
      <c r="H14" s="150"/>
      <c r="I14" s="150"/>
      <c r="J14" s="150"/>
      <c r="K14" s="206">
        <v>1</v>
      </c>
      <c r="L14" s="206">
        <v>1</v>
      </c>
      <c r="M14" s="206">
        <v>1</v>
      </c>
      <c r="N14" s="206">
        <v>1</v>
      </c>
      <c r="O14" s="206">
        <v>1</v>
      </c>
      <c r="P14" s="206">
        <v>1</v>
      </c>
      <c r="Q14" s="206">
        <v>1</v>
      </c>
      <c r="R14" s="206">
        <v>1</v>
      </c>
      <c r="S14" s="206">
        <v>1.0232150926694634</v>
      </c>
      <c r="T14" s="206">
        <v>1.0475701417316905</v>
      </c>
      <c r="U14" s="206">
        <v>1.0731364593755428</v>
      </c>
      <c r="V14" s="206">
        <v>1.0999914325597564</v>
      </c>
      <c r="W14" s="206">
        <v>1.1148797669477168</v>
      </c>
      <c r="X14" s="206">
        <v>1.1401943139274122</v>
      </c>
      <c r="Y14" s="206">
        <v>1.1662142068954477</v>
      </c>
      <c r="Z14" s="206">
        <v>1.1929605396965992</v>
      </c>
      <c r="AA14" s="206">
        <v>1.22045525574539</v>
      </c>
      <c r="AB14" s="206">
        <v>1.2487211912324254</v>
      </c>
      <c r="AC14" s="206">
        <v>1.2777821209946136</v>
      </c>
      <c r="AD14" s="206">
        <v>1.307662807242896</v>
      </c>
      <c r="AE14" s="206">
        <v>1.3383890513573258</v>
      </c>
      <c r="AF14" s="206">
        <v>1.3699877489771639</v>
      </c>
      <c r="AG14" s="206">
        <v>1.4024869486331595</v>
      </c>
      <c r="AH14" s="206">
        <v>1.439585045943385</v>
      </c>
      <c r="AI14" s="206">
        <v>1.4777238166103199</v>
      </c>
      <c r="AJ14" s="206">
        <v>1.5169378285954536</v>
      </c>
      <c r="AK14" s="206">
        <v>1.5572631979898255</v>
      </c>
      <c r="AL14" s="206">
        <v>1.5987376766617716</v>
      </c>
      <c r="AM14" s="206">
        <v>1.6414007459275064</v>
      </c>
      <c r="AN14" s="206">
        <v>1.6852937167329798</v>
      </c>
      <c r="AO14" s="206">
        <v>1.7304598368812494</v>
      </c>
      <c r="AP14" s="206">
        <v>1.7769444058902988</v>
      </c>
      <c r="AQ14" s="207">
        <v>1.8247948981223978</v>
      </c>
    </row>
    <row r="15" spans="1:44" ht="15" thickBot="1">
      <c r="A15" s="152" t="s">
        <v>10</v>
      </c>
      <c r="B15" s="153" t="s">
        <v>96</v>
      </c>
      <c r="C15" s="153" t="s">
        <v>244</v>
      </c>
      <c r="D15" s="153"/>
      <c r="E15" s="153" t="s">
        <v>7</v>
      </c>
      <c r="F15" s="153" t="s">
        <v>235</v>
      </c>
      <c r="G15" s="153" t="s">
        <v>240</v>
      </c>
      <c r="H15" s="153"/>
      <c r="I15" s="153"/>
      <c r="J15" s="153"/>
      <c r="K15" s="208">
        <v>1</v>
      </c>
      <c r="L15" s="208">
        <v>1</v>
      </c>
      <c r="M15" s="208">
        <v>1</v>
      </c>
      <c r="N15" s="208">
        <v>1</v>
      </c>
      <c r="O15" s="208">
        <v>1</v>
      </c>
      <c r="P15" s="208">
        <v>1</v>
      </c>
      <c r="Q15" s="208">
        <v>1</v>
      </c>
      <c r="R15" s="208">
        <v>1</v>
      </c>
      <c r="S15" s="208">
        <v>1.0232150926694634</v>
      </c>
      <c r="T15" s="208">
        <v>1.0475701417316905</v>
      </c>
      <c r="U15" s="208">
        <v>1.0731364593755428</v>
      </c>
      <c r="V15" s="208">
        <v>1.0999914325597564</v>
      </c>
      <c r="W15" s="208">
        <v>1.1148797669477168</v>
      </c>
      <c r="X15" s="208">
        <v>1.1401943139274122</v>
      </c>
      <c r="Y15" s="208">
        <v>1.1662142068954477</v>
      </c>
      <c r="Z15" s="208">
        <v>1.1929605396965992</v>
      </c>
      <c r="AA15" s="208">
        <v>1.22045525574539</v>
      </c>
      <c r="AB15" s="208">
        <v>1.2487211912324254</v>
      </c>
      <c r="AC15" s="208">
        <v>1.2777821209946136</v>
      </c>
      <c r="AD15" s="208">
        <v>1.307662807242896</v>
      </c>
      <c r="AE15" s="208">
        <v>1.3383890513573258</v>
      </c>
      <c r="AF15" s="208">
        <v>1.3699877489771639</v>
      </c>
      <c r="AG15" s="208">
        <v>1.4024869486331595</v>
      </c>
      <c r="AH15" s="208">
        <v>1.439585045943385</v>
      </c>
      <c r="AI15" s="208">
        <v>1.4777238166103199</v>
      </c>
      <c r="AJ15" s="208">
        <v>1.5169378285954536</v>
      </c>
      <c r="AK15" s="208">
        <v>1.5572631979898255</v>
      </c>
      <c r="AL15" s="208">
        <v>1.5987376766617716</v>
      </c>
      <c r="AM15" s="208">
        <v>1.6414007459275064</v>
      </c>
      <c r="AN15" s="208">
        <v>1.6852937167329798</v>
      </c>
      <c r="AO15" s="208">
        <v>1.7304598368812494</v>
      </c>
      <c r="AP15" s="208">
        <v>1.7769444058902988</v>
      </c>
      <c r="AQ15" s="209">
        <v>1.8247948981223978</v>
      </c>
    </row>
    <row r="16" spans="1:44">
      <c r="A16" s="215" t="s">
        <v>10</v>
      </c>
      <c r="B16" s="216" t="s">
        <v>93</v>
      </c>
      <c r="C16" s="216" t="s">
        <v>245</v>
      </c>
      <c r="D16" s="216" t="s">
        <v>246</v>
      </c>
      <c r="E16" s="216" t="s">
        <v>7</v>
      </c>
      <c r="F16" s="216" t="s">
        <v>235</v>
      </c>
      <c r="G16" s="216" t="s">
        <v>238</v>
      </c>
      <c r="H16" s="216"/>
      <c r="I16" s="216"/>
      <c r="J16" s="216"/>
      <c r="K16" s="217">
        <v>0.18099999999999999</v>
      </c>
      <c r="L16" s="217">
        <v>0.18898343100000001</v>
      </c>
      <c r="M16" s="217">
        <v>0.193</v>
      </c>
      <c r="N16" s="217">
        <v>0.19403933410051996</v>
      </c>
      <c r="O16" s="217">
        <v>0.19507866820103992</v>
      </c>
      <c r="P16" s="217">
        <v>0.19611800230155987</v>
      </c>
      <c r="Q16" s="217">
        <v>0.19715733640207983</v>
      </c>
      <c r="R16" s="217">
        <v>0.19819667050259979</v>
      </c>
      <c r="S16" s="217">
        <v>0.19723354813485044</v>
      </c>
      <c r="T16" s="217">
        <v>0.19471542730718516</v>
      </c>
      <c r="U16" s="217">
        <v>0.19216877100037352</v>
      </c>
      <c r="V16" s="217">
        <v>0.18959357921441497</v>
      </c>
      <c r="W16" s="217">
        <v>0.18698985194930987</v>
      </c>
      <c r="X16" s="217">
        <v>0.18430887065838447</v>
      </c>
      <c r="Y16" s="217">
        <v>0.1815993538883123</v>
      </c>
      <c r="Z16" s="217">
        <v>0.1788613016390935</v>
      </c>
      <c r="AA16" s="217">
        <v>0.17609471391072826</v>
      </c>
      <c r="AB16" s="217">
        <v>0.17329959070321618</v>
      </c>
      <c r="AC16" s="217">
        <v>0.1704759320165575</v>
      </c>
      <c r="AD16" s="217">
        <v>0.16762373785075224</v>
      </c>
      <c r="AE16" s="217">
        <v>0.16474300820580023</v>
      </c>
      <c r="AF16" s="217">
        <v>0.16183374308170173</v>
      </c>
      <c r="AG16" s="217">
        <v>0.15889594247845656</v>
      </c>
      <c r="AH16" s="217">
        <v>0.1554656640883724</v>
      </c>
      <c r="AI16" s="217">
        <v>0.15200685021914156</v>
      </c>
      <c r="AJ16" s="217">
        <v>0.14851950087076424</v>
      </c>
      <c r="AK16" s="217">
        <v>0.14500361604324008</v>
      </c>
      <c r="AL16" s="217">
        <v>0.14145919573656965</v>
      </c>
      <c r="AM16" s="217">
        <v>0.13788623995075217</v>
      </c>
      <c r="AN16" s="217">
        <v>0.13428474868578824</v>
      </c>
      <c r="AO16" s="217">
        <v>0.13065472194167771</v>
      </c>
      <c r="AP16" s="217">
        <v>0.12699615971842063</v>
      </c>
      <c r="AQ16" s="218">
        <v>0.1233090620160166</v>
      </c>
    </row>
    <row r="17" spans="1:43">
      <c r="A17" s="219" t="s">
        <v>10</v>
      </c>
      <c r="B17" s="301" t="s">
        <v>93</v>
      </c>
      <c r="C17" s="301" t="s">
        <v>247</v>
      </c>
      <c r="D17" s="301" t="s">
        <v>248</v>
      </c>
      <c r="E17" s="301" t="s">
        <v>7</v>
      </c>
      <c r="F17" s="301" t="s">
        <v>235</v>
      </c>
      <c r="G17" s="301" t="s">
        <v>238</v>
      </c>
      <c r="H17" s="301"/>
      <c r="I17" s="301"/>
      <c r="J17" s="301"/>
      <c r="K17" s="302">
        <v>1.7270190000000001E-2</v>
      </c>
      <c r="L17" s="302">
        <v>1.7659152000000001E-2</v>
      </c>
      <c r="M17" s="302">
        <v>1.9907243999999998E-2</v>
      </c>
      <c r="N17" s="302">
        <v>2.0014447510552182E-2</v>
      </c>
      <c r="O17" s="302">
        <v>2.0121651021104366E-2</v>
      </c>
      <c r="P17" s="302">
        <v>2.022885453165655E-2</v>
      </c>
      <c r="Q17" s="302">
        <v>2.0336058042208734E-2</v>
      </c>
      <c r="R17" s="302">
        <v>2.0443261552760918E-2</v>
      </c>
      <c r="S17" s="302">
        <v>2.0343919003659134E-2</v>
      </c>
      <c r="T17" s="302">
        <v>2.0084184051649731E-2</v>
      </c>
      <c r="U17" s="302">
        <v>1.9821505769350052E-2</v>
      </c>
      <c r="V17" s="302">
        <v>1.9555884156760038E-2</v>
      </c>
      <c r="W17" s="302">
        <v>1.9287319213879727E-2</v>
      </c>
      <c r="X17" s="302">
        <v>1.9010785800833683E-2</v>
      </c>
      <c r="Y17" s="302">
        <v>1.8731309057497317E-2</v>
      </c>
      <c r="Z17" s="302">
        <v>1.8448888983870645E-2</v>
      </c>
      <c r="AA17" s="302">
        <v>1.8163525579953686E-2</v>
      </c>
      <c r="AB17" s="302">
        <v>1.7875218845746402E-2</v>
      </c>
      <c r="AC17" s="302">
        <v>1.7583968781248818E-2</v>
      </c>
      <c r="AD17" s="302">
        <v>1.7289775386460933E-2</v>
      </c>
      <c r="AE17" s="302">
        <v>1.6992638661382731E-2</v>
      </c>
      <c r="AF17" s="302">
        <v>1.6692558606014238E-2</v>
      </c>
      <c r="AG17" s="302">
        <v>1.6389535220355436E-2</v>
      </c>
      <c r="AH17" s="302">
        <v>1.6035714552483246E-2</v>
      </c>
      <c r="AI17" s="302">
        <v>1.567895055432075E-2</v>
      </c>
      <c r="AJ17" s="302">
        <v>1.531924322586796E-2</v>
      </c>
      <c r="AK17" s="302">
        <v>1.4956592567124843E-2</v>
      </c>
      <c r="AL17" s="302">
        <v>1.4590998578091459E-2</v>
      </c>
      <c r="AM17" s="302">
        <v>1.4222461258767726E-2</v>
      </c>
      <c r="AN17" s="302">
        <v>1.3850980609153707E-2</v>
      </c>
      <c r="AO17" s="302">
        <v>1.3476556629249386E-2</v>
      </c>
      <c r="AP17" s="302">
        <v>1.3099189319054768E-2</v>
      </c>
      <c r="AQ17" s="220">
        <v>1.2718878678569814E-2</v>
      </c>
    </row>
    <row r="18" spans="1:43">
      <c r="A18" s="219" t="s">
        <v>10</v>
      </c>
      <c r="B18" s="301" t="s">
        <v>93</v>
      </c>
      <c r="C18" s="301" t="s">
        <v>249</v>
      </c>
      <c r="D18" s="301" t="s">
        <v>250</v>
      </c>
      <c r="E18" s="301" t="s">
        <v>7</v>
      </c>
      <c r="F18" s="301" t="s">
        <v>235</v>
      </c>
      <c r="G18" s="301" t="s">
        <v>238</v>
      </c>
      <c r="H18" s="301"/>
      <c r="I18" s="301"/>
      <c r="J18" s="301"/>
      <c r="K18" s="302">
        <v>0.12203414999999999</v>
      </c>
      <c r="L18" s="302">
        <v>0.12385283400000001</v>
      </c>
      <c r="M18" s="302">
        <v>0.123828201</v>
      </c>
      <c r="N18" s="302">
        <v>0.12449503453318829</v>
      </c>
      <c r="O18" s="302">
        <v>0.12516186806637658</v>
      </c>
      <c r="P18" s="302">
        <v>0.12582870159956486</v>
      </c>
      <c r="Q18" s="302">
        <v>0.12649553513275313</v>
      </c>
      <c r="R18" s="302">
        <v>0.12716236866594141</v>
      </c>
      <c r="S18" s="302">
        <v>0.12654443234396595</v>
      </c>
      <c r="T18" s="302">
        <v>0.12492881383624356</v>
      </c>
      <c r="U18" s="302">
        <v>0.12329488705366433</v>
      </c>
      <c r="V18" s="302">
        <v>0.12164265199622794</v>
      </c>
      <c r="W18" s="302">
        <v>0.1199721086639346</v>
      </c>
      <c r="X18" s="302">
        <v>0.11825199938844264</v>
      </c>
      <c r="Y18" s="302">
        <v>0.11651358183809359</v>
      </c>
      <c r="Z18" s="302">
        <v>0.11475685601288753</v>
      </c>
      <c r="AA18" s="302">
        <v>0.1129818219128246</v>
      </c>
      <c r="AB18" s="302">
        <v>0.11118847953790456</v>
      </c>
      <c r="AC18" s="302">
        <v>0.10937682888812754</v>
      </c>
      <c r="AD18" s="302">
        <v>0.10754686996349354</v>
      </c>
      <c r="AE18" s="302">
        <v>0.10569860276400248</v>
      </c>
      <c r="AF18" s="302">
        <v>0.10383202728965449</v>
      </c>
      <c r="AG18" s="302">
        <v>0.10194714354044948</v>
      </c>
      <c r="AH18" s="302">
        <v>9.9746287571675918E-2</v>
      </c>
      <c r="AI18" s="302">
        <v>9.7527123328045334E-2</v>
      </c>
      <c r="AJ18" s="302">
        <v>9.5289650809557841E-2</v>
      </c>
      <c r="AK18" s="302">
        <v>9.3033870016213216E-2</v>
      </c>
      <c r="AL18" s="302">
        <v>9.0759780948011834E-2</v>
      </c>
      <c r="AM18" s="302">
        <v>8.8467383604953181E-2</v>
      </c>
      <c r="AN18" s="302">
        <v>8.6156677987037647E-2</v>
      </c>
      <c r="AO18" s="302">
        <v>8.3827664094265134E-2</v>
      </c>
      <c r="AP18" s="302">
        <v>8.1480341926635683E-2</v>
      </c>
      <c r="AQ18" s="220">
        <v>7.9114711484149031E-2</v>
      </c>
    </row>
    <row r="19" spans="1:43">
      <c r="A19" s="219" t="s">
        <v>10</v>
      </c>
      <c r="B19" s="301" t="s">
        <v>93</v>
      </c>
      <c r="C19" s="301" t="s">
        <v>251</v>
      </c>
      <c r="D19" s="301" t="s">
        <v>252</v>
      </c>
      <c r="E19" s="301" t="s">
        <v>7</v>
      </c>
      <c r="F19" s="301" t="s">
        <v>235</v>
      </c>
      <c r="G19" s="301" t="s">
        <v>238</v>
      </c>
      <c r="H19" s="301"/>
      <c r="I19" s="301"/>
      <c r="J19" s="301"/>
      <c r="K19" s="302">
        <v>0.15321899999999999</v>
      </c>
      <c r="L19" s="302">
        <v>0.15094299999999999</v>
      </c>
      <c r="M19" s="302">
        <v>0.172956</v>
      </c>
      <c r="N19" s="302">
        <v>0.17388739413828772</v>
      </c>
      <c r="O19" s="302">
        <v>0.17481878827657543</v>
      </c>
      <c r="P19" s="302">
        <v>0.17575018241486315</v>
      </c>
      <c r="Q19" s="302">
        <v>0.17668157655315087</v>
      </c>
      <c r="R19" s="302">
        <v>0.17761297069143858</v>
      </c>
      <c r="S19" s="302">
        <v>0.17674987332233777</v>
      </c>
      <c r="T19" s="302">
        <v>0.1744932717375208</v>
      </c>
      <c r="U19" s="302">
        <v>0.17221109822352643</v>
      </c>
      <c r="V19" s="302">
        <v>0.16990335278035418</v>
      </c>
      <c r="W19" s="302">
        <v>0.16757003540800436</v>
      </c>
      <c r="X19" s="302">
        <v>0.16516748722068161</v>
      </c>
      <c r="Y19" s="302">
        <v>0.16273936710418108</v>
      </c>
      <c r="Z19" s="302">
        <v>0.16028567505850291</v>
      </c>
      <c r="AA19" s="302">
        <v>0.15780641108364726</v>
      </c>
      <c r="AB19" s="302">
        <v>0.15530157517961379</v>
      </c>
      <c r="AC19" s="302">
        <v>0.15277116734640273</v>
      </c>
      <c r="AD19" s="302">
        <v>0.15021518758401406</v>
      </c>
      <c r="AE19" s="302">
        <v>0.14763363589244763</v>
      </c>
      <c r="AF19" s="302">
        <v>0.14502651227170368</v>
      </c>
      <c r="AG19" s="302">
        <v>0.14239381672178206</v>
      </c>
      <c r="AH19" s="302">
        <v>0.13931978962729813</v>
      </c>
      <c r="AI19" s="302">
        <v>0.13622019060363655</v>
      </c>
      <c r="AJ19" s="302">
        <v>0.13309501965079742</v>
      </c>
      <c r="AK19" s="302">
        <v>0.12994427676878048</v>
      </c>
      <c r="AL19" s="302">
        <v>0.12676796195758622</v>
      </c>
      <c r="AM19" s="302">
        <v>0.12356607521721394</v>
      </c>
      <c r="AN19" s="302">
        <v>0.12033861654766419</v>
      </c>
      <c r="AO19" s="302">
        <v>0.11708558594893682</v>
      </c>
      <c r="AP19" s="302">
        <v>0.11380698342103189</v>
      </c>
      <c r="AQ19" s="220">
        <v>0.11050280896394904</v>
      </c>
    </row>
    <row r="20" spans="1:43">
      <c r="A20" s="219" t="s">
        <v>10</v>
      </c>
      <c r="B20" s="301" t="s">
        <v>93</v>
      </c>
      <c r="C20" s="301" t="s">
        <v>253</v>
      </c>
      <c r="D20" s="301" t="s">
        <v>254</v>
      </c>
      <c r="E20" s="301" t="s">
        <v>7</v>
      </c>
      <c r="F20" s="301" t="s">
        <v>235</v>
      </c>
      <c r="G20" s="301" t="s">
        <v>238</v>
      </c>
      <c r="H20" s="301"/>
      <c r="I20" s="301"/>
      <c r="J20" s="301"/>
      <c r="K20" s="302">
        <v>0.10199999999999999</v>
      </c>
      <c r="L20" s="302">
        <v>0.10199999999999999</v>
      </c>
      <c r="M20" s="302">
        <v>0.10193765399999999</v>
      </c>
      <c r="N20" s="302">
        <v>0.10248660363693887</v>
      </c>
      <c r="O20" s="302">
        <v>0.10303555327387776</v>
      </c>
      <c r="P20" s="302">
        <v>0.10358450291081664</v>
      </c>
      <c r="Q20" s="302">
        <v>0.10413345254775552</v>
      </c>
      <c r="R20" s="302">
        <v>0.10468240218469441</v>
      </c>
      <c r="S20" s="302">
        <v>0.10417370563193122</v>
      </c>
      <c r="T20" s="302">
        <v>0.10284369874249735</v>
      </c>
      <c r="U20" s="302">
        <v>0.10149862014425547</v>
      </c>
      <c r="V20" s="302">
        <v>0.10013846983720529</v>
      </c>
      <c r="W20" s="302">
        <v>9.8763247821347003E-2</v>
      </c>
      <c r="X20" s="302">
        <v>9.7347222208834946E-2</v>
      </c>
      <c r="Y20" s="302">
        <v>9.5916124887514664E-2</v>
      </c>
      <c r="Z20" s="302">
        <v>9.4469955857386226E-2</v>
      </c>
      <c r="AA20" s="302">
        <v>9.3008715118449728E-2</v>
      </c>
      <c r="AB20" s="302">
        <v>9.1532402670704976E-2</v>
      </c>
      <c r="AC20" s="302">
        <v>9.0041018514152096E-2</v>
      </c>
      <c r="AD20" s="302">
        <v>8.8534562648791088E-2</v>
      </c>
      <c r="AE20" s="302">
        <v>8.7013035074621867E-2</v>
      </c>
      <c r="AF20" s="302">
        <v>8.5476435791644559E-2</v>
      </c>
      <c r="AG20" s="302">
        <v>8.3924764799859081E-2</v>
      </c>
      <c r="AH20" s="302">
        <v>8.2112979661765423E-2</v>
      </c>
      <c r="AI20" s="302">
        <v>8.0286122814863595E-2</v>
      </c>
      <c r="AJ20" s="302">
        <v>7.8444194259153679E-2</v>
      </c>
      <c r="AK20" s="302">
        <v>7.6587193994635511E-2</v>
      </c>
      <c r="AL20" s="302">
        <v>7.471512202130938E-2</v>
      </c>
      <c r="AM20" s="302">
        <v>7.282797833917487E-2</v>
      </c>
      <c r="AN20" s="302">
        <v>7.0925762948232302E-2</v>
      </c>
      <c r="AO20" s="302">
        <v>6.9008475848481604E-2</v>
      </c>
      <c r="AP20" s="302">
        <v>6.7076117039922792E-2</v>
      </c>
      <c r="AQ20" s="220">
        <v>6.512868652255567E-2</v>
      </c>
    </row>
    <row r="21" spans="1:43">
      <c r="A21" s="219" t="s">
        <v>10</v>
      </c>
      <c r="B21" s="301" t="s">
        <v>93</v>
      </c>
      <c r="C21" s="301" t="s">
        <v>255</v>
      </c>
      <c r="D21" s="301" t="s">
        <v>256</v>
      </c>
      <c r="E21" s="301" t="s">
        <v>7</v>
      </c>
      <c r="F21" s="301" t="s">
        <v>235</v>
      </c>
      <c r="G21" s="301" t="s">
        <v>238</v>
      </c>
      <c r="H21" s="301"/>
      <c r="I21" s="301"/>
      <c r="J21" s="301"/>
      <c r="K21" s="302">
        <v>5.5719972E-2</v>
      </c>
      <c r="L21" s="302">
        <v>5.3457768000000003E-2</v>
      </c>
      <c r="M21" s="302">
        <v>4.8478500000000001E-2</v>
      </c>
      <c r="N21" s="302">
        <v>4.8739564032083196E-2</v>
      </c>
      <c r="O21" s="302">
        <v>4.9000628064166392E-2</v>
      </c>
      <c r="P21" s="302">
        <v>4.9261692096249587E-2</v>
      </c>
      <c r="Q21" s="302">
        <v>4.9522756128332783E-2</v>
      </c>
      <c r="R21" s="302">
        <v>4.9783820160415979E-2</v>
      </c>
      <c r="S21" s="302">
        <v>4.9541899291478481E-2</v>
      </c>
      <c r="T21" s="302">
        <v>4.8909387786069305E-2</v>
      </c>
      <c r="U21" s="302">
        <v>4.8269708626640456E-2</v>
      </c>
      <c r="V21" s="302">
        <v>4.7622861813191794E-2</v>
      </c>
      <c r="W21" s="302">
        <v>4.6968847345723416E-2</v>
      </c>
      <c r="X21" s="302">
        <v>4.629542790783675E-2</v>
      </c>
      <c r="Y21" s="302">
        <v>4.5614840815930306E-2</v>
      </c>
      <c r="Z21" s="302">
        <v>4.4927086070004119E-2</v>
      </c>
      <c r="AA21" s="302">
        <v>4.4232163670058236E-2</v>
      </c>
      <c r="AB21" s="302">
        <v>4.3530073616092568E-2</v>
      </c>
      <c r="AC21" s="302">
        <v>4.2820815908107171E-2</v>
      </c>
      <c r="AD21" s="302">
        <v>4.2104390546102037E-2</v>
      </c>
      <c r="AE21" s="302">
        <v>4.1380797530077139E-2</v>
      </c>
      <c r="AF21" s="302">
        <v>4.0650036860032532E-2</v>
      </c>
      <c r="AG21" s="302">
        <v>3.9912108535968174E-2</v>
      </c>
      <c r="AH21" s="302">
        <v>3.9050477702114832E-2</v>
      </c>
      <c r="AI21" s="302">
        <v>3.8181679214241739E-2</v>
      </c>
      <c r="AJ21" s="302">
        <v>3.7305713072348937E-2</v>
      </c>
      <c r="AK21" s="302">
        <v>3.6422579276436343E-2</v>
      </c>
      <c r="AL21" s="302">
        <v>3.5532277826504102E-2</v>
      </c>
      <c r="AM21" s="302">
        <v>3.4634808722552014E-2</v>
      </c>
      <c r="AN21" s="302">
        <v>3.3730171964580231E-2</v>
      </c>
      <c r="AO21" s="302">
        <v>3.2818367552588719E-2</v>
      </c>
      <c r="AP21" s="302">
        <v>3.1899395486577484E-2</v>
      </c>
      <c r="AQ21" s="220">
        <v>3.0973255766546432E-2</v>
      </c>
    </row>
    <row r="22" spans="1:43">
      <c r="A22" s="219" t="s">
        <v>10</v>
      </c>
      <c r="B22" s="301" t="s">
        <v>93</v>
      </c>
      <c r="C22" s="301" t="s">
        <v>257</v>
      </c>
      <c r="D22" s="301" t="s">
        <v>258</v>
      </c>
      <c r="E22" s="301" t="s">
        <v>7</v>
      </c>
      <c r="F22" s="301" t="s">
        <v>235</v>
      </c>
      <c r="G22" s="301" t="s">
        <v>238</v>
      </c>
      <c r="H22" s="301"/>
      <c r="I22" s="301"/>
      <c r="J22" s="301"/>
      <c r="K22" s="302">
        <v>3.6921338999999997E-2</v>
      </c>
      <c r="L22" s="302">
        <v>3.8444364000000002E-2</v>
      </c>
      <c r="M22" s="302">
        <v>3.6234260999999997E-2</v>
      </c>
      <c r="N22" s="302">
        <v>3.6429387958883105E-2</v>
      </c>
      <c r="O22" s="302">
        <v>3.6624514917766214E-2</v>
      </c>
      <c r="P22" s="302">
        <v>3.6819641876649323E-2</v>
      </c>
      <c r="Q22" s="302">
        <v>3.7014768835532431E-2</v>
      </c>
      <c r="R22" s="302">
        <v>3.720989579441554E-2</v>
      </c>
      <c r="S22" s="302">
        <v>3.7029077000384616E-2</v>
      </c>
      <c r="T22" s="302">
        <v>3.6556319242357881E-2</v>
      </c>
      <c r="U22" s="302">
        <v>3.6078204168273377E-2</v>
      </c>
      <c r="V22" s="302">
        <v>3.5594731778131002E-2</v>
      </c>
      <c r="W22" s="302">
        <v>3.5105902071930824E-2</v>
      </c>
      <c r="X22" s="302">
        <v>3.4602568518399698E-2</v>
      </c>
      <c r="Y22" s="302">
        <v>3.4093877648810722E-2</v>
      </c>
      <c r="Z22" s="302">
        <v>3.3579829463163929E-2</v>
      </c>
      <c r="AA22" s="302">
        <v>3.3060423961459348E-2</v>
      </c>
      <c r="AB22" s="302">
        <v>3.2535661143696916E-2</v>
      </c>
      <c r="AC22" s="302">
        <v>3.2005541009876667E-2</v>
      </c>
      <c r="AD22" s="302">
        <v>3.1470063559998609E-2</v>
      </c>
      <c r="AE22" s="302">
        <v>3.0929228794062711E-2</v>
      </c>
      <c r="AF22" s="302">
        <v>3.0383036712069017E-2</v>
      </c>
      <c r="AG22" s="302">
        <v>2.9831487314017496E-2</v>
      </c>
      <c r="AH22" s="302">
        <v>2.9187479010965845E-2</v>
      </c>
      <c r="AI22" s="302">
        <v>2.8538113391856367E-2</v>
      </c>
      <c r="AJ22" s="302">
        <v>2.7883390456689094E-2</v>
      </c>
      <c r="AK22" s="302">
        <v>2.7223310205463962E-2</v>
      </c>
      <c r="AL22" s="302">
        <v>2.6557872638181081E-2</v>
      </c>
      <c r="AM22" s="302">
        <v>2.5887077754840299E-2</v>
      </c>
      <c r="AN22" s="302">
        <v>2.5210925555441733E-2</v>
      </c>
      <c r="AO22" s="302">
        <v>2.4529416039985354E-2</v>
      </c>
      <c r="AP22" s="302">
        <v>2.3842549208471168E-2</v>
      </c>
      <c r="AQ22" s="220">
        <v>2.3150325060899108E-2</v>
      </c>
    </row>
    <row r="23" spans="1:43">
      <c r="A23" s="219" t="s">
        <v>10</v>
      </c>
      <c r="B23" s="301" t="s">
        <v>93</v>
      </c>
      <c r="C23" s="301" t="s">
        <v>259</v>
      </c>
      <c r="D23" s="301" t="s">
        <v>260</v>
      </c>
      <c r="E23" s="301" t="s">
        <v>7</v>
      </c>
      <c r="F23" s="301" t="s">
        <v>235</v>
      </c>
      <c r="G23" s="301" t="s">
        <v>238</v>
      </c>
      <c r="H23" s="301"/>
      <c r="I23" s="301"/>
      <c r="J23" s="301"/>
      <c r="K23" s="302">
        <v>1.3081509E-2</v>
      </c>
      <c r="L23" s="302">
        <v>1.2999999999999999E-2</v>
      </c>
      <c r="M23" s="302">
        <v>1.4076468E-2</v>
      </c>
      <c r="N23" s="302">
        <v>1.4152271902628383E-2</v>
      </c>
      <c r="O23" s="302">
        <v>1.4228075805256766E-2</v>
      </c>
      <c r="P23" s="302">
        <v>1.4303879707885148E-2</v>
      </c>
      <c r="Q23" s="302">
        <v>1.4379683610513531E-2</v>
      </c>
      <c r="R23" s="302">
        <v>1.4455487513141914E-2</v>
      </c>
      <c r="S23" s="302">
        <v>1.4385242118376588E-2</v>
      </c>
      <c r="T23" s="302">
        <v>1.4201582806196465E-2</v>
      </c>
      <c r="U23" s="302">
        <v>1.4015842256922722E-2</v>
      </c>
      <c r="V23" s="302">
        <v>1.3828020470555322E-2</v>
      </c>
      <c r="W23" s="302">
        <v>1.3638117447094289E-2</v>
      </c>
      <c r="X23" s="302">
        <v>1.3442579896056413E-2</v>
      </c>
      <c r="Y23" s="302">
        <v>1.3244961107924887E-2</v>
      </c>
      <c r="Z23" s="302">
        <v>1.3045261082699725E-2</v>
      </c>
      <c r="AA23" s="302">
        <v>1.2843479820380936E-2</v>
      </c>
      <c r="AB23" s="302">
        <v>1.2639617320968495E-2</v>
      </c>
      <c r="AC23" s="302">
        <v>1.2433673584462419E-2</v>
      </c>
      <c r="AD23" s="302">
        <v>1.2225648610862706E-2</v>
      </c>
      <c r="AE23" s="302">
        <v>1.2015542400169348E-2</v>
      </c>
      <c r="AF23" s="302">
        <v>1.1803354952382359E-2</v>
      </c>
      <c r="AG23" s="302">
        <v>1.1589086267501729E-2</v>
      </c>
      <c r="AH23" s="302">
        <v>1.1338898682065921E-2</v>
      </c>
      <c r="AI23" s="302">
        <v>1.108662985953647E-2</v>
      </c>
      <c r="AJ23" s="302">
        <v>1.0832279799913391E-2</v>
      </c>
      <c r="AK23" s="302">
        <v>1.0575848503196658E-2</v>
      </c>
      <c r="AL23" s="302">
        <v>1.0317335969386315E-2</v>
      </c>
      <c r="AM23" s="302">
        <v>1.00567421984823E-2</v>
      </c>
      <c r="AN23" s="302">
        <v>9.7940671904846611E-3</v>
      </c>
      <c r="AO23" s="302">
        <v>9.529310945393386E-3</v>
      </c>
      <c r="AP23" s="302">
        <v>9.2624734632084788E-3</v>
      </c>
      <c r="AQ23" s="220">
        <v>8.9935547439299098E-3</v>
      </c>
    </row>
    <row r="24" spans="1:43">
      <c r="A24" s="219" t="s">
        <v>10</v>
      </c>
      <c r="B24" s="301" t="s">
        <v>93</v>
      </c>
      <c r="C24" s="301" t="s">
        <v>261</v>
      </c>
      <c r="D24" s="301" t="s">
        <v>262</v>
      </c>
      <c r="E24" s="301" t="s">
        <v>7</v>
      </c>
      <c r="F24" s="301" t="s">
        <v>235</v>
      </c>
      <c r="G24" s="301" t="s">
        <v>238</v>
      </c>
      <c r="H24" s="301"/>
      <c r="I24" s="301"/>
      <c r="J24" s="301"/>
      <c r="K24" s="302">
        <v>2.580795E-2</v>
      </c>
      <c r="L24" s="302">
        <v>2.6340173999999997E-2</v>
      </c>
      <c r="M24" s="302">
        <v>2.3323419000000001E-2</v>
      </c>
      <c r="N24" s="302">
        <v>2.3449019128017695E-2</v>
      </c>
      <c r="O24" s="302">
        <v>2.3574619256035389E-2</v>
      </c>
      <c r="P24" s="302">
        <v>2.3700219384053083E-2</v>
      </c>
      <c r="Q24" s="302">
        <v>2.3825819512070776E-2</v>
      </c>
      <c r="R24" s="302">
        <v>2.395141964008847E-2</v>
      </c>
      <c r="S24" s="302">
        <v>2.3835029450807173E-2</v>
      </c>
      <c r="T24" s="302">
        <v>2.3530722781603734E-2</v>
      </c>
      <c r="U24" s="302">
        <v>2.3222967693040206E-2</v>
      </c>
      <c r="V24" s="302">
        <v>2.2911764185116531E-2</v>
      </c>
      <c r="W24" s="302">
        <v>2.2597112257832747E-2</v>
      </c>
      <c r="X24" s="302">
        <v>2.2273124434105215E-2</v>
      </c>
      <c r="Y24" s="302">
        <v>2.1945688191017547E-2</v>
      </c>
      <c r="Z24" s="302">
        <v>2.1614803528569763E-2</v>
      </c>
      <c r="AA24" s="302">
        <v>2.1280470446761884E-2</v>
      </c>
      <c r="AB24" s="302">
        <v>2.0942688945593865E-2</v>
      </c>
      <c r="AC24" s="302">
        <v>2.060145902506573E-2</v>
      </c>
      <c r="AD24" s="302">
        <v>2.0256780685177483E-2</v>
      </c>
      <c r="AE24" s="302">
        <v>1.9908653925929106E-2</v>
      </c>
      <c r="AF24" s="302">
        <v>1.9557078747320628E-2</v>
      </c>
      <c r="AG24" s="302">
        <v>1.9202055149352026E-2</v>
      </c>
      <c r="AH24" s="302">
        <v>1.878751722096561E-2</v>
      </c>
      <c r="AI24" s="302">
        <v>1.8369530873219072E-2</v>
      </c>
      <c r="AJ24" s="302">
        <v>1.7948096106112432E-2</v>
      </c>
      <c r="AK24" s="302">
        <v>1.7523212919645651E-2</v>
      </c>
      <c r="AL24" s="302">
        <v>1.7094881313818797E-2</v>
      </c>
      <c r="AM24" s="302">
        <v>1.6663101288631774E-2</v>
      </c>
      <c r="AN24" s="302">
        <v>1.6227872844084657E-2</v>
      </c>
      <c r="AO24" s="302">
        <v>1.5789195980177424E-2</v>
      </c>
      <c r="AP24" s="302">
        <v>1.5347070696910084E-2</v>
      </c>
      <c r="AQ24" s="220">
        <v>1.490149699428259E-2</v>
      </c>
    </row>
    <row r="25" spans="1:43">
      <c r="A25" s="219" t="s">
        <v>10</v>
      </c>
      <c r="B25" s="301" t="s">
        <v>93</v>
      </c>
      <c r="C25" s="301" t="s">
        <v>263</v>
      </c>
      <c r="D25" s="301" t="s">
        <v>264</v>
      </c>
      <c r="E25" s="301" t="s">
        <v>7</v>
      </c>
      <c r="F25" s="301" t="s">
        <v>235</v>
      </c>
      <c r="G25" s="301" t="s">
        <v>238</v>
      </c>
      <c r="H25" s="301"/>
      <c r="I25" s="301"/>
      <c r="J25" s="301"/>
      <c r="K25" s="302">
        <v>2.6479908E-2</v>
      </c>
      <c r="L25" s="302">
        <v>2.6012825999999999E-2</v>
      </c>
      <c r="M25" s="302">
        <v>1.9337283E-2</v>
      </c>
      <c r="N25" s="302">
        <v>1.9441417184628523E-2</v>
      </c>
      <c r="O25" s="302">
        <v>1.9545551369257046E-2</v>
      </c>
      <c r="P25" s="302">
        <v>1.9649685553885569E-2</v>
      </c>
      <c r="Q25" s="302">
        <v>1.9753819738514092E-2</v>
      </c>
      <c r="R25" s="302">
        <v>1.9857953923142616E-2</v>
      </c>
      <c r="S25" s="302">
        <v>1.9761455634081479E-2</v>
      </c>
      <c r="T25" s="302">
        <v>1.9509157110388434E-2</v>
      </c>
      <c r="U25" s="302">
        <v>1.9253999526406301E-2</v>
      </c>
      <c r="V25" s="302">
        <v>1.899598288213503E-2</v>
      </c>
      <c r="W25" s="302">
        <v>1.873510717757465E-2</v>
      </c>
      <c r="X25" s="302">
        <v>1.846649114679574E-2</v>
      </c>
      <c r="Y25" s="302">
        <v>1.8195016055727702E-2</v>
      </c>
      <c r="Z25" s="302">
        <v>1.7920681904370548E-2</v>
      </c>
      <c r="AA25" s="302">
        <v>1.76434886927243E-2</v>
      </c>
      <c r="AB25" s="302">
        <v>1.7363436420788917E-2</v>
      </c>
      <c r="AC25" s="302">
        <v>1.7080525088564426E-2</v>
      </c>
      <c r="AD25" s="302">
        <v>1.6794754696050823E-2</v>
      </c>
      <c r="AE25" s="302">
        <v>1.6506125243248095E-2</v>
      </c>
      <c r="AF25" s="302">
        <v>1.6214636730156266E-2</v>
      </c>
      <c r="AG25" s="302">
        <v>1.5920289156775319E-2</v>
      </c>
      <c r="AH25" s="302">
        <v>1.557659866973987E-2</v>
      </c>
      <c r="AI25" s="302">
        <v>1.5230049122415303E-2</v>
      </c>
      <c r="AJ25" s="302">
        <v>1.4880640514801634E-2</v>
      </c>
      <c r="AK25" s="302">
        <v>1.4528372846898832E-2</v>
      </c>
      <c r="AL25" s="302">
        <v>1.4173246118706951E-2</v>
      </c>
      <c r="AM25" s="302">
        <v>1.3815260330225914E-2</v>
      </c>
      <c r="AN25" s="302">
        <v>1.3454415481455781E-2</v>
      </c>
      <c r="AO25" s="302">
        <v>1.3090711572396538E-2</v>
      </c>
      <c r="AP25" s="302">
        <v>1.2724148603048189E-2</v>
      </c>
      <c r="AQ25" s="220">
        <v>1.2354726573410696E-2</v>
      </c>
    </row>
    <row r="26" spans="1:43" ht="15" thickBot="1">
      <c r="A26" s="221" t="s">
        <v>10</v>
      </c>
      <c r="B26" s="222" t="s">
        <v>93</v>
      </c>
      <c r="C26" s="223" t="s">
        <v>265</v>
      </c>
      <c r="D26" s="223" t="s">
        <v>266</v>
      </c>
      <c r="E26" s="223" t="s">
        <v>7</v>
      </c>
      <c r="F26" s="223" t="s">
        <v>235</v>
      </c>
      <c r="G26" s="223" t="s">
        <v>238</v>
      </c>
      <c r="H26" s="223"/>
      <c r="I26" s="223"/>
      <c r="J26" s="223"/>
      <c r="K26" s="224">
        <v>0.42</v>
      </c>
      <c r="L26" s="224">
        <v>0.41299999999999998</v>
      </c>
      <c r="M26" s="224">
        <v>0.40100000000000002</v>
      </c>
      <c r="N26" s="224">
        <v>0.40315944546273835</v>
      </c>
      <c r="O26" s="224">
        <v>0.40531889092547668</v>
      </c>
      <c r="P26" s="224">
        <v>0.40747833638821501</v>
      </c>
      <c r="Q26" s="224">
        <v>0.40963778185095334</v>
      </c>
      <c r="R26" s="224">
        <v>0.41179722731369167</v>
      </c>
      <c r="S26" s="224">
        <v>0.40979612850816066</v>
      </c>
      <c r="T26" s="224">
        <v>0.40456417798021366</v>
      </c>
      <c r="U26" s="224">
        <v>0.39927293871062053</v>
      </c>
      <c r="V26" s="224">
        <v>0.39392241069938022</v>
      </c>
      <c r="W26" s="224">
        <v>0.38851259394649346</v>
      </c>
      <c r="X26" s="224">
        <v>0.38294226494306816</v>
      </c>
      <c r="Y26" s="224">
        <v>0.3773126471979959</v>
      </c>
      <c r="Z26" s="224">
        <v>0.37162374071127702</v>
      </c>
      <c r="AA26" s="224">
        <v>0.3658755454829119</v>
      </c>
      <c r="AB26" s="224">
        <v>0.36006806151289977</v>
      </c>
      <c r="AC26" s="224">
        <v>0.35420128880124108</v>
      </c>
      <c r="AD26" s="224">
        <v>0.34827522734793587</v>
      </c>
      <c r="AE26" s="224">
        <v>0.34228987715298376</v>
      </c>
      <c r="AF26" s="224">
        <v>0.3362452382163853</v>
      </c>
      <c r="AG26" s="224">
        <v>0.33014131053814016</v>
      </c>
      <c r="AH26" s="224">
        <v>0.32301415181055598</v>
      </c>
      <c r="AI26" s="224">
        <v>0.31582770434132512</v>
      </c>
      <c r="AJ26" s="224">
        <v>0.30858196813044786</v>
      </c>
      <c r="AK26" s="224">
        <v>0.30127694317792358</v>
      </c>
      <c r="AL26" s="224">
        <v>0.29391262948375341</v>
      </c>
      <c r="AM26" s="224">
        <v>0.28648902704793572</v>
      </c>
      <c r="AN26" s="224">
        <v>0.27900613587047179</v>
      </c>
      <c r="AO26" s="224">
        <v>0.2714639559513613</v>
      </c>
      <c r="AP26" s="224">
        <v>0.26386248729060435</v>
      </c>
      <c r="AQ26" s="225">
        <v>0.25620172988820017</v>
      </c>
    </row>
    <row r="27" spans="1:43">
      <c r="A27" s="215" t="s">
        <v>10</v>
      </c>
      <c r="B27" s="216" t="s">
        <v>267</v>
      </c>
      <c r="C27" s="216" t="s">
        <v>245</v>
      </c>
      <c r="D27" s="216" t="s">
        <v>246</v>
      </c>
      <c r="E27" s="216" t="s">
        <v>7</v>
      </c>
      <c r="F27" s="216" t="s">
        <v>235</v>
      </c>
      <c r="G27" s="216" t="s">
        <v>238</v>
      </c>
      <c r="H27" s="216"/>
      <c r="I27" s="216"/>
      <c r="J27" s="216"/>
      <c r="K27" s="226">
        <v>3.3</v>
      </c>
      <c r="L27" s="226">
        <v>3.3</v>
      </c>
      <c r="M27" s="226">
        <v>3.3</v>
      </c>
      <c r="N27" s="226">
        <v>3.3</v>
      </c>
      <c r="O27" s="226">
        <v>3.3</v>
      </c>
      <c r="P27" s="226">
        <v>3.3</v>
      </c>
      <c r="Q27" s="226">
        <v>3.3</v>
      </c>
      <c r="R27" s="226">
        <v>3.3</v>
      </c>
      <c r="S27" s="226">
        <v>3.3687499999999999</v>
      </c>
      <c r="T27" s="226">
        <v>3.4375</v>
      </c>
      <c r="U27" s="226">
        <v>3.5062500000000001</v>
      </c>
      <c r="V27" s="226">
        <v>3.5750000000000002</v>
      </c>
      <c r="W27" s="226">
        <v>3.6437500000000003</v>
      </c>
      <c r="X27" s="226">
        <v>3.7125000000000004</v>
      </c>
      <c r="Y27" s="226">
        <v>3.7812500000000004</v>
      </c>
      <c r="Z27" s="226">
        <v>3.8500000000000005</v>
      </c>
      <c r="AA27" s="226">
        <v>3.9187500000000006</v>
      </c>
      <c r="AB27" s="226">
        <v>3.9875000000000007</v>
      </c>
      <c r="AC27" s="226">
        <v>4.0562500000000004</v>
      </c>
      <c r="AD27" s="226">
        <v>4.125</v>
      </c>
      <c r="AE27" s="226">
        <v>4.1937499999999996</v>
      </c>
      <c r="AF27" s="226">
        <v>4.2624999999999993</v>
      </c>
      <c r="AG27" s="226">
        <v>4.3312499999999989</v>
      </c>
      <c r="AH27" s="226">
        <v>4.3999999999999986</v>
      </c>
      <c r="AI27" s="226">
        <v>4.4687499999999982</v>
      </c>
      <c r="AJ27" s="226">
        <v>4.5374999999999979</v>
      </c>
      <c r="AK27" s="226">
        <v>4.6062499999999975</v>
      </c>
      <c r="AL27" s="226">
        <v>4.6749999999999972</v>
      </c>
      <c r="AM27" s="226">
        <v>4.7437499999999968</v>
      </c>
      <c r="AN27" s="226">
        <v>4.8124999999999964</v>
      </c>
      <c r="AO27" s="226">
        <v>4.8812499999999961</v>
      </c>
      <c r="AP27" s="226">
        <v>4.9499999999999957</v>
      </c>
      <c r="AQ27" s="227">
        <v>5.0187499999999954</v>
      </c>
    </row>
    <row r="28" spans="1:43">
      <c r="A28" s="219" t="s">
        <v>10</v>
      </c>
      <c r="B28" s="301" t="s">
        <v>267</v>
      </c>
      <c r="C28" s="301" t="s">
        <v>247</v>
      </c>
      <c r="D28" s="301" t="s">
        <v>248</v>
      </c>
      <c r="E28" s="301" t="s">
        <v>7</v>
      </c>
      <c r="F28" s="301" t="s">
        <v>235</v>
      </c>
      <c r="G28" s="301" t="s">
        <v>238</v>
      </c>
      <c r="H28" s="301"/>
      <c r="I28" s="301"/>
      <c r="J28" s="301"/>
      <c r="K28" s="303">
        <v>1.8</v>
      </c>
      <c r="L28" s="303">
        <v>1.8</v>
      </c>
      <c r="M28" s="303">
        <v>1.8</v>
      </c>
      <c r="N28" s="303">
        <v>1.8</v>
      </c>
      <c r="O28" s="303">
        <v>1.8</v>
      </c>
      <c r="P28" s="303">
        <v>1.8</v>
      </c>
      <c r="Q28" s="303">
        <v>1.8</v>
      </c>
      <c r="R28" s="303">
        <v>1.8</v>
      </c>
      <c r="S28" s="303">
        <v>1.8375000000000001</v>
      </c>
      <c r="T28" s="303">
        <v>1.8750000000000002</v>
      </c>
      <c r="U28" s="303">
        <v>1.9125000000000003</v>
      </c>
      <c r="V28" s="303">
        <v>1.9500000000000004</v>
      </c>
      <c r="W28" s="303">
        <v>1.9875000000000005</v>
      </c>
      <c r="X28" s="303">
        <v>2.0250000000000004</v>
      </c>
      <c r="Y28" s="303">
        <v>2.0625000000000004</v>
      </c>
      <c r="Z28" s="303">
        <v>2.1000000000000005</v>
      </c>
      <c r="AA28" s="303">
        <v>2.1375000000000006</v>
      </c>
      <c r="AB28" s="303">
        <v>2.1750000000000007</v>
      </c>
      <c r="AC28" s="303">
        <v>2.2125000000000008</v>
      </c>
      <c r="AD28" s="303">
        <v>2.2500000000000009</v>
      </c>
      <c r="AE28" s="303">
        <v>2.287500000000001</v>
      </c>
      <c r="AF28" s="303">
        <v>2.3250000000000011</v>
      </c>
      <c r="AG28" s="303">
        <v>2.3625000000000012</v>
      </c>
      <c r="AH28" s="303">
        <v>2.4000000000000012</v>
      </c>
      <c r="AI28" s="303">
        <v>2.4375000000000013</v>
      </c>
      <c r="AJ28" s="303">
        <v>2.4750000000000014</v>
      </c>
      <c r="AK28" s="303">
        <v>2.5125000000000015</v>
      </c>
      <c r="AL28" s="303">
        <v>2.5500000000000016</v>
      </c>
      <c r="AM28" s="303">
        <v>2.5875000000000017</v>
      </c>
      <c r="AN28" s="303">
        <v>2.6250000000000018</v>
      </c>
      <c r="AO28" s="303">
        <v>2.6625000000000019</v>
      </c>
      <c r="AP28" s="303">
        <v>2.700000000000002</v>
      </c>
      <c r="AQ28" s="228">
        <v>2.737500000000002</v>
      </c>
    </row>
    <row r="29" spans="1:43">
      <c r="A29" s="219" t="s">
        <v>10</v>
      </c>
      <c r="B29" s="301" t="s">
        <v>267</v>
      </c>
      <c r="C29" s="301" t="s">
        <v>249</v>
      </c>
      <c r="D29" s="301" t="s">
        <v>250</v>
      </c>
      <c r="E29" s="301" t="s">
        <v>7</v>
      </c>
      <c r="F29" s="301" t="s">
        <v>235</v>
      </c>
      <c r="G29" s="301" t="s">
        <v>238</v>
      </c>
      <c r="H29" s="301"/>
      <c r="I29" s="301"/>
      <c r="J29" s="301"/>
      <c r="K29" s="303">
        <v>12.4</v>
      </c>
      <c r="L29" s="303">
        <v>12.4</v>
      </c>
      <c r="M29" s="303">
        <v>12.4</v>
      </c>
      <c r="N29" s="303">
        <v>12.4</v>
      </c>
      <c r="O29" s="303">
        <v>12.4</v>
      </c>
      <c r="P29" s="303">
        <v>12.4</v>
      </c>
      <c r="Q29" s="303">
        <v>12.4</v>
      </c>
      <c r="R29" s="303">
        <v>12.4</v>
      </c>
      <c r="S29" s="303">
        <v>12.658333333333333</v>
      </c>
      <c r="T29" s="303">
        <v>12.916666666666666</v>
      </c>
      <c r="U29" s="303">
        <v>13.174999999999999</v>
      </c>
      <c r="V29" s="303">
        <v>13.433333333333332</v>
      </c>
      <c r="W29" s="303">
        <v>13.691666666666665</v>
      </c>
      <c r="X29" s="303">
        <v>13.949999999999998</v>
      </c>
      <c r="Y29" s="303">
        <v>14.20833333333333</v>
      </c>
      <c r="Z29" s="303">
        <v>14.466666666666663</v>
      </c>
      <c r="AA29" s="303">
        <v>14.724999999999996</v>
      </c>
      <c r="AB29" s="303">
        <v>14.983333333333329</v>
      </c>
      <c r="AC29" s="303">
        <v>15.241666666666662</v>
      </c>
      <c r="AD29" s="303">
        <v>15.499999999999995</v>
      </c>
      <c r="AE29" s="303">
        <v>15.758333333333328</v>
      </c>
      <c r="AF29" s="303">
        <v>16.016666666666662</v>
      </c>
      <c r="AG29" s="303">
        <v>16.274999999999995</v>
      </c>
      <c r="AH29" s="303">
        <v>16.533333333333328</v>
      </c>
      <c r="AI29" s="303">
        <v>16.791666666666661</v>
      </c>
      <c r="AJ29" s="303">
        <v>17.049999999999994</v>
      </c>
      <c r="AK29" s="303">
        <v>17.308333333333326</v>
      </c>
      <c r="AL29" s="303">
        <v>17.566666666666659</v>
      </c>
      <c r="AM29" s="303">
        <v>17.824999999999992</v>
      </c>
      <c r="AN29" s="303">
        <v>18.083333333333325</v>
      </c>
      <c r="AO29" s="303">
        <v>18.341666666666658</v>
      </c>
      <c r="AP29" s="303">
        <v>18.599999999999991</v>
      </c>
      <c r="AQ29" s="228">
        <v>18.858333333333324</v>
      </c>
    </row>
    <row r="30" spans="1:43">
      <c r="A30" s="219" t="s">
        <v>10</v>
      </c>
      <c r="B30" s="301" t="s">
        <v>267</v>
      </c>
      <c r="C30" s="301" t="s">
        <v>251</v>
      </c>
      <c r="D30" s="301" t="s">
        <v>252</v>
      </c>
      <c r="E30" s="301" t="s">
        <v>7</v>
      </c>
      <c r="F30" s="301" t="s">
        <v>235</v>
      </c>
      <c r="G30" s="301" t="s">
        <v>238</v>
      </c>
      <c r="H30" s="301"/>
      <c r="I30" s="301"/>
      <c r="J30" s="301"/>
      <c r="K30" s="303">
        <v>0.56120000000000003</v>
      </c>
      <c r="L30" s="303">
        <v>0.56120000000000003</v>
      </c>
      <c r="M30" s="303">
        <v>0.56120000000000003</v>
      </c>
      <c r="N30" s="303">
        <v>0.56120000000000003</v>
      </c>
      <c r="O30" s="303">
        <v>0.56120000000000003</v>
      </c>
      <c r="P30" s="303">
        <v>0.56120000000000003</v>
      </c>
      <c r="Q30" s="303">
        <v>0.56120000000000003</v>
      </c>
      <c r="R30" s="303">
        <v>0.56120000000000003</v>
      </c>
      <c r="S30" s="303">
        <v>0.57289166666666669</v>
      </c>
      <c r="T30" s="303">
        <v>0.58458333333333334</v>
      </c>
      <c r="U30" s="303">
        <v>0.596275</v>
      </c>
      <c r="V30" s="303">
        <v>0.60796666666666666</v>
      </c>
      <c r="W30" s="303">
        <v>0.61965833333333331</v>
      </c>
      <c r="X30" s="303">
        <v>0.63134999999999997</v>
      </c>
      <c r="Y30" s="303">
        <v>0.64304166666666662</v>
      </c>
      <c r="Z30" s="303">
        <v>0.65473333333333328</v>
      </c>
      <c r="AA30" s="303">
        <v>0.66642499999999993</v>
      </c>
      <c r="AB30" s="303">
        <v>0.67811666666666659</v>
      </c>
      <c r="AC30" s="303">
        <v>0.68980833333333325</v>
      </c>
      <c r="AD30" s="303">
        <v>0.7014999999999999</v>
      </c>
      <c r="AE30" s="303">
        <v>0.71319166666666656</v>
      </c>
      <c r="AF30" s="303">
        <v>0.72488333333333321</v>
      </c>
      <c r="AG30" s="303">
        <v>0.73657499999999987</v>
      </c>
      <c r="AH30" s="303">
        <v>0.74826666666666652</v>
      </c>
      <c r="AI30" s="303">
        <v>0.75995833333333318</v>
      </c>
      <c r="AJ30" s="303">
        <v>0.77164999999999984</v>
      </c>
      <c r="AK30" s="303">
        <v>0.78334166666666649</v>
      </c>
      <c r="AL30" s="303">
        <v>0.79503333333333315</v>
      </c>
      <c r="AM30" s="303">
        <v>0.8067249999999998</v>
      </c>
      <c r="AN30" s="303">
        <v>0.81841666666666646</v>
      </c>
      <c r="AO30" s="303">
        <v>0.83010833333333311</v>
      </c>
      <c r="AP30" s="303">
        <v>0.84179999999999977</v>
      </c>
      <c r="AQ30" s="228">
        <v>0.85349166666666643</v>
      </c>
    </row>
    <row r="31" spans="1:43">
      <c r="A31" s="219" t="s">
        <v>10</v>
      </c>
      <c r="B31" s="301" t="s">
        <v>267</v>
      </c>
      <c r="C31" s="301" t="s">
        <v>253</v>
      </c>
      <c r="D31" s="301" t="s">
        <v>254</v>
      </c>
      <c r="E31" s="301" t="s">
        <v>7</v>
      </c>
      <c r="F31" s="301" t="s">
        <v>235</v>
      </c>
      <c r="G31" s="301" t="s">
        <v>238</v>
      </c>
      <c r="H31" s="301"/>
      <c r="I31" s="301"/>
      <c r="J31" s="301"/>
      <c r="K31" s="303">
        <v>0.8</v>
      </c>
      <c r="L31" s="303">
        <v>0.8</v>
      </c>
      <c r="M31" s="303">
        <v>0.8</v>
      </c>
      <c r="N31" s="303">
        <v>0.8</v>
      </c>
      <c r="O31" s="303">
        <v>0.8</v>
      </c>
      <c r="P31" s="303">
        <v>0.8</v>
      </c>
      <c r="Q31" s="303">
        <v>0.8</v>
      </c>
      <c r="R31" s="303">
        <v>0.8</v>
      </c>
      <c r="S31" s="303">
        <v>0.81666666666666676</v>
      </c>
      <c r="T31" s="303">
        <v>0.83333333333333348</v>
      </c>
      <c r="U31" s="303">
        <v>0.8500000000000002</v>
      </c>
      <c r="V31" s="303">
        <v>0.86666666666666692</v>
      </c>
      <c r="W31" s="303">
        <v>0.88333333333333364</v>
      </c>
      <c r="X31" s="303">
        <v>0.90000000000000036</v>
      </c>
      <c r="Y31" s="303">
        <v>0.91666666666666707</v>
      </c>
      <c r="Z31" s="303">
        <v>0.93333333333333379</v>
      </c>
      <c r="AA31" s="303">
        <v>0.95000000000000051</v>
      </c>
      <c r="AB31" s="303">
        <v>0.96666666666666723</v>
      </c>
      <c r="AC31" s="303">
        <v>0.98333333333333395</v>
      </c>
      <c r="AD31" s="303">
        <v>1.0000000000000007</v>
      </c>
      <c r="AE31" s="303">
        <v>1.0166666666666673</v>
      </c>
      <c r="AF31" s="303">
        <v>1.0333333333333339</v>
      </c>
      <c r="AG31" s="303">
        <v>1.0500000000000005</v>
      </c>
      <c r="AH31" s="303">
        <v>1.0666666666666671</v>
      </c>
      <c r="AI31" s="303">
        <v>1.0833333333333337</v>
      </c>
      <c r="AJ31" s="303">
        <v>1.1000000000000003</v>
      </c>
      <c r="AK31" s="303">
        <v>1.1166666666666669</v>
      </c>
      <c r="AL31" s="303">
        <v>1.1333333333333335</v>
      </c>
      <c r="AM31" s="303">
        <v>1.1500000000000001</v>
      </c>
      <c r="AN31" s="303">
        <v>1.1666666666666667</v>
      </c>
      <c r="AO31" s="303">
        <v>1.1833333333333333</v>
      </c>
      <c r="AP31" s="303">
        <v>1.2</v>
      </c>
      <c r="AQ31" s="228">
        <v>1.2166666666666666</v>
      </c>
    </row>
    <row r="32" spans="1:43">
      <c r="A32" s="219" t="s">
        <v>10</v>
      </c>
      <c r="B32" s="301" t="s">
        <v>267</v>
      </c>
      <c r="C32" s="301" t="s">
        <v>255</v>
      </c>
      <c r="D32" s="301" t="s">
        <v>256</v>
      </c>
      <c r="E32" s="301" t="s">
        <v>7</v>
      </c>
      <c r="F32" s="301" t="s">
        <v>235</v>
      </c>
      <c r="G32" s="301" t="s">
        <v>238</v>
      </c>
      <c r="H32" s="301"/>
      <c r="I32" s="301"/>
      <c r="J32" s="301"/>
      <c r="K32" s="303">
        <v>8.1</v>
      </c>
      <c r="L32" s="303">
        <v>8.1</v>
      </c>
      <c r="M32" s="303">
        <v>8.1</v>
      </c>
      <c r="N32" s="303">
        <v>8.1</v>
      </c>
      <c r="O32" s="303">
        <v>8.1</v>
      </c>
      <c r="P32" s="303">
        <v>8.1</v>
      </c>
      <c r="Q32" s="303">
        <v>8.1</v>
      </c>
      <c r="R32" s="303">
        <v>8.1</v>
      </c>
      <c r="S32" s="303">
        <v>8.2687499999999989</v>
      </c>
      <c r="T32" s="303">
        <v>8.4374999999999982</v>
      </c>
      <c r="U32" s="303">
        <v>8.6062499999999975</v>
      </c>
      <c r="V32" s="303">
        <v>8.7749999999999968</v>
      </c>
      <c r="W32" s="303">
        <v>8.9437499999999961</v>
      </c>
      <c r="X32" s="303">
        <v>9.1124999999999954</v>
      </c>
      <c r="Y32" s="303">
        <v>9.2812499999999947</v>
      </c>
      <c r="Z32" s="303">
        <v>9.449999999999994</v>
      </c>
      <c r="AA32" s="303">
        <v>9.6187499999999932</v>
      </c>
      <c r="AB32" s="303">
        <v>9.7874999999999925</v>
      </c>
      <c r="AC32" s="303">
        <v>9.9562499999999918</v>
      </c>
      <c r="AD32" s="303">
        <v>10.124999999999991</v>
      </c>
      <c r="AE32" s="303">
        <v>10.29374999999999</v>
      </c>
      <c r="AF32" s="303">
        <v>10.46249999999999</v>
      </c>
      <c r="AG32" s="303">
        <v>10.631249999999989</v>
      </c>
      <c r="AH32" s="303">
        <v>10.799999999999988</v>
      </c>
      <c r="AI32" s="303">
        <v>10.968749999999988</v>
      </c>
      <c r="AJ32" s="303">
        <v>11.137499999999987</v>
      </c>
      <c r="AK32" s="303">
        <v>11.306249999999986</v>
      </c>
      <c r="AL32" s="303">
        <v>11.474999999999985</v>
      </c>
      <c r="AM32" s="303">
        <v>11.643749999999985</v>
      </c>
      <c r="AN32" s="303">
        <v>11.812499999999984</v>
      </c>
      <c r="AO32" s="303">
        <v>11.981249999999983</v>
      </c>
      <c r="AP32" s="303">
        <v>12.149999999999983</v>
      </c>
      <c r="AQ32" s="228">
        <v>12.318749999999982</v>
      </c>
    </row>
    <row r="33" spans="1:43">
      <c r="A33" s="219" t="s">
        <v>10</v>
      </c>
      <c r="B33" s="301" t="s">
        <v>267</v>
      </c>
      <c r="C33" s="301" t="s">
        <v>257</v>
      </c>
      <c r="D33" s="301" t="s">
        <v>258</v>
      </c>
      <c r="E33" s="301" t="s">
        <v>7</v>
      </c>
      <c r="F33" s="301" t="s">
        <v>235</v>
      </c>
      <c r="G33" s="301" t="s">
        <v>238</v>
      </c>
      <c r="H33" s="301"/>
      <c r="I33" s="301"/>
      <c r="J33" s="301"/>
      <c r="K33" s="303">
        <v>10.7</v>
      </c>
      <c r="L33" s="303">
        <v>10.7</v>
      </c>
      <c r="M33" s="303">
        <v>10.7</v>
      </c>
      <c r="N33" s="303">
        <v>10.7</v>
      </c>
      <c r="O33" s="303">
        <v>10.7</v>
      </c>
      <c r="P33" s="303">
        <v>10.7</v>
      </c>
      <c r="Q33" s="303">
        <v>10.7</v>
      </c>
      <c r="R33" s="303">
        <v>10.7</v>
      </c>
      <c r="S33" s="303">
        <v>10.922916666666666</v>
      </c>
      <c r="T33" s="303">
        <v>11.145833333333332</v>
      </c>
      <c r="U33" s="303">
        <v>11.368749999999999</v>
      </c>
      <c r="V33" s="303">
        <v>11.591666666666665</v>
      </c>
      <c r="W33" s="303">
        <v>11.814583333333331</v>
      </c>
      <c r="X33" s="303">
        <v>12.037499999999998</v>
      </c>
      <c r="Y33" s="303">
        <v>12.260416666666664</v>
      </c>
      <c r="Z33" s="303">
        <v>12.483333333333331</v>
      </c>
      <c r="AA33" s="303">
        <v>12.706249999999997</v>
      </c>
      <c r="AB33" s="303">
        <v>12.929166666666664</v>
      </c>
      <c r="AC33" s="303">
        <v>13.15208333333333</v>
      </c>
      <c r="AD33" s="303">
        <v>13.374999999999996</v>
      </c>
      <c r="AE33" s="303">
        <v>13.597916666666663</v>
      </c>
      <c r="AF33" s="303">
        <v>13.820833333333329</v>
      </c>
      <c r="AG33" s="303">
        <v>14.043749999999996</v>
      </c>
      <c r="AH33" s="303">
        <v>14.266666666666662</v>
      </c>
      <c r="AI33" s="303">
        <v>14.489583333333329</v>
      </c>
      <c r="AJ33" s="303">
        <v>14.712499999999995</v>
      </c>
      <c r="AK33" s="303">
        <v>14.935416666666661</v>
      </c>
      <c r="AL33" s="303">
        <v>15.158333333333328</v>
      </c>
      <c r="AM33" s="303">
        <v>15.381249999999994</v>
      </c>
      <c r="AN33" s="303">
        <v>15.604166666666661</v>
      </c>
      <c r="AO33" s="303">
        <v>15.827083333333327</v>
      </c>
      <c r="AP33" s="303">
        <v>16.049999999999994</v>
      </c>
      <c r="AQ33" s="228">
        <v>16.27291666666666</v>
      </c>
    </row>
    <row r="34" spans="1:43">
      <c r="A34" s="219" t="s">
        <v>10</v>
      </c>
      <c r="B34" s="301" t="s">
        <v>267</v>
      </c>
      <c r="C34" s="301" t="s">
        <v>259</v>
      </c>
      <c r="D34" s="301" t="s">
        <v>260</v>
      </c>
      <c r="E34" s="301" t="s">
        <v>7</v>
      </c>
      <c r="F34" s="301" t="s">
        <v>235</v>
      </c>
      <c r="G34" s="301" t="s">
        <v>238</v>
      </c>
      <c r="H34" s="301"/>
      <c r="I34" s="301"/>
      <c r="J34" s="301"/>
      <c r="K34" s="303">
        <v>51.8</v>
      </c>
      <c r="L34" s="303">
        <v>51.8</v>
      </c>
      <c r="M34" s="303">
        <v>51.8</v>
      </c>
      <c r="N34" s="303">
        <v>51.8</v>
      </c>
      <c r="O34" s="303">
        <v>51.8</v>
      </c>
      <c r="P34" s="303">
        <v>51.8</v>
      </c>
      <c r="Q34" s="303">
        <v>51.8</v>
      </c>
      <c r="R34" s="303">
        <v>51.8</v>
      </c>
      <c r="S34" s="303">
        <v>52.879166666666663</v>
      </c>
      <c r="T34" s="303">
        <v>53.958333333333329</v>
      </c>
      <c r="U34" s="303">
        <v>55.037499999999994</v>
      </c>
      <c r="V34" s="303">
        <v>56.11666666666666</v>
      </c>
      <c r="W34" s="303">
        <v>57.195833333333326</v>
      </c>
      <c r="X34" s="303">
        <v>58.274999999999991</v>
      </c>
      <c r="Y34" s="303">
        <v>59.354166666666657</v>
      </c>
      <c r="Z34" s="303">
        <v>60.433333333333323</v>
      </c>
      <c r="AA34" s="303">
        <v>61.512499999999989</v>
      </c>
      <c r="AB34" s="303">
        <v>62.591666666666654</v>
      </c>
      <c r="AC34" s="303">
        <v>63.67083333333332</v>
      </c>
      <c r="AD34" s="303">
        <v>64.749999999999986</v>
      </c>
      <c r="AE34" s="303">
        <v>65.829166666666652</v>
      </c>
      <c r="AF34" s="303">
        <v>66.908333333333317</v>
      </c>
      <c r="AG34" s="303">
        <v>67.987499999999983</v>
      </c>
      <c r="AH34" s="303">
        <v>69.066666666666649</v>
      </c>
      <c r="AI34" s="303">
        <v>70.145833333333314</v>
      </c>
      <c r="AJ34" s="303">
        <v>71.22499999999998</v>
      </c>
      <c r="AK34" s="303">
        <v>72.304166666666646</v>
      </c>
      <c r="AL34" s="303">
        <v>73.383333333333312</v>
      </c>
      <c r="AM34" s="303">
        <v>74.462499999999977</v>
      </c>
      <c r="AN34" s="303">
        <v>75.541666666666643</v>
      </c>
      <c r="AO34" s="303">
        <v>76.620833333333309</v>
      </c>
      <c r="AP34" s="303">
        <v>77.699999999999974</v>
      </c>
      <c r="AQ34" s="228">
        <v>78.77916666666664</v>
      </c>
    </row>
    <row r="35" spans="1:43">
      <c r="A35" s="219" t="s">
        <v>10</v>
      </c>
      <c r="B35" s="301" t="s">
        <v>267</v>
      </c>
      <c r="C35" s="301" t="s">
        <v>261</v>
      </c>
      <c r="D35" s="301" t="s">
        <v>262</v>
      </c>
      <c r="E35" s="301" t="s">
        <v>7</v>
      </c>
      <c r="F35" s="301" t="s">
        <v>235</v>
      </c>
      <c r="G35" s="301" t="s">
        <v>238</v>
      </c>
      <c r="H35" s="301"/>
      <c r="I35" s="301"/>
      <c r="J35" s="301"/>
      <c r="K35" s="303">
        <v>2.1</v>
      </c>
      <c r="L35" s="303">
        <v>2.1</v>
      </c>
      <c r="M35" s="303">
        <v>2.1</v>
      </c>
      <c r="N35" s="303">
        <v>2.1</v>
      </c>
      <c r="O35" s="303">
        <v>2.1</v>
      </c>
      <c r="P35" s="303">
        <v>2.1</v>
      </c>
      <c r="Q35" s="303">
        <v>2.1</v>
      </c>
      <c r="R35" s="303">
        <v>2.1</v>
      </c>
      <c r="S35" s="303">
        <v>2.1437500000000003</v>
      </c>
      <c r="T35" s="303">
        <v>2.1875000000000004</v>
      </c>
      <c r="U35" s="303">
        <v>2.2312500000000006</v>
      </c>
      <c r="V35" s="303">
        <v>2.2750000000000008</v>
      </c>
      <c r="W35" s="303">
        <v>2.318750000000001</v>
      </c>
      <c r="X35" s="303">
        <v>2.3625000000000012</v>
      </c>
      <c r="Y35" s="303">
        <v>2.4062500000000013</v>
      </c>
      <c r="Z35" s="303">
        <v>2.4500000000000015</v>
      </c>
      <c r="AA35" s="303">
        <v>2.4937500000000017</v>
      </c>
      <c r="AB35" s="303">
        <v>2.5375000000000019</v>
      </c>
      <c r="AC35" s="303">
        <v>2.581250000000002</v>
      </c>
      <c r="AD35" s="303">
        <v>2.6250000000000022</v>
      </c>
      <c r="AE35" s="303">
        <v>2.6687500000000024</v>
      </c>
      <c r="AF35" s="303">
        <v>2.7125000000000026</v>
      </c>
      <c r="AG35" s="303">
        <v>2.7562500000000028</v>
      </c>
      <c r="AH35" s="303">
        <v>2.8000000000000029</v>
      </c>
      <c r="AI35" s="303">
        <v>2.8437500000000031</v>
      </c>
      <c r="AJ35" s="303">
        <v>2.8875000000000033</v>
      </c>
      <c r="AK35" s="303">
        <v>2.9312500000000035</v>
      </c>
      <c r="AL35" s="303">
        <v>2.9750000000000036</v>
      </c>
      <c r="AM35" s="303">
        <v>3.0187500000000038</v>
      </c>
      <c r="AN35" s="303">
        <v>3.062500000000004</v>
      </c>
      <c r="AO35" s="303">
        <v>3.1062500000000042</v>
      </c>
      <c r="AP35" s="303">
        <v>3.1500000000000044</v>
      </c>
      <c r="AQ35" s="228">
        <v>3.1937500000000045</v>
      </c>
    </row>
    <row r="36" spans="1:43">
      <c r="A36" s="219" t="s">
        <v>10</v>
      </c>
      <c r="B36" s="301" t="s">
        <v>267</v>
      </c>
      <c r="C36" s="301" t="s">
        <v>263</v>
      </c>
      <c r="D36" s="301" t="s">
        <v>264</v>
      </c>
      <c r="E36" s="301" t="s">
        <v>7</v>
      </c>
      <c r="F36" s="301" t="s">
        <v>235</v>
      </c>
      <c r="G36" s="301" t="s">
        <v>238</v>
      </c>
      <c r="H36" s="301"/>
      <c r="I36" s="301"/>
      <c r="J36" s="301"/>
      <c r="K36" s="303">
        <v>13.9</v>
      </c>
      <c r="L36" s="303">
        <v>13.9</v>
      </c>
      <c r="M36" s="303">
        <v>13.9</v>
      </c>
      <c r="N36" s="303">
        <v>13.9</v>
      </c>
      <c r="O36" s="303">
        <v>13.9</v>
      </c>
      <c r="P36" s="303">
        <v>13.9</v>
      </c>
      <c r="Q36" s="303">
        <v>13.9</v>
      </c>
      <c r="R36" s="303">
        <v>13.9</v>
      </c>
      <c r="S36" s="303">
        <v>14.189583333333333</v>
      </c>
      <c r="T36" s="303">
        <v>14.479166666666666</v>
      </c>
      <c r="U36" s="303">
        <v>14.768749999999999</v>
      </c>
      <c r="V36" s="303">
        <v>15.058333333333332</v>
      </c>
      <c r="W36" s="303">
        <v>15.347916666666665</v>
      </c>
      <c r="X36" s="303">
        <v>15.637499999999998</v>
      </c>
      <c r="Y36" s="303">
        <v>15.92708333333333</v>
      </c>
      <c r="Z36" s="303">
        <v>16.216666666666665</v>
      </c>
      <c r="AA36" s="303">
        <v>16.506249999999998</v>
      </c>
      <c r="AB36" s="303">
        <v>16.795833333333331</v>
      </c>
      <c r="AC36" s="303">
        <v>17.085416666666664</v>
      </c>
      <c r="AD36" s="303">
        <v>17.374999999999996</v>
      </c>
      <c r="AE36" s="303">
        <v>17.664583333333329</v>
      </c>
      <c r="AF36" s="303">
        <v>17.954166666666662</v>
      </c>
      <c r="AG36" s="303">
        <v>18.243749999999995</v>
      </c>
      <c r="AH36" s="303">
        <v>18.533333333333328</v>
      </c>
      <c r="AI36" s="303">
        <v>18.822916666666661</v>
      </c>
      <c r="AJ36" s="303">
        <v>19.112499999999994</v>
      </c>
      <c r="AK36" s="303">
        <v>19.402083333333326</v>
      </c>
      <c r="AL36" s="303">
        <v>19.691666666666659</v>
      </c>
      <c r="AM36" s="303">
        <v>19.981249999999992</v>
      </c>
      <c r="AN36" s="303">
        <v>20.270833333333325</v>
      </c>
      <c r="AO36" s="303">
        <v>20.560416666666658</v>
      </c>
      <c r="AP36" s="303">
        <v>20.849999999999991</v>
      </c>
      <c r="AQ36" s="228">
        <v>21.139583333333324</v>
      </c>
    </row>
    <row r="37" spans="1:43" ht="15" thickBot="1">
      <c r="A37" s="221" t="s">
        <v>10</v>
      </c>
      <c r="B37" s="223" t="s">
        <v>267</v>
      </c>
      <c r="C37" s="223" t="s">
        <v>265</v>
      </c>
      <c r="D37" s="223" t="s">
        <v>266</v>
      </c>
      <c r="E37" s="223" t="s">
        <v>7</v>
      </c>
      <c r="F37" s="223" t="s">
        <v>235</v>
      </c>
      <c r="G37" s="223" t="s">
        <v>238</v>
      </c>
      <c r="H37" s="223"/>
      <c r="I37" s="223"/>
      <c r="J37" s="223"/>
      <c r="K37" s="229">
        <v>6.7</v>
      </c>
      <c r="L37" s="229">
        <v>6.7</v>
      </c>
      <c r="M37" s="229">
        <v>6.7</v>
      </c>
      <c r="N37" s="229">
        <v>6.7</v>
      </c>
      <c r="O37" s="229">
        <v>6.7</v>
      </c>
      <c r="P37" s="229">
        <v>6.7</v>
      </c>
      <c r="Q37" s="229">
        <v>6.7</v>
      </c>
      <c r="R37" s="229">
        <v>6.7</v>
      </c>
      <c r="S37" s="229">
        <v>6.8395833333333336</v>
      </c>
      <c r="T37" s="229">
        <v>6.979166666666667</v>
      </c>
      <c r="U37" s="229">
        <v>7.1187500000000004</v>
      </c>
      <c r="V37" s="229">
        <v>7.2583333333333337</v>
      </c>
      <c r="W37" s="229">
        <v>7.3979166666666671</v>
      </c>
      <c r="X37" s="229">
        <v>7.5375000000000005</v>
      </c>
      <c r="Y37" s="229">
        <v>7.6770833333333339</v>
      </c>
      <c r="Z37" s="229">
        <v>7.8166666666666673</v>
      </c>
      <c r="AA37" s="229">
        <v>7.9562500000000007</v>
      </c>
      <c r="AB37" s="229">
        <v>8.0958333333333332</v>
      </c>
      <c r="AC37" s="229">
        <v>8.2354166666666657</v>
      </c>
      <c r="AD37" s="229">
        <v>8.3749999999999982</v>
      </c>
      <c r="AE37" s="229">
        <v>8.5145833333333307</v>
      </c>
      <c r="AF37" s="229">
        <v>8.6541666666666632</v>
      </c>
      <c r="AG37" s="229">
        <v>8.7937499999999957</v>
      </c>
      <c r="AH37" s="229">
        <v>8.9333333333333282</v>
      </c>
      <c r="AI37" s="229">
        <v>9.0729166666666607</v>
      </c>
      <c r="AJ37" s="229">
        <v>9.2124999999999932</v>
      </c>
      <c r="AK37" s="229">
        <v>9.3520833333333258</v>
      </c>
      <c r="AL37" s="229">
        <v>9.4916666666666583</v>
      </c>
      <c r="AM37" s="229">
        <v>9.6312499999999908</v>
      </c>
      <c r="AN37" s="229">
        <v>9.7708333333333233</v>
      </c>
      <c r="AO37" s="229">
        <v>9.9104166666666558</v>
      </c>
      <c r="AP37" s="229">
        <v>10.049999999999988</v>
      </c>
      <c r="AQ37" s="230">
        <v>10.189583333333321</v>
      </c>
    </row>
    <row r="38" spans="1:43" ht="15" thickBot="1">
      <c r="A38" s="231" t="s">
        <v>10</v>
      </c>
      <c r="B38" s="232" t="s">
        <v>93</v>
      </c>
      <c r="C38" s="232" t="s">
        <v>268</v>
      </c>
      <c r="D38" s="232" t="s">
        <v>269</v>
      </c>
      <c r="E38" s="232" t="s">
        <v>7</v>
      </c>
      <c r="F38" s="232" t="s">
        <v>235</v>
      </c>
      <c r="G38" s="232" t="s">
        <v>238</v>
      </c>
      <c r="H38" s="232"/>
      <c r="I38" s="232"/>
      <c r="J38" s="232"/>
      <c r="K38" s="233">
        <v>1.153534018</v>
      </c>
      <c r="L38" s="233">
        <v>1.153693549</v>
      </c>
      <c r="M38" s="233">
        <v>1.1540790300000001</v>
      </c>
      <c r="N38" s="233">
        <v>1.1602939195884663</v>
      </c>
      <c r="O38" s="233">
        <v>1.1665088091769324</v>
      </c>
      <c r="P38" s="233">
        <v>1.1727236987653988</v>
      </c>
      <c r="Q38" s="233">
        <v>1.1789385883538652</v>
      </c>
      <c r="R38" s="233">
        <v>1.1851534779423314</v>
      </c>
      <c r="S38" s="233">
        <v>1.1793943104400335</v>
      </c>
      <c r="T38" s="233">
        <v>1.1643367433819261</v>
      </c>
      <c r="U38" s="233">
        <v>1.1491085431730734</v>
      </c>
      <c r="V38" s="233">
        <v>1.1337097098134723</v>
      </c>
      <c r="W38" s="233">
        <v>1.1181402433031249</v>
      </c>
      <c r="X38" s="233">
        <v>1.1021088221234394</v>
      </c>
      <c r="Y38" s="233">
        <v>1.0859067677930059</v>
      </c>
      <c r="Z38" s="233">
        <v>1.0695340803118261</v>
      </c>
      <c r="AA38" s="233">
        <v>1.0529907596799002</v>
      </c>
      <c r="AB38" s="233">
        <v>1.0362768058972265</v>
      </c>
      <c r="AC38" s="233">
        <v>1.0193922189638061</v>
      </c>
      <c r="AD38" s="233">
        <v>1.0023369988796393</v>
      </c>
      <c r="AE38" s="233">
        <v>0.98511114564472513</v>
      </c>
      <c r="AF38" s="233">
        <v>0.96771465925906475</v>
      </c>
      <c r="AG38" s="233">
        <v>0.95014753972265775</v>
      </c>
      <c r="AH38" s="233">
        <v>0.92963555859800318</v>
      </c>
      <c r="AI38" s="233">
        <v>0.90895294432260187</v>
      </c>
      <c r="AJ38" s="233">
        <v>0.88809969689645452</v>
      </c>
      <c r="AK38" s="233">
        <v>0.8670758163195591</v>
      </c>
      <c r="AL38" s="233">
        <v>0.84588130259191918</v>
      </c>
      <c r="AM38" s="233">
        <v>0.82451615571352987</v>
      </c>
      <c r="AN38" s="233">
        <v>0.80298037568439495</v>
      </c>
      <c r="AO38" s="233">
        <v>0.78127396250451331</v>
      </c>
      <c r="AP38" s="233">
        <v>0.75939691617388561</v>
      </c>
      <c r="AQ38" s="234">
        <v>0.73734923669250896</v>
      </c>
    </row>
    <row r="39" spans="1:43">
      <c r="A39" s="215" t="s">
        <v>10</v>
      </c>
      <c r="B39" s="216" t="s">
        <v>96</v>
      </c>
      <c r="C39" s="216" t="s">
        <v>245</v>
      </c>
      <c r="D39" s="216" t="s">
        <v>246</v>
      </c>
      <c r="E39" s="216" t="s">
        <v>7</v>
      </c>
      <c r="F39" s="216" t="s">
        <v>235</v>
      </c>
      <c r="G39" s="216" t="s">
        <v>238</v>
      </c>
      <c r="H39" s="216"/>
      <c r="I39" s="216"/>
      <c r="J39" s="216"/>
      <c r="K39" s="217">
        <v>0.18281</v>
      </c>
      <c r="L39" s="217">
        <v>0.19087326531000001</v>
      </c>
      <c r="M39" s="217">
        <v>0.19493000000000002</v>
      </c>
      <c r="N39" s="217">
        <v>0.19597972744152517</v>
      </c>
      <c r="O39" s="217">
        <v>0.19702945488305032</v>
      </c>
      <c r="P39" s="217">
        <v>0.19807918232457547</v>
      </c>
      <c r="Q39" s="217">
        <v>0.19912890976610062</v>
      </c>
      <c r="R39" s="217">
        <v>0.2001786372076258</v>
      </c>
      <c r="S39" s="217">
        <v>0.19920588361619895</v>
      </c>
      <c r="T39" s="217">
        <v>0.19666258158025701</v>
      </c>
      <c r="U39" s="217">
        <v>0.19409045871037725</v>
      </c>
      <c r="V39" s="217">
        <v>0.19148951500655911</v>
      </c>
      <c r="W39" s="217">
        <v>0.18885975046880296</v>
      </c>
      <c r="X39" s="217">
        <v>0.18615195936496831</v>
      </c>
      <c r="Y39" s="217">
        <v>0.18341534742719542</v>
      </c>
      <c r="Z39" s="217">
        <v>0.18064991465548444</v>
      </c>
      <c r="AA39" s="217">
        <v>0.17785566104983555</v>
      </c>
      <c r="AB39" s="217">
        <v>0.17503258661024834</v>
      </c>
      <c r="AC39" s="217">
        <v>0.17218069133672309</v>
      </c>
      <c r="AD39" s="217">
        <v>0.16929997522925977</v>
      </c>
      <c r="AE39" s="217">
        <v>0.16639043828785824</v>
      </c>
      <c r="AF39" s="217">
        <v>0.16345208051251875</v>
      </c>
      <c r="AG39" s="217">
        <v>0.16048490190324113</v>
      </c>
      <c r="AH39" s="217">
        <v>0.15702032072925612</v>
      </c>
      <c r="AI39" s="217">
        <v>0.15352691872133298</v>
      </c>
      <c r="AJ39" s="217">
        <v>0.15000469587947188</v>
      </c>
      <c r="AK39" s="217">
        <v>0.14645365220367249</v>
      </c>
      <c r="AL39" s="217">
        <v>0.14287378769393536</v>
      </c>
      <c r="AM39" s="217">
        <v>0.13926510235025968</v>
      </c>
      <c r="AN39" s="217">
        <v>0.13562759617264614</v>
      </c>
      <c r="AO39" s="217">
        <v>0.13196126916109449</v>
      </c>
      <c r="AP39" s="217">
        <v>0.12826612131560483</v>
      </c>
      <c r="AQ39" s="218">
        <v>0.12454215263617677</v>
      </c>
    </row>
    <row r="40" spans="1:43">
      <c r="A40" s="219" t="s">
        <v>10</v>
      </c>
      <c r="B40" s="301" t="s">
        <v>96</v>
      </c>
      <c r="C40" s="301" t="s">
        <v>247</v>
      </c>
      <c r="D40" s="301" t="s">
        <v>248</v>
      </c>
      <c r="E40" s="301" t="s">
        <v>7</v>
      </c>
      <c r="F40" s="301" t="s">
        <v>235</v>
      </c>
      <c r="G40" s="301" t="s">
        <v>238</v>
      </c>
      <c r="H40" s="301"/>
      <c r="I40" s="301"/>
      <c r="J40" s="301"/>
      <c r="K40" s="302">
        <v>1.74428919E-2</v>
      </c>
      <c r="L40" s="302">
        <v>1.7835743520000003E-2</v>
      </c>
      <c r="M40" s="302">
        <v>2.0106316439999997E-2</v>
      </c>
      <c r="N40" s="302">
        <v>2.0214591985657705E-2</v>
      </c>
      <c r="O40" s="302">
        <v>2.032286753131541E-2</v>
      </c>
      <c r="P40" s="302">
        <v>2.0431143076973114E-2</v>
      </c>
      <c r="Q40" s="302">
        <v>2.0539418622630822E-2</v>
      </c>
      <c r="R40" s="302">
        <v>2.0647694168288527E-2</v>
      </c>
      <c r="S40" s="302">
        <v>2.0547358193695724E-2</v>
      </c>
      <c r="T40" s="302">
        <v>2.0285025892166228E-2</v>
      </c>
      <c r="U40" s="302">
        <v>2.0019720827043553E-2</v>
      </c>
      <c r="V40" s="302">
        <v>1.975144299832764E-2</v>
      </c>
      <c r="W40" s="302">
        <v>1.9480192406018525E-2</v>
      </c>
      <c r="X40" s="302">
        <v>1.9200893658842019E-2</v>
      </c>
      <c r="Y40" s="302">
        <v>1.891862214807229E-2</v>
      </c>
      <c r="Z40" s="302">
        <v>1.8633377873709351E-2</v>
      </c>
      <c r="AA40" s="302">
        <v>1.8345160835753223E-2</v>
      </c>
      <c r="AB40" s="302">
        <v>1.8053971034203867E-2</v>
      </c>
      <c r="AC40" s="302">
        <v>1.7759808469061306E-2</v>
      </c>
      <c r="AD40" s="302">
        <v>1.7462673140325541E-2</v>
      </c>
      <c r="AE40" s="302">
        <v>1.7162565047996559E-2</v>
      </c>
      <c r="AF40" s="302">
        <v>1.6859484192074382E-2</v>
      </c>
      <c r="AG40" s="302">
        <v>1.6553430572558991E-2</v>
      </c>
      <c r="AH40" s="302">
        <v>1.6196071698008078E-2</v>
      </c>
      <c r="AI40" s="302">
        <v>1.5835740059863958E-2</v>
      </c>
      <c r="AJ40" s="302">
        <v>1.547243565812664E-2</v>
      </c>
      <c r="AK40" s="302">
        <v>1.5106158492796092E-2</v>
      </c>
      <c r="AL40" s="302">
        <v>1.4736908563872374E-2</v>
      </c>
      <c r="AM40" s="302">
        <v>1.4364685871355403E-2</v>
      </c>
      <c r="AN40" s="302">
        <v>1.3989490415245245E-2</v>
      </c>
      <c r="AO40" s="302">
        <v>1.361132219554188E-2</v>
      </c>
      <c r="AP40" s="302">
        <v>1.3230181212245316E-2</v>
      </c>
      <c r="AQ40" s="220">
        <v>1.2846067465355512E-2</v>
      </c>
    </row>
    <row r="41" spans="1:43">
      <c r="A41" s="219" t="s">
        <v>10</v>
      </c>
      <c r="B41" s="301" t="s">
        <v>96</v>
      </c>
      <c r="C41" s="301" t="s">
        <v>249</v>
      </c>
      <c r="D41" s="301" t="s">
        <v>250</v>
      </c>
      <c r="E41" s="301" t="s">
        <v>7</v>
      </c>
      <c r="F41" s="301" t="s">
        <v>235</v>
      </c>
      <c r="G41" s="301" t="s">
        <v>238</v>
      </c>
      <c r="H41" s="301"/>
      <c r="I41" s="301"/>
      <c r="J41" s="301"/>
      <c r="K41" s="302">
        <v>0.12325449149999999</v>
      </c>
      <c r="L41" s="302">
        <v>0.12509136234000001</v>
      </c>
      <c r="M41" s="302">
        <v>0.12506648301000001</v>
      </c>
      <c r="N41" s="302">
        <v>0.12573998487852017</v>
      </c>
      <c r="O41" s="302">
        <v>0.12641348674704034</v>
      </c>
      <c r="P41" s="302">
        <v>0.1270869886155605</v>
      </c>
      <c r="Q41" s="302">
        <v>0.12776049048408067</v>
      </c>
      <c r="R41" s="302">
        <v>0.12843399235260083</v>
      </c>
      <c r="S41" s="302">
        <v>0.12780987666740562</v>
      </c>
      <c r="T41" s="302">
        <v>0.12617810197460599</v>
      </c>
      <c r="U41" s="302">
        <v>0.12452783592420097</v>
      </c>
      <c r="V41" s="302">
        <v>0.12285907851619021</v>
      </c>
      <c r="W41" s="302">
        <v>0.12117182975057395</v>
      </c>
      <c r="X41" s="302">
        <v>0.11943451938232706</v>
      </c>
      <c r="Y41" s="302">
        <v>0.11767871765647452</v>
      </c>
      <c r="Z41" s="302">
        <v>0.1159044245730164</v>
      </c>
      <c r="AA41" s="302">
        <v>0.11411164013195285</v>
      </c>
      <c r="AB41" s="302">
        <v>0.11230036433328361</v>
      </c>
      <c r="AC41" s="302">
        <v>0.11047059717700881</v>
      </c>
      <c r="AD41" s="302">
        <v>0.10862233866312847</v>
      </c>
      <c r="AE41" s="302">
        <v>0.1067555887916425</v>
      </c>
      <c r="AF41" s="302">
        <v>0.10487034756255104</v>
      </c>
      <c r="AG41" s="302">
        <v>0.10296661497585398</v>
      </c>
      <c r="AH41" s="302">
        <v>0.10074375044739267</v>
      </c>
      <c r="AI41" s="302">
        <v>9.8502394561325785E-2</v>
      </c>
      <c r="AJ41" s="302">
        <v>9.6242547317653415E-2</v>
      </c>
      <c r="AK41" s="302">
        <v>9.3964208716375355E-2</v>
      </c>
      <c r="AL41" s="302">
        <v>9.1667378757491952E-2</v>
      </c>
      <c r="AM41" s="302">
        <v>8.9352057441002719E-2</v>
      </c>
      <c r="AN41" s="302">
        <v>8.7018244766908018E-2</v>
      </c>
      <c r="AO41" s="302">
        <v>8.4665940735207793E-2</v>
      </c>
      <c r="AP41" s="302">
        <v>8.2295145345902043E-2</v>
      </c>
      <c r="AQ41" s="220">
        <v>7.990585859899052E-2</v>
      </c>
    </row>
    <row r="42" spans="1:43">
      <c r="A42" s="219" t="s">
        <v>10</v>
      </c>
      <c r="B42" s="301" t="s">
        <v>96</v>
      </c>
      <c r="C42" s="301" t="s">
        <v>251</v>
      </c>
      <c r="D42" s="301" t="s">
        <v>252</v>
      </c>
      <c r="E42" s="301" t="s">
        <v>7</v>
      </c>
      <c r="F42" s="301" t="s">
        <v>235</v>
      </c>
      <c r="G42" s="301" t="s">
        <v>238</v>
      </c>
      <c r="H42" s="301"/>
      <c r="I42" s="301"/>
      <c r="J42" s="301"/>
      <c r="K42" s="302">
        <v>0.15475118999999998</v>
      </c>
      <c r="L42" s="302">
        <v>0.15245243</v>
      </c>
      <c r="M42" s="302">
        <v>0.17468555999999999</v>
      </c>
      <c r="N42" s="302">
        <v>0.17562626807967061</v>
      </c>
      <c r="O42" s="302">
        <v>0.17656697615934119</v>
      </c>
      <c r="P42" s="302">
        <v>0.17750768423901178</v>
      </c>
      <c r="Q42" s="302">
        <v>0.17844839231868237</v>
      </c>
      <c r="R42" s="302">
        <v>0.17938910039835296</v>
      </c>
      <c r="S42" s="302">
        <v>0.17851737205556115</v>
      </c>
      <c r="T42" s="302">
        <v>0.17623820445489602</v>
      </c>
      <c r="U42" s="302">
        <v>0.17393320920576169</v>
      </c>
      <c r="V42" s="302">
        <v>0.17160238630815772</v>
      </c>
      <c r="W42" s="302">
        <v>0.1692457357620844</v>
      </c>
      <c r="X42" s="302">
        <v>0.16681916209288844</v>
      </c>
      <c r="Y42" s="302">
        <v>0.16436676077522289</v>
      </c>
      <c r="Z42" s="302">
        <v>0.16188853180908794</v>
      </c>
      <c r="AA42" s="302">
        <v>0.15938447519448373</v>
      </c>
      <c r="AB42" s="302">
        <v>0.15685459093140994</v>
      </c>
      <c r="AC42" s="302">
        <v>0.15429887901986675</v>
      </c>
      <c r="AD42" s="302">
        <v>0.15171733945985419</v>
      </c>
      <c r="AE42" s="302">
        <v>0.1491099722513721</v>
      </c>
      <c r="AF42" s="302">
        <v>0.14647677739442072</v>
      </c>
      <c r="AG42" s="302">
        <v>0.14381775488899987</v>
      </c>
      <c r="AH42" s="302">
        <v>0.14071298752357111</v>
      </c>
      <c r="AI42" s="302">
        <v>0.13758239250967291</v>
      </c>
      <c r="AJ42" s="302">
        <v>0.1344259698473054</v>
      </c>
      <c r="AK42" s="302">
        <v>0.1312437195364683</v>
      </c>
      <c r="AL42" s="302">
        <v>0.12803564157716207</v>
      </c>
      <c r="AM42" s="302">
        <v>0.12480173596938608</v>
      </c>
      <c r="AN42" s="302">
        <v>0.12154200271314083</v>
      </c>
      <c r="AO42" s="302">
        <v>0.11825644180842619</v>
      </c>
      <c r="AP42" s="302">
        <v>0.11494505325524221</v>
      </c>
      <c r="AQ42" s="220">
        <v>0.11160783705358854</v>
      </c>
    </row>
    <row r="43" spans="1:43">
      <c r="A43" s="219" t="s">
        <v>10</v>
      </c>
      <c r="B43" s="301" t="s">
        <v>96</v>
      </c>
      <c r="C43" s="301" t="s">
        <v>253</v>
      </c>
      <c r="D43" s="301" t="s">
        <v>254</v>
      </c>
      <c r="E43" s="301" t="s">
        <v>7</v>
      </c>
      <c r="F43" s="301" t="s">
        <v>235</v>
      </c>
      <c r="G43" s="301" t="s">
        <v>238</v>
      </c>
      <c r="H43" s="301"/>
      <c r="I43" s="301"/>
      <c r="J43" s="301"/>
      <c r="K43" s="302">
        <v>0.10302</v>
      </c>
      <c r="L43" s="302">
        <v>0.10302</v>
      </c>
      <c r="M43" s="302">
        <v>0.10295703053999999</v>
      </c>
      <c r="N43" s="302">
        <v>0.10351146967330827</v>
      </c>
      <c r="O43" s="302">
        <v>0.10406590880661654</v>
      </c>
      <c r="P43" s="302">
        <v>0.10462034793992481</v>
      </c>
      <c r="Q43" s="302">
        <v>0.10517478707323308</v>
      </c>
      <c r="R43" s="302">
        <v>0.10572922620654135</v>
      </c>
      <c r="S43" s="302">
        <v>0.10521544268825053</v>
      </c>
      <c r="T43" s="302">
        <v>0.10387213572992232</v>
      </c>
      <c r="U43" s="302">
        <v>0.10251360634569802</v>
      </c>
      <c r="V43" s="302">
        <v>0.10113985453557733</v>
      </c>
      <c r="W43" s="302">
        <v>9.9750880299560474E-2</v>
      </c>
      <c r="X43" s="302">
        <v>9.8320694430923297E-2</v>
      </c>
      <c r="Y43" s="302">
        <v>9.6875286136389807E-2</v>
      </c>
      <c r="Z43" s="302">
        <v>9.5414655415960087E-2</v>
      </c>
      <c r="AA43" s="302">
        <v>9.393880226963422E-2</v>
      </c>
      <c r="AB43" s="302">
        <v>9.2447726697412025E-2</v>
      </c>
      <c r="AC43" s="302">
        <v>9.0941428699293614E-2</v>
      </c>
      <c r="AD43" s="302">
        <v>8.9419908275279E-2</v>
      </c>
      <c r="AE43" s="302">
        <v>8.7883165425368087E-2</v>
      </c>
      <c r="AF43" s="302">
        <v>8.6331200149560999E-2</v>
      </c>
      <c r="AG43" s="302">
        <v>8.4764012447857667E-2</v>
      </c>
      <c r="AH43" s="302">
        <v>8.2934109458383073E-2</v>
      </c>
      <c r="AI43" s="302">
        <v>8.1088984043012236E-2</v>
      </c>
      <c r="AJ43" s="302">
        <v>7.9228636201745223E-2</v>
      </c>
      <c r="AK43" s="302">
        <v>7.7353065934581869E-2</v>
      </c>
      <c r="AL43" s="302">
        <v>7.5462273241522479E-2</v>
      </c>
      <c r="AM43" s="302">
        <v>7.3556258122566623E-2</v>
      </c>
      <c r="AN43" s="302">
        <v>7.163502057771462E-2</v>
      </c>
      <c r="AO43" s="302">
        <v>6.9698560606966414E-2</v>
      </c>
      <c r="AP43" s="302">
        <v>6.774687821032202E-2</v>
      </c>
      <c r="AQ43" s="220">
        <v>6.5779973387781229E-2</v>
      </c>
    </row>
    <row r="44" spans="1:43">
      <c r="A44" s="219" t="s">
        <v>10</v>
      </c>
      <c r="B44" s="301" t="s">
        <v>96</v>
      </c>
      <c r="C44" s="301" t="s">
        <v>255</v>
      </c>
      <c r="D44" s="301" t="s">
        <v>256</v>
      </c>
      <c r="E44" s="301" t="s">
        <v>7</v>
      </c>
      <c r="F44" s="301" t="s">
        <v>235</v>
      </c>
      <c r="G44" s="301" t="s">
        <v>238</v>
      </c>
      <c r="H44" s="301"/>
      <c r="I44" s="301"/>
      <c r="J44" s="301"/>
      <c r="K44" s="302">
        <v>5.6277171719999998E-2</v>
      </c>
      <c r="L44" s="302">
        <v>5.3992345680000005E-2</v>
      </c>
      <c r="M44" s="302">
        <v>4.8963285000000002E-2</v>
      </c>
      <c r="N44" s="302">
        <v>4.9226959672404029E-2</v>
      </c>
      <c r="O44" s="302">
        <v>4.9490634344808056E-2</v>
      </c>
      <c r="P44" s="302">
        <v>4.9754309017212082E-2</v>
      </c>
      <c r="Q44" s="302">
        <v>5.0017983689616109E-2</v>
      </c>
      <c r="R44" s="302">
        <v>5.0281658362020136E-2</v>
      </c>
      <c r="S44" s="302">
        <v>5.0037318284393263E-2</v>
      </c>
      <c r="T44" s="302">
        <v>4.9398481663930002E-2</v>
      </c>
      <c r="U44" s="302">
        <v>4.8752405712906864E-2</v>
      </c>
      <c r="V44" s="302">
        <v>4.809909043132371E-2</v>
      </c>
      <c r="W44" s="302">
        <v>4.7438535819180651E-2</v>
      </c>
      <c r="X44" s="302">
        <v>4.6758382186915116E-2</v>
      </c>
      <c r="Y44" s="302">
        <v>4.6070989224089608E-2</v>
      </c>
      <c r="Z44" s="302">
        <v>4.5376356930704159E-2</v>
      </c>
      <c r="AA44" s="302">
        <v>4.467448530675882E-2</v>
      </c>
      <c r="AB44" s="302">
        <v>4.3965374352253492E-2</v>
      </c>
      <c r="AC44" s="302">
        <v>4.3249024067188245E-2</v>
      </c>
      <c r="AD44" s="302">
        <v>4.2525434451563059E-2</v>
      </c>
      <c r="AE44" s="302">
        <v>4.1794605505377912E-2</v>
      </c>
      <c r="AF44" s="302">
        <v>4.105653722863286E-2</v>
      </c>
      <c r="AG44" s="302">
        <v>4.0311229621327854E-2</v>
      </c>
      <c r="AH44" s="302">
        <v>3.944098247913598E-2</v>
      </c>
      <c r="AI44" s="302">
        <v>3.8563496006384153E-2</v>
      </c>
      <c r="AJ44" s="302">
        <v>3.7678770203072427E-2</v>
      </c>
      <c r="AK44" s="302">
        <v>3.6786805069200706E-2</v>
      </c>
      <c r="AL44" s="302">
        <v>3.5887600604769143E-2</v>
      </c>
      <c r="AM44" s="302">
        <v>3.4981156809777536E-2</v>
      </c>
      <c r="AN44" s="302">
        <v>3.4067473684226031E-2</v>
      </c>
      <c r="AO44" s="302">
        <v>3.3146551228114607E-2</v>
      </c>
      <c r="AP44" s="302">
        <v>3.2218389441443257E-2</v>
      </c>
      <c r="AQ44" s="220">
        <v>3.1282988324211898E-2</v>
      </c>
    </row>
    <row r="45" spans="1:43">
      <c r="A45" s="219" t="s">
        <v>10</v>
      </c>
      <c r="B45" s="301" t="s">
        <v>96</v>
      </c>
      <c r="C45" s="301" t="s">
        <v>257</v>
      </c>
      <c r="D45" s="301" t="s">
        <v>258</v>
      </c>
      <c r="E45" s="301" t="s">
        <v>7</v>
      </c>
      <c r="F45" s="301" t="s">
        <v>235</v>
      </c>
      <c r="G45" s="301" t="s">
        <v>238</v>
      </c>
      <c r="H45" s="301"/>
      <c r="I45" s="301"/>
      <c r="J45" s="301"/>
      <c r="K45" s="302">
        <v>3.7290552389999995E-2</v>
      </c>
      <c r="L45" s="302">
        <v>3.8828807640000004E-2</v>
      </c>
      <c r="M45" s="302">
        <v>3.659660361E-2</v>
      </c>
      <c r="N45" s="302">
        <v>3.6793681838471939E-2</v>
      </c>
      <c r="O45" s="302">
        <v>3.6990760066943879E-2</v>
      </c>
      <c r="P45" s="302">
        <v>3.7187838295415818E-2</v>
      </c>
      <c r="Q45" s="302">
        <v>3.7384916523887757E-2</v>
      </c>
      <c r="R45" s="302">
        <v>3.7581994752359696E-2</v>
      </c>
      <c r="S45" s="302">
        <v>3.7399367770388464E-2</v>
      </c>
      <c r="T45" s="302">
        <v>3.6921882434781457E-2</v>
      </c>
      <c r="U45" s="302">
        <v>3.6438986209956108E-2</v>
      </c>
      <c r="V45" s="302">
        <v>3.5950679095912312E-2</v>
      </c>
      <c r="W45" s="302">
        <v>3.5456961092650133E-2</v>
      </c>
      <c r="X45" s="302">
        <v>3.4948594203583698E-2</v>
      </c>
      <c r="Y45" s="302">
        <v>3.4434816425298831E-2</v>
      </c>
      <c r="Z45" s="302">
        <v>3.3915627757795566E-2</v>
      </c>
      <c r="AA45" s="302">
        <v>3.3391028201073945E-2</v>
      </c>
      <c r="AB45" s="302">
        <v>3.2861017755133885E-2</v>
      </c>
      <c r="AC45" s="302">
        <v>3.2325596419975434E-2</v>
      </c>
      <c r="AD45" s="302">
        <v>3.1784764195598593E-2</v>
      </c>
      <c r="AE45" s="302">
        <v>3.123852108200334E-2</v>
      </c>
      <c r="AF45" s="302">
        <v>3.0686867079189706E-2</v>
      </c>
      <c r="AG45" s="302">
        <v>3.0129802187157672E-2</v>
      </c>
      <c r="AH45" s="302">
        <v>2.9479353801075504E-2</v>
      </c>
      <c r="AI45" s="302">
        <v>2.8823494525774932E-2</v>
      </c>
      <c r="AJ45" s="302">
        <v>2.8162224361255987E-2</v>
      </c>
      <c r="AK45" s="302">
        <v>2.7495543307518602E-2</v>
      </c>
      <c r="AL45" s="302">
        <v>2.6823451364562892E-2</v>
      </c>
      <c r="AM45" s="302">
        <v>2.6145948532388701E-2</v>
      </c>
      <c r="AN45" s="302">
        <v>2.5463034810996151E-2</v>
      </c>
      <c r="AO45" s="302">
        <v>2.4774710200385207E-2</v>
      </c>
      <c r="AP45" s="302">
        <v>2.4080974700555879E-2</v>
      </c>
      <c r="AQ45" s="220">
        <v>2.3381828311508101E-2</v>
      </c>
    </row>
    <row r="46" spans="1:43">
      <c r="A46" s="219" t="s">
        <v>10</v>
      </c>
      <c r="B46" s="301" t="s">
        <v>96</v>
      </c>
      <c r="C46" s="301" t="s">
        <v>259</v>
      </c>
      <c r="D46" s="301" t="s">
        <v>260</v>
      </c>
      <c r="E46" s="301" t="s">
        <v>7</v>
      </c>
      <c r="F46" s="301" t="s">
        <v>235</v>
      </c>
      <c r="G46" s="301" t="s">
        <v>238</v>
      </c>
      <c r="H46" s="301"/>
      <c r="I46" s="301"/>
      <c r="J46" s="301"/>
      <c r="K46" s="302">
        <v>1.321232409E-2</v>
      </c>
      <c r="L46" s="302">
        <v>1.3129999999999999E-2</v>
      </c>
      <c r="M46" s="302">
        <v>1.4217232680000001E-2</v>
      </c>
      <c r="N46" s="302">
        <v>1.4293794621654667E-2</v>
      </c>
      <c r="O46" s="302">
        <v>1.4370356563309334E-2</v>
      </c>
      <c r="P46" s="302">
        <v>1.4446918504964001E-2</v>
      </c>
      <c r="Q46" s="302">
        <v>1.4523480446618666E-2</v>
      </c>
      <c r="R46" s="302">
        <v>1.4600042388273332E-2</v>
      </c>
      <c r="S46" s="302">
        <v>1.4529094539560354E-2</v>
      </c>
      <c r="T46" s="302">
        <v>1.434359863425843E-2</v>
      </c>
      <c r="U46" s="302">
        <v>1.4156000679491949E-2</v>
      </c>
      <c r="V46" s="302">
        <v>1.3966300675260876E-2</v>
      </c>
      <c r="W46" s="302">
        <v>1.3774498621565231E-2</v>
      </c>
      <c r="X46" s="302">
        <v>1.3577005695016978E-2</v>
      </c>
      <c r="Y46" s="302">
        <v>1.3377410719004137E-2</v>
      </c>
      <c r="Z46" s="302">
        <v>1.3175713693526723E-2</v>
      </c>
      <c r="AA46" s="302">
        <v>1.2971914618584745E-2</v>
      </c>
      <c r="AB46" s="302">
        <v>1.2766013494178181E-2</v>
      </c>
      <c r="AC46" s="302">
        <v>1.2558010320307043E-2</v>
      </c>
      <c r="AD46" s="302">
        <v>1.2347905096971333E-2</v>
      </c>
      <c r="AE46" s="302">
        <v>1.2135697824171041E-2</v>
      </c>
      <c r="AF46" s="302">
        <v>1.1921388501906183E-2</v>
      </c>
      <c r="AG46" s="302">
        <v>1.1704977130176746E-2</v>
      </c>
      <c r="AH46" s="302">
        <v>1.145228766888658E-2</v>
      </c>
      <c r="AI46" s="302">
        <v>1.1197496158131835E-2</v>
      </c>
      <c r="AJ46" s="302">
        <v>1.0940602597912526E-2</v>
      </c>
      <c r="AK46" s="302">
        <v>1.0681606988228625E-2</v>
      </c>
      <c r="AL46" s="302">
        <v>1.0420509329080178E-2</v>
      </c>
      <c r="AM46" s="302">
        <v>1.0157309620467124E-2</v>
      </c>
      <c r="AN46" s="302">
        <v>9.8920078623895083E-3</v>
      </c>
      <c r="AO46" s="302">
        <v>9.6246040548473195E-3</v>
      </c>
      <c r="AP46" s="302">
        <v>9.3550981978405643E-3</v>
      </c>
      <c r="AQ46" s="220">
        <v>9.0834902913692096E-3</v>
      </c>
    </row>
    <row r="47" spans="1:43">
      <c r="A47" s="219" t="s">
        <v>10</v>
      </c>
      <c r="B47" s="301" t="s">
        <v>96</v>
      </c>
      <c r="C47" s="301" t="s">
        <v>261</v>
      </c>
      <c r="D47" s="301" t="s">
        <v>262</v>
      </c>
      <c r="E47" s="301" t="s">
        <v>7</v>
      </c>
      <c r="F47" s="301" t="s">
        <v>235</v>
      </c>
      <c r="G47" s="301" t="s">
        <v>238</v>
      </c>
      <c r="H47" s="301"/>
      <c r="I47" s="301"/>
      <c r="J47" s="301"/>
      <c r="K47" s="302">
        <v>2.6066029500000001E-2</v>
      </c>
      <c r="L47" s="302">
        <v>2.6603575739999996E-2</v>
      </c>
      <c r="M47" s="302">
        <v>2.3556653190000002E-2</v>
      </c>
      <c r="N47" s="302">
        <v>2.3683509319297871E-2</v>
      </c>
      <c r="O47" s="302">
        <v>2.3810365448595744E-2</v>
      </c>
      <c r="P47" s="302">
        <v>2.3937221577893613E-2</v>
      </c>
      <c r="Q47" s="302">
        <v>2.4064077707191486E-2</v>
      </c>
      <c r="R47" s="302">
        <v>2.4190933836489355E-2</v>
      </c>
      <c r="S47" s="302">
        <v>2.4073379745315246E-2</v>
      </c>
      <c r="T47" s="302">
        <v>2.3766030009419771E-2</v>
      </c>
      <c r="U47" s="302">
        <v>2.3455197369970607E-2</v>
      </c>
      <c r="V47" s="302">
        <v>2.3140881826967698E-2</v>
      </c>
      <c r="W47" s="302">
        <v>2.2823083380411075E-2</v>
      </c>
      <c r="X47" s="302">
        <v>2.2495855678446267E-2</v>
      </c>
      <c r="Y47" s="302">
        <v>2.2165145072927724E-2</v>
      </c>
      <c r="Z47" s="302">
        <v>2.183095156385546E-2</v>
      </c>
      <c r="AA47" s="302">
        <v>2.1493275151229504E-2</v>
      </c>
      <c r="AB47" s="302">
        <v>2.1152115835049803E-2</v>
      </c>
      <c r="AC47" s="302">
        <v>2.0807473615316388E-2</v>
      </c>
      <c r="AD47" s="302">
        <v>2.0459348492029256E-2</v>
      </c>
      <c r="AE47" s="302">
        <v>2.0107740465188397E-2</v>
      </c>
      <c r="AF47" s="302">
        <v>1.9752649534793835E-2</v>
      </c>
      <c r="AG47" s="302">
        <v>1.9394075700845548E-2</v>
      </c>
      <c r="AH47" s="302">
        <v>1.8975392393175267E-2</v>
      </c>
      <c r="AI47" s="302">
        <v>1.8553226181951262E-2</v>
      </c>
      <c r="AJ47" s="302">
        <v>1.8127577067173557E-2</v>
      </c>
      <c r="AK47" s="302">
        <v>1.7698445048842108E-2</v>
      </c>
      <c r="AL47" s="302">
        <v>1.7265830126956986E-2</v>
      </c>
      <c r="AM47" s="302">
        <v>1.6829732301518092E-2</v>
      </c>
      <c r="AN47" s="302">
        <v>1.6390151572525505E-2</v>
      </c>
      <c r="AO47" s="302">
        <v>1.5947087939979197E-2</v>
      </c>
      <c r="AP47" s="302">
        <v>1.5500541403879185E-2</v>
      </c>
      <c r="AQ47" s="220">
        <v>1.5050511964225417E-2</v>
      </c>
    </row>
    <row r="48" spans="1:43">
      <c r="A48" s="219" t="s">
        <v>10</v>
      </c>
      <c r="B48" s="301" t="s">
        <v>96</v>
      </c>
      <c r="C48" s="301" t="s">
        <v>263</v>
      </c>
      <c r="D48" s="301" t="s">
        <v>264</v>
      </c>
      <c r="E48" s="301" t="s">
        <v>7</v>
      </c>
      <c r="F48" s="301" t="s">
        <v>235</v>
      </c>
      <c r="G48" s="301" t="s">
        <v>238</v>
      </c>
      <c r="H48" s="301"/>
      <c r="I48" s="301"/>
      <c r="J48" s="301"/>
      <c r="K48" s="302">
        <v>2.6744707079999999E-2</v>
      </c>
      <c r="L48" s="302">
        <v>2.6272954259999998E-2</v>
      </c>
      <c r="M48" s="302">
        <v>1.953065583E-2</v>
      </c>
      <c r="N48" s="302">
        <v>1.9635831356474807E-2</v>
      </c>
      <c r="O48" s="302">
        <v>1.9741006882949618E-2</v>
      </c>
      <c r="P48" s="302">
        <v>1.9846182409424425E-2</v>
      </c>
      <c r="Q48" s="302">
        <v>1.9951357935899233E-2</v>
      </c>
      <c r="R48" s="302">
        <v>2.0056533462374043E-2</v>
      </c>
      <c r="S48" s="302">
        <v>1.9959070190422295E-2</v>
      </c>
      <c r="T48" s="302">
        <v>1.9704248681492318E-2</v>
      </c>
      <c r="U48" s="302">
        <v>1.9446539521670365E-2</v>
      </c>
      <c r="V48" s="302">
        <v>1.9185942710956382E-2</v>
      </c>
      <c r="W48" s="302">
        <v>1.8922458249350398E-2</v>
      </c>
      <c r="X48" s="302">
        <v>1.8651156058263698E-2</v>
      </c>
      <c r="Y48" s="302">
        <v>1.8376966216284978E-2</v>
      </c>
      <c r="Z48" s="302">
        <v>1.8099888723414254E-2</v>
      </c>
      <c r="AA48" s="302">
        <v>1.7819923579651543E-2</v>
      </c>
      <c r="AB48" s="302">
        <v>1.7537070784996805E-2</v>
      </c>
      <c r="AC48" s="302">
        <v>1.7251330339450071E-2</v>
      </c>
      <c r="AD48" s="302">
        <v>1.6962702243011333E-2</v>
      </c>
      <c r="AE48" s="302">
        <v>1.6671186495680577E-2</v>
      </c>
      <c r="AF48" s="302">
        <v>1.6376783097457829E-2</v>
      </c>
      <c r="AG48" s="302">
        <v>1.6079492048343073E-2</v>
      </c>
      <c r="AH48" s="302">
        <v>1.5732364656437268E-2</v>
      </c>
      <c r="AI48" s="302">
        <v>1.5382349613639455E-2</v>
      </c>
      <c r="AJ48" s="302">
        <v>1.5029446919949651E-2</v>
      </c>
      <c r="AK48" s="302">
        <v>1.467365657536782E-2</v>
      </c>
      <c r="AL48" s="302">
        <v>1.4314978579894021E-2</v>
      </c>
      <c r="AM48" s="302">
        <v>1.3953412933528173E-2</v>
      </c>
      <c r="AN48" s="302">
        <v>1.3588959636270338E-2</v>
      </c>
      <c r="AO48" s="302">
        <v>1.3221618688120503E-2</v>
      </c>
      <c r="AP48" s="302">
        <v>1.2851390089078671E-2</v>
      </c>
      <c r="AQ48" s="220">
        <v>1.2478273839144802E-2</v>
      </c>
    </row>
    <row r="49" spans="1:43" ht="15" thickBot="1">
      <c r="A49" s="221" t="s">
        <v>10</v>
      </c>
      <c r="B49" s="223" t="s">
        <v>96</v>
      </c>
      <c r="C49" s="223" t="s">
        <v>265</v>
      </c>
      <c r="D49" s="223" t="s">
        <v>266</v>
      </c>
      <c r="E49" s="223" t="s">
        <v>7</v>
      </c>
      <c r="F49" s="223" t="s">
        <v>235</v>
      </c>
      <c r="G49" s="223" t="s">
        <v>238</v>
      </c>
      <c r="H49" s="223"/>
      <c r="I49" s="223"/>
      <c r="J49" s="223"/>
      <c r="K49" s="224">
        <v>0.42419999999999997</v>
      </c>
      <c r="L49" s="224">
        <v>0.41713</v>
      </c>
      <c r="M49" s="224">
        <v>0.40501000000000004</v>
      </c>
      <c r="N49" s="224">
        <v>0.40719103991736572</v>
      </c>
      <c r="O49" s="224">
        <v>0.40937207983473145</v>
      </c>
      <c r="P49" s="224">
        <v>0.41155311975209719</v>
      </c>
      <c r="Q49" s="224">
        <v>0.41373415966946286</v>
      </c>
      <c r="R49" s="224">
        <v>0.4159151995868286</v>
      </c>
      <c r="S49" s="224">
        <v>0.41389408979324227</v>
      </c>
      <c r="T49" s="224">
        <v>0.40860981976001581</v>
      </c>
      <c r="U49" s="224">
        <v>0.40326566809772674</v>
      </c>
      <c r="V49" s="224">
        <v>0.39786163480637404</v>
      </c>
      <c r="W49" s="224">
        <v>0.3923977198859584</v>
      </c>
      <c r="X49" s="224">
        <v>0.38677168759249886</v>
      </c>
      <c r="Y49" s="224">
        <v>0.38108577366997587</v>
      </c>
      <c r="Z49" s="224">
        <v>0.37533997811838982</v>
      </c>
      <c r="AA49" s="224">
        <v>0.36953430093774103</v>
      </c>
      <c r="AB49" s="224">
        <v>0.3636687421280288</v>
      </c>
      <c r="AC49" s="224">
        <v>0.3577433016892535</v>
      </c>
      <c r="AD49" s="224">
        <v>0.35175797962141525</v>
      </c>
      <c r="AE49" s="224">
        <v>0.3457127759245136</v>
      </c>
      <c r="AF49" s="224">
        <v>0.33960769059854917</v>
      </c>
      <c r="AG49" s="224">
        <v>0.33344272364352157</v>
      </c>
      <c r="AH49" s="224">
        <v>0.32624429332866156</v>
      </c>
      <c r="AI49" s="224">
        <v>0.31898598138473838</v>
      </c>
      <c r="AJ49" s="224">
        <v>0.31166778781175236</v>
      </c>
      <c r="AK49" s="224">
        <v>0.30428971260970283</v>
      </c>
      <c r="AL49" s="224">
        <v>0.29685175577859096</v>
      </c>
      <c r="AM49" s="224">
        <v>0.28935391731841509</v>
      </c>
      <c r="AN49" s="224">
        <v>0.28179619722917654</v>
      </c>
      <c r="AO49" s="224">
        <v>0.27417859551087492</v>
      </c>
      <c r="AP49" s="224">
        <v>0.26650111216351041</v>
      </c>
      <c r="AQ49" s="225">
        <v>0.25876374718708217</v>
      </c>
    </row>
    <row r="50" spans="1:43" ht="15" thickBot="1">
      <c r="A50" s="231" t="s">
        <v>10</v>
      </c>
      <c r="B50" s="232" t="s">
        <v>96</v>
      </c>
      <c r="C50" s="232" t="s">
        <v>268</v>
      </c>
      <c r="D50" s="232" t="s">
        <v>269</v>
      </c>
      <c r="E50" s="232" t="s">
        <v>7</v>
      </c>
      <c r="F50" s="232" t="s">
        <v>235</v>
      </c>
      <c r="G50" s="232" t="s">
        <v>238</v>
      </c>
      <c r="H50" s="232"/>
      <c r="I50" s="232"/>
      <c r="J50" s="232"/>
      <c r="K50" s="233">
        <f>+K38*1.01</f>
        <v>1.16506935818</v>
      </c>
      <c r="L50" s="233">
        <f t="shared" ref="L50:AQ50" si="1">+L38*1.01</f>
        <v>1.1652304844899999</v>
      </c>
      <c r="M50" s="233">
        <f t="shared" si="1"/>
        <v>1.1656198203000001</v>
      </c>
      <c r="N50" s="233">
        <f t="shared" si="1"/>
        <v>1.171896858784351</v>
      </c>
      <c r="O50" s="233">
        <f t="shared" si="1"/>
        <v>1.1781738972687017</v>
      </c>
      <c r="P50" s="233">
        <f t="shared" si="1"/>
        <v>1.1844509357530528</v>
      </c>
      <c r="Q50" s="233">
        <f t="shared" si="1"/>
        <v>1.190727974237404</v>
      </c>
      <c r="R50" s="233">
        <f t="shared" si="1"/>
        <v>1.1970050127217546</v>
      </c>
      <c r="S50" s="233">
        <f t="shared" si="1"/>
        <v>1.1911882535444338</v>
      </c>
      <c r="T50" s="233">
        <f t="shared" si="1"/>
        <v>1.1759801108157453</v>
      </c>
      <c r="U50" s="233">
        <f t="shared" si="1"/>
        <v>1.1605996286048041</v>
      </c>
      <c r="V50" s="233">
        <f t="shared" si="1"/>
        <v>1.1450468069116071</v>
      </c>
      <c r="W50" s="233">
        <f t="shared" si="1"/>
        <v>1.1293216457361561</v>
      </c>
      <c r="X50" s="233">
        <f t="shared" si="1"/>
        <v>1.1131299103446739</v>
      </c>
      <c r="Y50" s="233">
        <f t="shared" si="1"/>
        <v>1.096765835470936</v>
      </c>
      <c r="Z50" s="233">
        <f t="shared" si="1"/>
        <v>1.0802294211149444</v>
      </c>
      <c r="AA50" s="233">
        <f t="shared" si="1"/>
        <v>1.0635206672766992</v>
      </c>
      <c r="AB50" s="233">
        <f t="shared" si="1"/>
        <v>1.0466395739561987</v>
      </c>
      <c r="AC50" s="233">
        <f t="shared" si="1"/>
        <v>1.0295861411534442</v>
      </c>
      <c r="AD50" s="233">
        <f t="shared" si="1"/>
        <v>1.0123603688684357</v>
      </c>
      <c r="AE50" s="233">
        <f t="shared" si="1"/>
        <v>0.99496225710117236</v>
      </c>
      <c r="AF50" s="233">
        <f t="shared" si="1"/>
        <v>0.97739180585165542</v>
      </c>
      <c r="AG50" s="233">
        <f t="shared" si="1"/>
        <v>0.95964901511988432</v>
      </c>
      <c r="AH50" s="233">
        <f t="shared" si="1"/>
        <v>0.93893191418398325</v>
      </c>
      <c r="AI50" s="233">
        <f t="shared" si="1"/>
        <v>0.91804247376582793</v>
      </c>
      <c r="AJ50" s="233">
        <f t="shared" si="1"/>
        <v>0.89698069386541912</v>
      </c>
      <c r="AK50" s="233">
        <f t="shared" si="1"/>
        <v>0.87574657448275472</v>
      </c>
      <c r="AL50" s="233">
        <f t="shared" si="1"/>
        <v>0.8543401156178384</v>
      </c>
      <c r="AM50" s="233">
        <f t="shared" si="1"/>
        <v>0.83276131727066516</v>
      </c>
      <c r="AN50" s="233">
        <f t="shared" si="1"/>
        <v>0.81101017944123888</v>
      </c>
      <c r="AO50" s="233">
        <f t="shared" si="1"/>
        <v>0.78908670212955845</v>
      </c>
      <c r="AP50" s="233">
        <f t="shared" si="1"/>
        <v>0.76699088533562443</v>
      </c>
      <c r="AQ50" s="304">
        <f t="shared" si="1"/>
        <v>0.74472272905943404</v>
      </c>
    </row>
    <row r="51" spans="1:43">
      <c r="A51" s="305" t="s">
        <v>10</v>
      </c>
      <c r="B51" s="42" t="s">
        <v>236</v>
      </c>
      <c r="C51" s="42" t="s">
        <v>270</v>
      </c>
      <c r="D51" s="42" t="s">
        <v>271</v>
      </c>
      <c r="E51" s="42" t="s">
        <v>7</v>
      </c>
      <c r="F51" s="42" t="s">
        <v>235</v>
      </c>
      <c r="G51" s="306" t="s">
        <v>238</v>
      </c>
      <c r="K51" s="352">
        <v>5.5757999041739081</v>
      </c>
      <c r="L51" s="352">
        <v>5.5757999041739081</v>
      </c>
      <c r="M51" s="352">
        <v>5.5757999041739081</v>
      </c>
      <c r="N51" s="352">
        <v>5.5757999041739081</v>
      </c>
      <c r="O51" s="352">
        <v>5.5757999041739081</v>
      </c>
      <c r="P51" s="352">
        <v>5.5757999041739081</v>
      </c>
      <c r="Q51" s="352">
        <v>5.5757999041739081</v>
      </c>
      <c r="R51" s="352">
        <v>5.5757999041739081</v>
      </c>
      <c r="S51" s="352">
        <v>5.5177186551720965</v>
      </c>
      <c r="T51" s="352">
        <v>5.4596374061702848</v>
      </c>
      <c r="U51" s="352">
        <v>5.4015561571684731</v>
      </c>
      <c r="V51" s="352">
        <v>5.3434749081666615</v>
      </c>
      <c r="W51" s="352">
        <v>5.2853936591648498</v>
      </c>
      <c r="X51" s="352">
        <v>5.2273124101630382</v>
      </c>
      <c r="Y51" s="352">
        <v>5.1692311611612265</v>
      </c>
      <c r="Z51" s="352">
        <v>5.1111499121594148</v>
      </c>
      <c r="AA51" s="352">
        <v>5.0530686631576032</v>
      </c>
      <c r="AB51" s="352">
        <v>4.9949874141557915</v>
      </c>
      <c r="AC51" s="352">
        <v>4.9369061651539798</v>
      </c>
      <c r="AD51" s="352">
        <v>4.8788249161521682</v>
      </c>
      <c r="AE51" s="352">
        <v>4.8207436671503565</v>
      </c>
      <c r="AF51" s="352">
        <v>4.7626624181485449</v>
      </c>
      <c r="AG51" s="352">
        <v>4.7045811691467332</v>
      </c>
      <c r="AH51" s="352">
        <v>4.6464999201449215</v>
      </c>
      <c r="AI51" s="352">
        <v>4.5884186711431099</v>
      </c>
      <c r="AJ51" s="352">
        <v>4.5303374221412982</v>
      </c>
      <c r="AK51" s="352">
        <v>4.4722561731394865</v>
      </c>
      <c r="AL51" s="352">
        <v>4.4141749241376749</v>
      </c>
      <c r="AM51" s="352">
        <v>4.3560936751358632</v>
      </c>
      <c r="AN51" s="352">
        <v>4.2980124261340515</v>
      </c>
      <c r="AO51" s="352">
        <v>4.2399311771322399</v>
      </c>
      <c r="AP51" s="352">
        <v>4.1818499281304282</v>
      </c>
      <c r="AQ51" s="353">
        <v>4.1237686791286166</v>
      </c>
    </row>
    <row r="52" spans="1:43">
      <c r="A52" s="305" t="s">
        <v>10</v>
      </c>
      <c r="B52" s="42" t="s">
        <v>236</v>
      </c>
      <c r="C52" s="42" t="s">
        <v>272</v>
      </c>
      <c r="D52" s="42" t="s">
        <v>273</v>
      </c>
      <c r="E52" s="42" t="s">
        <v>7</v>
      </c>
      <c r="F52" s="42" t="s">
        <v>235</v>
      </c>
      <c r="G52" s="306" t="s">
        <v>238</v>
      </c>
      <c r="K52" s="352">
        <v>31.655472840545965</v>
      </c>
      <c r="L52" s="352">
        <v>31.655472840545965</v>
      </c>
      <c r="M52" s="352">
        <v>31.655472840545965</v>
      </c>
      <c r="N52" s="352">
        <v>31.655472840545965</v>
      </c>
      <c r="O52" s="352">
        <v>31.655472840545965</v>
      </c>
      <c r="P52" s="352">
        <v>31.655472840545965</v>
      </c>
      <c r="Q52" s="352">
        <v>31.655472840545965</v>
      </c>
      <c r="R52" s="352">
        <v>31.655472840545965</v>
      </c>
      <c r="S52" s="352">
        <v>31.325728331790277</v>
      </c>
      <c r="T52" s="352">
        <v>30.995983823034589</v>
      </c>
      <c r="U52" s="352">
        <v>30.666239314278901</v>
      </c>
      <c r="V52" s="352">
        <v>30.336494805523213</v>
      </c>
      <c r="W52" s="352">
        <v>30.006750296767525</v>
      </c>
      <c r="X52" s="352">
        <v>29.677005788011837</v>
      </c>
      <c r="Y52" s="352">
        <v>29.347261279256148</v>
      </c>
      <c r="Z52" s="352">
        <v>29.01751677050046</v>
      </c>
      <c r="AA52" s="352">
        <v>28.687772261744772</v>
      </c>
      <c r="AB52" s="352">
        <v>28.358027752989084</v>
      </c>
      <c r="AC52" s="352">
        <v>28.028283244233396</v>
      </c>
      <c r="AD52" s="352">
        <v>27.698538735477708</v>
      </c>
      <c r="AE52" s="352">
        <v>27.36879422672202</v>
      </c>
      <c r="AF52" s="352">
        <v>27.039049717966332</v>
      </c>
      <c r="AG52" s="352">
        <v>26.709305209210644</v>
      </c>
      <c r="AH52" s="352">
        <v>26.379560700454956</v>
      </c>
      <c r="AI52" s="352">
        <v>26.049816191699268</v>
      </c>
      <c r="AJ52" s="352">
        <v>25.72007168294358</v>
      </c>
      <c r="AK52" s="352">
        <v>25.390327174187892</v>
      </c>
      <c r="AL52" s="352">
        <v>25.060582665432204</v>
      </c>
      <c r="AM52" s="352">
        <v>24.730838156676516</v>
      </c>
      <c r="AN52" s="352">
        <v>24.401093647920828</v>
      </c>
      <c r="AO52" s="352">
        <v>24.07134913916514</v>
      </c>
      <c r="AP52" s="352">
        <v>23.741604630409451</v>
      </c>
      <c r="AQ52" s="353">
        <v>23.411860121653763</v>
      </c>
    </row>
    <row r="53" spans="1:43">
      <c r="A53" s="305" t="s">
        <v>10</v>
      </c>
      <c r="B53" s="42" t="s">
        <v>236</v>
      </c>
      <c r="C53" s="235" t="s">
        <v>274</v>
      </c>
      <c r="D53" s="42" t="s">
        <v>271</v>
      </c>
      <c r="E53" s="42" t="s">
        <v>7</v>
      </c>
      <c r="F53" s="42" t="s">
        <v>235</v>
      </c>
      <c r="G53" s="306" t="s">
        <v>238</v>
      </c>
      <c r="K53" s="352">
        <v>138.90902678945017</v>
      </c>
      <c r="L53" s="352">
        <v>138.90902678945017</v>
      </c>
      <c r="M53" s="352">
        <v>138.90902678945017</v>
      </c>
      <c r="N53" s="352">
        <v>138.90902678945017</v>
      </c>
      <c r="O53" s="352">
        <v>138.90902678945017</v>
      </c>
      <c r="P53" s="352">
        <v>138.90902678945017</v>
      </c>
      <c r="Q53" s="352">
        <v>138.90902678945017</v>
      </c>
      <c r="R53" s="352">
        <v>138.90902678945017</v>
      </c>
      <c r="S53" s="352">
        <v>71.094297514345641</v>
      </c>
      <c r="T53" s="352">
        <v>71.251018752506724</v>
      </c>
      <c r="U53" s="352">
        <v>71.398112223678822</v>
      </c>
      <c r="V53" s="352">
        <v>71.53569869068032</v>
      </c>
      <c r="W53" s="352">
        <v>71.663890406484882</v>
      </c>
      <c r="X53" s="352">
        <v>70.823324400543029</v>
      </c>
      <c r="Y53" s="352">
        <v>69.952187621597403</v>
      </c>
      <c r="Z53" s="352">
        <v>69.04893450083533</v>
      </c>
      <c r="AA53" s="352">
        <v>68.111911171684923</v>
      </c>
      <c r="AB53" s="352">
        <v>67.139345863606394</v>
      </c>
      <c r="AC53" s="352">
        <v>66.129338253731021</v>
      </c>
      <c r="AD53" s="352">
        <v>65.079847642047824</v>
      </c>
      <c r="AE53" s="352">
        <v>63.988679795687908</v>
      </c>
      <c r="AF53" s="352">
        <v>62.853472284238791</v>
      </c>
      <c r="AG53" s="352">
        <v>61.67167810025979</v>
      </c>
      <c r="AH53" s="352">
        <v>60.244437328950632</v>
      </c>
      <c r="AI53" s="352">
        <v>58.750902844087449</v>
      </c>
      <c r="AJ53" s="352">
        <v>57.186509448580473</v>
      </c>
      <c r="AK53" s="352">
        <v>55.54626063881993</v>
      </c>
      <c r="AL53" s="352">
        <v>53.824676478336251</v>
      </c>
      <c r="AM53" s="352">
        <v>52.015733723515346</v>
      </c>
      <c r="AN53" s="352">
        <v>50.112796823690253</v>
      </c>
      <c r="AO53" s="352">
        <v>48.108538130656555</v>
      </c>
      <c r="AP53" s="352">
        <v>45.994845296217463</v>
      </c>
      <c r="AQ53" s="353">
        <v>43.762713391693531</v>
      </c>
    </row>
    <row r="54" spans="1:43">
      <c r="A54" s="305" t="s">
        <v>10</v>
      </c>
      <c r="B54" s="42" t="s">
        <v>236</v>
      </c>
      <c r="C54" s="236" t="s">
        <v>275</v>
      </c>
      <c r="D54" s="42" t="s">
        <v>273</v>
      </c>
      <c r="E54" s="42" t="s">
        <v>7</v>
      </c>
      <c r="F54" s="42" t="s">
        <v>235</v>
      </c>
      <c r="G54" s="306" t="s">
        <v>238</v>
      </c>
      <c r="K54" s="352">
        <v>5.5757999041739081</v>
      </c>
      <c r="L54" s="352">
        <v>5.5757999041739081</v>
      </c>
      <c r="M54" s="352">
        <v>5.5757999041739081</v>
      </c>
      <c r="N54" s="352">
        <v>5.5757999041739081</v>
      </c>
      <c r="O54" s="352">
        <v>5.5757999041739081</v>
      </c>
      <c r="P54" s="352">
        <v>5.5757999041739081</v>
      </c>
      <c r="Q54" s="352">
        <v>5.5757999041739081</v>
      </c>
      <c r="R54" s="352">
        <v>5.5757999041739081</v>
      </c>
      <c r="S54" s="352">
        <v>5.5177186551720965</v>
      </c>
      <c r="T54" s="352">
        <v>5.4596374061702848</v>
      </c>
      <c r="U54" s="352">
        <v>5.4015561571684731</v>
      </c>
      <c r="V54" s="352">
        <v>5.3434749081666615</v>
      </c>
      <c r="W54" s="352">
        <v>5.2853936591648498</v>
      </c>
      <c r="X54" s="352">
        <v>5.2273124101630382</v>
      </c>
      <c r="Y54" s="352">
        <v>5.1692311611612265</v>
      </c>
      <c r="Z54" s="352">
        <v>5.1111499121594148</v>
      </c>
      <c r="AA54" s="352">
        <v>5.0530686631576032</v>
      </c>
      <c r="AB54" s="352">
        <v>4.9949874141557915</v>
      </c>
      <c r="AC54" s="352">
        <v>4.9369061651539798</v>
      </c>
      <c r="AD54" s="352">
        <v>4.8788249161521682</v>
      </c>
      <c r="AE54" s="352">
        <v>4.8207436671503565</v>
      </c>
      <c r="AF54" s="352">
        <v>4.7626624181485449</v>
      </c>
      <c r="AG54" s="352">
        <v>4.7045811691467332</v>
      </c>
      <c r="AH54" s="352">
        <v>4.6464999201449215</v>
      </c>
      <c r="AI54" s="352">
        <v>4.5884186711431099</v>
      </c>
      <c r="AJ54" s="352">
        <v>4.5303374221412982</v>
      </c>
      <c r="AK54" s="352">
        <v>4.4722561731394865</v>
      </c>
      <c r="AL54" s="352">
        <v>4.4141749241376749</v>
      </c>
      <c r="AM54" s="352">
        <v>4.3560936751358632</v>
      </c>
      <c r="AN54" s="352">
        <v>4.2980124261340515</v>
      </c>
      <c r="AO54" s="352">
        <v>4.2399311771322399</v>
      </c>
      <c r="AP54" s="352">
        <v>4.1818499281304282</v>
      </c>
      <c r="AQ54" s="353">
        <v>4.1237686791286166</v>
      </c>
    </row>
    <row r="55" spans="1:43">
      <c r="A55" s="305" t="s">
        <v>10</v>
      </c>
      <c r="B55" s="42" t="s">
        <v>236</v>
      </c>
      <c r="C55" s="236" t="s">
        <v>276</v>
      </c>
      <c r="D55" s="42" t="s">
        <v>271</v>
      </c>
      <c r="E55" s="42" t="s">
        <v>7</v>
      </c>
      <c r="F55" s="42" t="s">
        <v>235</v>
      </c>
      <c r="G55" s="306" t="s">
        <v>238</v>
      </c>
      <c r="K55" s="352">
        <v>31.655472840545965</v>
      </c>
      <c r="L55" s="352">
        <v>31.655472840545965</v>
      </c>
      <c r="M55" s="352">
        <v>31.655472840545965</v>
      </c>
      <c r="N55" s="352">
        <v>31.655472840545965</v>
      </c>
      <c r="O55" s="352">
        <v>31.655472840545965</v>
      </c>
      <c r="P55" s="352">
        <v>31.655472840545965</v>
      </c>
      <c r="Q55" s="352">
        <v>31.655472840545965</v>
      </c>
      <c r="R55" s="352">
        <v>31.655472840545965</v>
      </c>
      <c r="S55" s="352">
        <v>31.325728331790277</v>
      </c>
      <c r="T55" s="352">
        <v>30.995983823034589</v>
      </c>
      <c r="U55" s="352">
        <v>30.666239314278901</v>
      </c>
      <c r="V55" s="352">
        <v>30.336494805523213</v>
      </c>
      <c r="W55" s="352">
        <v>30.006750296767525</v>
      </c>
      <c r="X55" s="352">
        <v>29.677005788011837</v>
      </c>
      <c r="Y55" s="352">
        <v>29.347261279256148</v>
      </c>
      <c r="Z55" s="352">
        <v>29.01751677050046</v>
      </c>
      <c r="AA55" s="352">
        <v>28.687772261744772</v>
      </c>
      <c r="AB55" s="352">
        <v>28.358027752989084</v>
      </c>
      <c r="AC55" s="352">
        <v>28.028283244233396</v>
      </c>
      <c r="AD55" s="352">
        <v>27.698538735477708</v>
      </c>
      <c r="AE55" s="352">
        <v>27.36879422672202</v>
      </c>
      <c r="AF55" s="352">
        <v>27.039049717966332</v>
      </c>
      <c r="AG55" s="352">
        <v>26.709305209210644</v>
      </c>
      <c r="AH55" s="352">
        <v>26.379560700454956</v>
      </c>
      <c r="AI55" s="352">
        <v>26.049816191699268</v>
      </c>
      <c r="AJ55" s="352">
        <v>25.72007168294358</v>
      </c>
      <c r="AK55" s="352">
        <v>25.390327174187892</v>
      </c>
      <c r="AL55" s="352">
        <v>25.060582665432204</v>
      </c>
      <c r="AM55" s="352">
        <v>24.730838156676516</v>
      </c>
      <c r="AN55" s="352">
        <v>24.401093647920828</v>
      </c>
      <c r="AO55" s="352">
        <v>24.07134913916514</v>
      </c>
      <c r="AP55" s="352">
        <v>23.741604630409451</v>
      </c>
      <c r="AQ55" s="353">
        <v>23.411860121653763</v>
      </c>
    </row>
    <row r="56" spans="1:43">
      <c r="A56" s="305" t="s">
        <v>10</v>
      </c>
      <c r="B56" s="42" t="s">
        <v>236</v>
      </c>
      <c r="C56" s="237" t="s">
        <v>277</v>
      </c>
      <c r="D56" s="42" t="s">
        <v>273</v>
      </c>
      <c r="E56" s="42" t="s">
        <v>7</v>
      </c>
      <c r="F56" s="42" t="s">
        <v>235</v>
      </c>
      <c r="G56" s="306" t="s">
        <v>238</v>
      </c>
      <c r="K56" s="352">
        <v>138.90902678945017</v>
      </c>
      <c r="L56" s="352">
        <v>138.90902678945017</v>
      </c>
      <c r="M56" s="352">
        <v>138.90902678945017</v>
      </c>
      <c r="N56" s="352">
        <v>138.90902678945017</v>
      </c>
      <c r="O56" s="352">
        <v>138.90902678945017</v>
      </c>
      <c r="P56" s="352">
        <v>138.90902678945017</v>
      </c>
      <c r="Q56" s="352">
        <v>138.90902678945017</v>
      </c>
      <c r="R56" s="352">
        <v>138.90902678945017</v>
      </c>
      <c r="S56" s="352">
        <v>71.094297514345641</v>
      </c>
      <c r="T56" s="352">
        <v>71.251018752506724</v>
      </c>
      <c r="U56" s="352">
        <v>71.398112223678822</v>
      </c>
      <c r="V56" s="352">
        <v>71.53569869068032</v>
      </c>
      <c r="W56" s="352">
        <v>71.663890406484882</v>
      </c>
      <c r="X56" s="352">
        <v>70.823324400543029</v>
      </c>
      <c r="Y56" s="352">
        <v>69.952187621597403</v>
      </c>
      <c r="Z56" s="352">
        <v>69.04893450083533</v>
      </c>
      <c r="AA56" s="352">
        <v>68.111911171684923</v>
      </c>
      <c r="AB56" s="352">
        <v>67.139345863606394</v>
      </c>
      <c r="AC56" s="352">
        <v>66.129338253731021</v>
      </c>
      <c r="AD56" s="352">
        <v>65.079847642047824</v>
      </c>
      <c r="AE56" s="352">
        <v>63.988679795687908</v>
      </c>
      <c r="AF56" s="352">
        <v>62.853472284238791</v>
      </c>
      <c r="AG56" s="352">
        <v>61.67167810025979</v>
      </c>
      <c r="AH56" s="352">
        <v>60.244437328950632</v>
      </c>
      <c r="AI56" s="352">
        <v>58.750902844087449</v>
      </c>
      <c r="AJ56" s="352">
        <v>57.186509448580473</v>
      </c>
      <c r="AK56" s="352">
        <v>55.54626063881993</v>
      </c>
      <c r="AL56" s="352">
        <v>53.824676478336251</v>
      </c>
      <c r="AM56" s="352">
        <v>52.015733723515346</v>
      </c>
      <c r="AN56" s="352">
        <v>50.112796823690253</v>
      </c>
      <c r="AO56" s="352">
        <v>48.108538130656555</v>
      </c>
      <c r="AP56" s="352">
        <v>45.994845296217463</v>
      </c>
      <c r="AQ56" s="353">
        <v>43.762713391693531</v>
      </c>
    </row>
    <row r="57" spans="1:43">
      <c r="A57" s="309" t="s">
        <v>10</v>
      </c>
      <c r="B57" s="306" t="s">
        <v>236</v>
      </c>
      <c r="C57" s="238" t="s">
        <v>278</v>
      </c>
      <c r="D57" s="306" t="s">
        <v>279</v>
      </c>
      <c r="E57" s="306" t="s">
        <v>7</v>
      </c>
      <c r="F57" s="306" t="s">
        <v>235</v>
      </c>
      <c r="G57" s="306" t="s">
        <v>238</v>
      </c>
      <c r="H57" s="306"/>
      <c r="I57" s="306"/>
      <c r="J57" s="306"/>
      <c r="K57" s="354">
        <v>-5.5757999041739081</v>
      </c>
      <c r="L57" s="354">
        <v>-5.5757999041739081</v>
      </c>
      <c r="M57" s="354">
        <v>-5.5757999041739081</v>
      </c>
      <c r="N57" s="354">
        <v>-5.5757999041739081</v>
      </c>
      <c r="O57" s="354">
        <v>-5.5757999041739081</v>
      </c>
      <c r="P57" s="354">
        <v>-5.5757999041739081</v>
      </c>
      <c r="Q57" s="354">
        <v>-5.5757999041739081</v>
      </c>
      <c r="R57" s="354">
        <v>-5.5757999041739081</v>
      </c>
      <c r="S57" s="354">
        <v>-5.5177186551720965</v>
      </c>
      <c r="T57" s="354">
        <v>-5.4596374061702848</v>
      </c>
      <c r="U57" s="354">
        <v>-5.4015561571684731</v>
      </c>
      <c r="V57" s="354">
        <v>-5.3434749081666615</v>
      </c>
      <c r="W57" s="354">
        <v>-5.2853936591648498</v>
      </c>
      <c r="X57" s="354">
        <v>-5.2273124101630382</v>
      </c>
      <c r="Y57" s="354">
        <v>-5.1692311611612265</v>
      </c>
      <c r="Z57" s="354">
        <v>-5.1111499121594148</v>
      </c>
      <c r="AA57" s="354">
        <v>-5.0530686631576032</v>
      </c>
      <c r="AB57" s="354">
        <v>-4.9949874141557915</v>
      </c>
      <c r="AC57" s="354">
        <v>-4.9369061651539798</v>
      </c>
      <c r="AD57" s="354">
        <v>-4.8788249161521682</v>
      </c>
      <c r="AE57" s="354">
        <v>-4.8207436671503565</v>
      </c>
      <c r="AF57" s="354">
        <v>-4.7626624181485449</v>
      </c>
      <c r="AG57" s="354">
        <v>-4.7045811691467332</v>
      </c>
      <c r="AH57" s="354">
        <v>-4.6464999201449215</v>
      </c>
      <c r="AI57" s="354">
        <v>-4.5884186711431099</v>
      </c>
      <c r="AJ57" s="354">
        <v>-4.5303374221412982</v>
      </c>
      <c r="AK57" s="354">
        <v>-4.4722561731394865</v>
      </c>
      <c r="AL57" s="354">
        <v>-4.4141749241376749</v>
      </c>
      <c r="AM57" s="354">
        <v>-4.3560936751358632</v>
      </c>
      <c r="AN57" s="354">
        <v>-4.2980124261340515</v>
      </c>
      <c r="AO57" s="354">
        <v>-4.2399311771322399</v>
      </c>
      <c r="AP57" s="354">
        <v>-4.1818499281304282</v>
      </c>
      <c r="AQ57" s="355">
        <v>-4.1237686791286166</v>
      </c>
    </row>
    <row r="58" spans="1:43">
      <c r="A58" s="309" t="s">
        <v>10</v>
      </c>
      <c r="B58" s="306" t="s">
        <v>236</v>
      </c>
      <c r="C58" s="238" t="s">
        <v>280</v>
      </c>
      <c r="D58" s="306" t="s">
        <v>279</v>
      </c>
      <c r="E58" s="306" t="s">
        <v>7</v>
      </c>
      <c r="F58" s="306" t="s">
        <v>235</v>
      </c>
      <c r="G58" s="306" t="s">
        <v>238</v>
      </c>
      <c r="H58" s="306"/>
      <c r="I58" s="306"/>
      <c r="J58" s="306"/>
      <c r="K58" s="354">
        <v>-31.655472840545965</v>
      </c>
      <c r="L58" s="354">
        <v>-31.655472840545965</v>
      </c>
      <c r="M58" s="354">
        <v>-31.655472840545965</v>
      </c>
      <c r="N58" s="354">
        <v>-31.655472840545965</v>
      </c>
      <c r="O58" s="354">
        <v>-31.655472840545965</v>
      </c>
      <c r="P58" s="354">
        <v>-31.655472840545965</v>
      </c>
      <c r="Q58" s="354">
        <v>-31.655472840545965</v>
      </c>
      <c r="R58" s="354">
        <v>-31.655472840545965</v>
      </c>
      <c r="S58" s="354">
        <v>-31.325728331790277</v>
      </c>
      <c r="T58" s="354">
        <v>-30.995983823034589</v>
      </c>
      <c r="U58" s="354">
        <v>-30.666239314278901</v>
      </c>
      <c r="V58" s="354">
        <v>-30.336494805523213</v>
      </c>
      <c r="W58" s="354">
        <v>-30.006750296767525</v>
      </c>
      <c r="X58" s="354">
        <v>-29.677005788011837</v>
      </c>
      <c r="Y58" s="354">
        <v>-29.347261279256148</v>
      </c>
      <c r="Z58" s="354">
        <v>-29.01751677050046</v>
      </c>
      <c r="AA58" s="354">
        <v>-28.687772261744772</v>
      </c>
      <c r="AB58" s="354">
        <v>-28.358027752989084</v>
      </c>
      <c r="AC58" s="354">
        <v>-28.028283244233396</v>
      </c>
      <c r="AD58" s="354">
        <v>-27.698538735477708</v>
      </c>
      <c r="AE58" s="354">
        <v>-27.36879422672202</v>
      </c>
      <c r="AF58" s="354">
        <v>-27.039049717966332</v>
      </c>
      <c r="AG58" s="354">
        <v>-26.709305209210644</v>
      </c>
      <c r="AH58" s="354">
        <v>-26.379560700454956</v>
      </c>
      <c r="AI58" s="354">
        <v>-26.049816191699268</v>
      </c>
      <c r="AJ58" s="354">
        <v>-25.72007168294358</v>
      </c>
      <c r="AK58" s="354">
        <v>-25.390327174187892</v>
      </c>
      <c r="AL58" s="354">
        <v>-25.060582665432204</v>
      </c>
      <c r="AM58" s="354">
        <v>-24.730838156676516</v>
      </c>
      <c r="AN58" s="354">
        <v>-24.401093647920828</v>
      </c>
      <c r="AO58" s="354">
        <v>-24.07134913916514</v>
      </c>
      <c r="AP58" s="354">
        <v>-23.741604630409451</v>
      </c>
      <c r="AQ58" s="355">
        <v>-23.411860121653763</v>
      </c>
    </row>
    <row r="59" spans="1:43">
      <c r="A59" s="309" t="s">
        <v>10</v>
      </c>
      <c r="B59" s="306" t="s">
        <v>236</v>
      </c>
      <c r="C59" s="239" t="s">
        <v>281</v>
      </c>
      <c r="D59" s="306" t="s">
        <v>279</v>
      </c>
      <c r="E59" s="306" t="s">
        <v>7</v>
      </c>
      <c r="F59" s="306" t="s">
        <v>235</v>
      </c>
      <c r="G59" s="306" t="s">
        <v>238</v>
      </c>
      <c r="H59" s="306"/>
      <c r="I59" s="306"/>
      <c r="J59" s="306"/>
      <c r="K59" s="354">
        <v>-138.90902678945017</v>
      </c>
      <c r="L59" s="354">
        <v>-138.90902678945017</v>
      </c>
      <c r="M59" s="354">
        <v>-138.90902678945017</v>
      </c>
      <c r="N59" s="354">
        <v>-138.90902678945017</v>
      </c>
      <c r="O59" s="354">
        <v>-138.90902678945017</v>
      </c>
      <c r="P59" s="354">
        <v>-138.90902678945017</v>
      </c>
      <c r="Q59" s="354">
        <v>-138.90902678945017</v>
      </c>
      <c r="R59" s="354">
        <v>-138.90902678945017</v>
      </c>
      <c r="S59" s="354">
        <v>-71.094297514345641</v>
      </c>
      <c r="T59" s="354">
        <v>-71.251018752506724</v>
      </c>
      <c r="U59" s="354">
        <v>-71.398112223678822</v>
      </c>
      <c r="V59" s="354">
        <v>-71.53569869068032</v>
      </c>
      <c r="W59" s="354">
        <v>-71.663890406484882</v>
      </c>
      <c r="X59" s="354">
        <v>-70.823324400543029</v>
      </c>
      <c r="Y59" s="354">
        <v>-69.952187621597403</v>
      </c>
      <c r="Z59" s="354">
        <v>-69.04893450083533</v>
      </c>
      <c r="AA59" s="354">
        <v>-68.111911171684923</v>
      </c>
      <c r="AB59" s="354">
        <v>-67.139345863606394</v>
      </c>
      <c r="AC59" s="354">
        <v>-66.129338253731021</v>
      </c>
      <c r="AD59" s="354">
        <v>-65.079847642047824</v>
      </c>
      <c r="AE59" s="354">
        <v>-63.988679795687908</v>
      </c>
      <c r="AF59" s="354">
        <v>-62.853472284238791</v>
      </c>
      <c r="AG59" s="354">
        <v>-61.67167810025979</v>
      </c>
      <c r="AH59" s="354">
        <v>-60.244437328950632</v>
      </c>
      <c r="AI59" s="354">
        <v>-58.750902844087449</v>
      </c>
      <c r="AJ59" s="354">
        <v>-57.186509448580473</v>
      </c>
      <c r="AK59" s="354">
        <v>-55.54626063881993</v>
      </c>
      <c r="AL59" s="354">
        <v>-53.824676478336251</v>
      </c>
      <c r="AM59" s="354">
        <v>-52.015733723515346</v>
      </c>
      <c r="AN59" s="354">
        <v>-50.112796823690253</v>
      </c>
      <c r="AO59" s="354">
        <v>-48.108538130656555</v>
      </c>
      <c r="AP59" s="354">
        <v>-45.994845296217463</v>
      </c>
      <c r="AQ59" s="355">
        <v>-43.762713391693531</v>
      </c>
    </row>
    <row r="60" spans="1:43">
      <c r="A60" s="309" t="s">
        <v>10</v>
      </c>
      <c r="B60" s="306" t="s">
        <v>236</v>
      </c>
      <c r="C60" s="306" t="s">
        <v>282</v>
      </c>
      <c r="D60" s="306"/>
      <c r="E60" s="306" t="s">
        <v>7</v>
      </c>
      <c r="F60" s="306" t="s">
        <v>235</v>
      </c>
      <c r="G60" s="306" t="s">
        <v>238</v>
      </c>
      <c r="H60" s="306"/>
      <c r="I60" s="306"/>
      <c r="J60" s="306"/>
      <c r="K60" s="354">
        <v>0.86822601707684577</v>
      </c>
      <c r="L60" s="354">
        <v>0.86822601707684577</v>
      </c>
      <c r="M60" s="354">
        <v>0.86822601707684577</v>
      </c>
      <c r="N60" s="354">
        <v>0.86822601707684577</v>
      </c>
      <c r="O60" s="354">
        <v>0.86822601707684577</v>
      </c>
      <c r="P60" s="354">
        <v>0.86822601707684577</v>
      </c>
      <c r="Q60" s="354">
        <v>0.86822601707684577</v>
      </c>
      <c r="R60" s="354">
        <v>0.86822601707684577</v>
      </c>
      <c r="S60" s="354">
        <v>0.85653835915465748</v>
      </c>
      <c r="T60" s="354">
        <v>0.84485070123246919</v>
      </c>
      <c r="U60" s="354">
        <v>0.8331630433102809</v>
      </c>
      <c r="V60" s="354">
        <v>0.82147538538809262</v>
      </c>
      <c r="W60" s="354">
        <v>0.80978772746590433</v>
      </c>
      <c r="X60" s="354">
        <v>0.79810006954371604</v>
      </c>
      <c r="Y60" s="354">
        <v>0.78641241162152775</v>
      </c>
      <c r="Z60" s="354">
        <v>0.77472475369933946</v>
      </c>
      <c r="AA60" s="354">
        <v>0.76303709577715118</v>
      </c>
      <c r="AB60" s="354">
        <v>0.75134943785496289</v>
      </c>
      <c r="AC60" s="354">
        <v>0.7396617799327746</v>
      </c>
      <c r="AD60" s="354">
        <v>0.72797412201058631</v>
      </c>
      <c r="AE60" s="354">
        <v>0.71628646408839802</v>
      </c>
      <c r="AF60" s="354">
        <v>0.70459880616620973</v>
      </c>
      <c r="AG60" s="354">
        <v>0.69291114824402145</v>
      </c>
      <c r="AH60" s="354">
        <v>0.68122349032183316</v>
      </c>
      <c r="AI60" s="354">
        <v>0.66953583239964487</v>
      </c>
      <c r="AJ60" s="354">
        <v>0.65784817447745658</v>
      </c>
      <c r="AK60" s="354">
        <v>0.64616051655526829</v>
      </c>
      <c r="AL60" s="354">
        <v>0.63447285863308001</v>
      </c>
      <c r="AM60" s="354">
        <v>0.62278520071089172</v>
      </c>
      <c r="AN60" s="354">
        <v>0.61109754278870343</v>
      </c>
      <c r="AO60" s="354">
        <v>0.59940988486651514</v>
      </c>
      <c r="AP60" s="354">
        <v>0.58772222694432685</v>
      </c>
      <c r="AQ60" s="355">
        <v>0.57603456902213857</v>
      </c>
    </row>
    <row r="61" spans="1:43">
      <c r="A61" s="309" t="s">
        <v>10</v>
      </c>
      <c r="B61" s="306" t="s">
        <v>236</v>
      </c>
      <c r="C61" s="306" t="s">
        <v>283</v>
      </c>
      <c r="D61" s="306"/>
      <c r="E61" s="306" t="s">
        <v>7</v>
      </c>
      <c r="F61" s="306" t="s">
        <v>235</v>
      </c>
      <c r="G61" s="306" t="s">
        <v>238</v>
      </c>
      <c r="H61" s="306"/>
      <c r="I61" s="306"/>
      <c r="J61" s="306"/>
      <c r="K61" s="354">
        <v>0.58299999999999996</v>
      </c>
      <c r="L61" s="354">
        <v>0.58299999999999996</v>
      </c>
      <c r="M61" s="354">
        <v>0.58299999999999996</v>
      </c>
      <c r="N61" s="354">
        <v>0.58299999999999996</v>
      </c>
      <c r="O61" s="354">
        <v>0.58299999999999996</v>
      </c>
      <c r="P61" s="354">
        <v>0.58299999999999996</v>
      </c>
      <c r="Q61" s="354">
        <v>0.58299999999999996</v>
      </c>
      <c r="R61" s="354">
        <v>0.58299999999999996</v>
      </c>
      <c r="S61" s="354">
        <v>0.57515192307692309</v>
      </c>
      <c r="T61" s="354">
        <v>0.56730384615384621</v>
      </c>
      <c r="U61" s="354">
        <v>0.55945576923076934</v>
      </c>
      <c r="V61" s="354">
        <v>0.55160769230769247</v>
      </c>
      <c r="W61" s="354">
        <v>0.54375961538461559</v>
      </c>
      <c r="X61" s="354">
        <v>0.53591153846153872</v>
      </c>
      <c r="Y61" s="354">
        <v>0.52806346153846184</v>
      </c>
      <c r="Z61" s="354">
        <v>0.52021538461538497</v>
      </c>
      <c r="AA61" s="354">
        <v>0.51236730769230809</v>
      </c>
      <c r="AB61" s="354">
        <v>0.50451923076923122</v>
      </c>
      <c r="AC61" s="354">
        <v>0.49667115384615429</v>
      </c>
      <c r="AD61" s="354">
        <v>0.48882307692307736</v>
      </c>
      <c r="AE61" s="354">
        <v>0.48097500000000043</v>
      </c>
      <c r="AF61" s="354">
        <v>0.4731269230769235</v>
      </c>
      <c r="AG61" s="354">
        <v>0.46527884615384657</v>
      </c>
      <c r="AH61" s="354">
        <v>0.45743076923076964</v>
      </c>
      <c r="AI61" s="354">
        <v>0.44958269230769271</v>
      </c>
      <c r="AJ61" s="354">
        <v>0.44173461538461578</v>
      </c>
      <c r="AK61" s="354">
        <v>0.43388653846153885</v>
      </c>
      <c r="AL61" s="354">
        <v>0.42603846153846192</v>
      </c>
      <c r="AM61" s="354">
        <v>0.41819038461538499</v>
      </c>
      <c r="AN61" s="354">
        <v>0.41034230769230806</v>
      </c>
      <c r="AO61" s="354">
        <v>0.40249423076923113</v>
      </c>
      <c r="AP61" s="354">
        <v>0.3946461538461542</v>
      </c>
      <c r="AQ61" s="355">
        <v>0.38679807692307727</v>
      </c>
    </row>
    <row r="62" spans="1:43">
      <c r="A62" s="309" t="s">
        <v>10</v>
      </c>
      <c r="B62" s="306" t="s">
        <v>236</v>
      </c>
      <c r="C62" s="306" t="s">
        <v>284</v>
      </c>
      <c r="D62" s="306"/>
      <c r="E62" s="306" t="s">
        <v>7</v>
      </c>
      <c r="F62" s="306" t="s">
        <v>235</v>
      </c>
      <c r="G62" s="306" t="s">
        <v>238</v>
      </c>
      <c r="H62" s="306"/>
      <c r="I62" s="306"/>
      <c r="J62" s="306"/>
      <c r="K62" s="354">
        <v>8.4629032258064493E-2</v>
      </c>
      <c r="L62" s="354">
        <v>8.4629032258064493E-2</v>
      </c>
      <c r="M62" s="354">
        <v>8.4629032258064493E-2</v>
      </c>
      <c r="N62" s="354">
        <v>8.4629032258064493E-2</v>
      </c>
      <c r="O62" s="354">
        <v>8.4629032258064493E-2</v>
      </c>
      <c r="P62" s="354">
        <v>8.4629032258064493E-2</v>
      </c>
      <c r="Q62" s="354">
        <v>8.4629032258064493E-2</v>
      </c>
      <c r="R62" s="354">
        <v>8.4629032258064493E-2</v>
      </c>
      <c r="S62" s="354">
        <v>8.3489795285359783E-2</v>
      </c>
      <c r="T62" s="354">
        <v>8.2350558312655073E-2</v>
      </c>
      <c r="U62" s="354">
        <v>8.1211321339950363E-2</v>
      </c>
      <c r="V62" s="354">
        <v>8.0072084367245652E-2</v>
      </c>
      <c r="W62" s="354">
        <v>7.8932847394540942E-2</v>
      </c>
      <c r="X62" s="354">
        <v>7.7793610421836232E-2</v>
      </c>
      <c r="Y62" s="354">
        <v>7.6654373449131522E-2</v>
      </c>
      <c r="Z62" s="354">
        <v>7.5515136476426811E-2</v>
      </c>
      <c r="AA62" s="354">
        <v>7.4375899503722101E-2</v>
      </c>
      <c r="AB62" s="354">
        <v>7.3236662531017391E-2</v>
      </c>
      <c r="AC62" s="354">
        <v>7.2097425558312681E-2</v>
      </c>
      <c r="AD62" s="354">
        <v>7.095818858560797E-2</v>
      </c>
      <c r="AE62" s="354">
        <v>6.981895161290326E-2</v>
      </c>
      <c r="AF62" s="354">
        <v>6.867971464019855E-2</v>
      </c>
      <c r="AG62" s="354">
        <v>6.754047766749384E-2</v>
      </c>
      <c r="AH62" s="354">
        <v>6.6401240694789129E-2</v>
      </c>
      <c r="AI62" s="354">
        <v>6.5262003722084419E-2</v>
      </c>
      <c r="AJ62" s="354">
        <v>6.4122766749379709E-2</v>
      </c>
      <c r="AK62" s="354">
        <v>6.2983529776674999E-2</v>
      </c>
      <c r="AL62" s="354">
        <v>6.1844292803970281E-2</v>
      </c>
      <c r="AM62" s="354">
        <v>6.0705055831265564E-2</v>
      </c>
      <c r="AN62" s="354">
        <v>5.9565818858560847E-2</v>
      </c>
      <c r="AO62" s="354">
        <v>5.842658188585613E-2</v>
      </c>
      <c r="AP62" s="354">
        <v>5.7287344913151413E-2</v>
      </c>
      <c r="AQ62" s="355">
        <v>5.6148107940446695E-2</v>
      </c>
    </row>
    <row r="63" spans="1:43">
      <c r="A63" s="309" t="s">
        <v>10</v>
      </c>
      <c r="B63" s="306" t="s">
        <v>236</v>
      </c>
      <c r="C63" s="306" t="s">
        <v>285</v>
      </c>
      <c r="D63" s="306"/>
      <c r="E63" s="306" t="s">
        <v>7</v>
      </c>
      <c r="F63" s="306" t="s">
        <v>235</v>
      </c>
      <c r="G63" s="306" t="s">
        <v>238</v>
      </c>
      <c r="H63" s="306"/>
      <c r="I63" s="306"/>
      <c r="J63" s="306"/>
      <c r="K63" s="354">
        <v>1.869921596578759</v>
      </c>
      <c r="L63" s="354">
        <v>1.869921596578759</v>
      </c>
      <c r="M63" s="354">
        <v>1.869921596578759</v>
      </c>
      <c r="N63" s="354">
        <v>1.869921596578759</v>
      </c>
      <c r="O63" s="354">
        <v>1.869921596578759</v>
      </c>
      <c r="P63" s="354">
        <v>1.869921596578759</v>
      </c>
      <c r="Q63" s="354">
        <v>1.869921596578759</v>
      </c>
      <c r="R63" s="354">
        <v>1.869921596578759</v>
      </c>
      <c r="S63" s="354">
        <v>1.6447495750863528</v>
      </c>
      <c r="T63" s="354">
        <v>1.4195775535939466</v>
      </c>
      <c r="U63" s="354">
        <v>1.1944055321015403</v>
      </c>
      <c r="V63" s="354">
        <v>0.9692335106091341</v>
      </c>
      <c r="W63" s="354">
        <v>0.74406148911672765</v>
      </c>
      <c r="X63" s="354">
        <v>0.5188894676243212</v>
      </c>
      <c r="Y63" s="354">
        <v>0.29371744613191481</v>
      </c>
      <c r="Z63" s="354">
        <v>6.8545424639508412E-2</v>
      </c>
      <c r="AA63" s="354">
        <v>-0.15662659685289798</v>
      </c>
      <c r="AB63" s="354">
        <v>-0.38179861834530437</v>
      </c>
      <c r="AC63" s="354">
        <v>-0.60697063983771082</v>
      </c>
      <c r="AD63" s="354">
        <v>-0.83214266133011727</v>
      </c>
      <c r="AE63" s="354">
        <v>-1.0573146828225237</v>
      </c>
      <c r="AF63" s="354">
        <v>-1.2824867043149299</v>
      </c>
      <c r="AG63" s="354">
        <v>-1.5076587258073362</v>
      </c>
      <c r="AH63" s="354">
        <v>-1.7328307472997424</v>
      </c>
      <c r="AI63" s="354">
        <v>-1.9580027687921486</v>
      </c>
      <c r="AJ63" s="354">
        <v>-2.1831747902845549</v>
      </c>
      <c r="AK63" s="354">
        <v>-2.4083468117769615</v>
      </c>
      <c r="AL63" s="354">
        <v>-2.6335188332693682</v>
      </c>
      <c r="AM63" s="354">
        <v>-2.8586908547617749</v>
      </c>
      <c r="AN63" s="354">
        <v>-3.0838628762541815</v>
      </c>
      <c r="AO63" s="354">
        <v>-3.3090348977465882</v>
      </c>
      <c r="AP63" s="354">
        <v>-3.5342069192389949</v>
      </c>
      <c r="AQ63" s="355">
        <v>-3.7593789407314016</v>
      </c>
    </row>
    <row r="64" spans="1:43">
      <c r="A64" s="309" t="s">
        <v>10</v>
      </c>
      <c r="B64" s="306" t="s">
        <v>236</v>
      </c>
      <c r="C64" s="306" t="s">
        <v>286</v>
      </c>
      <c r="D64" s="306"/>
      <c r="E64" s="306" t="s">
        <v>7</v>
      </c>
      <c r="F64" s="306" t="s">
        <v>235</v>
      </c>
      <c r="G64" s="306" t="s">
        <v>238</v>
      </c>
      <c r="H64" s="306"/>
      <c r="I64" s="306"/>
      <c r="J64" s="306"/>
      <c r="K64" s="354">
        <v>1.31175</v>
      </c>
      <c r="L64" s="354">
        <v>1.31175</v>
      </c>
      <c r="M64" s="354">
        <v>1.31175</v>
      </c>
      <c r="N64" s="354">
        <v>1.31175</v>
      </c>
      <c r="O64" s="354">
        <v>1.31175</v>
      </c>
      <c r="P64" s="354">
        <v>1.31175</v>
      </c>
      <c r="Q64" s="354">
        <v>1.31175</v>
      </c>
      <c r="R64" s="354">
        <v>1.31175</v>
      </c>
      <c r="S64" s="354">
        <v>0.794091826923077</v>
      </c>
      <c r="T64" s="354">
        <v>0.27643365384615393</v>
      </c>
      <c r="U64" s="354">
        <v>-0.24122451923076915</v>
      </c>
      <c r="V64" s="354">
        <v>-0.75888269230769223</v>
      </c>
      <c r="W64" s="354">
        <v>-1.2765408653846153</v>
      </c>
      <c r="X64" s="354">
        <v>-1.7941990384615383</v>
      </c>
      <c r="Y64" s="354">
        <v>-2.3118572115384612</v>
      </c>
      <c r="Z64" s="354">
        <v>-2.8295153846153842</v>
      </c>
      <c r="AA64" s="354">
        <v>-3.3471735576923072</v>
      </c>
      <c r="AB64" s="354">
        <v>-3.8648317307692301</v>
      </c>
      <c r="AC64" s="354">
        <v>-4.3824899038461531</v>
      </c>
      <c r="AD64" s="354">
        <v>-4.9001480769230765</v>
      </c>
      <c r="AE64" s="354">
        <v>-5.4178062499999999</v>
      </c>
      <c r="AF64" s="354">
        <v>-5.9354644230769233</v>
      </c>
      <c r="AG64" s="354">
        <v>-6.4531225961538468</v>
      </c>
      <c r="AH64" s="354">
        <v>-6.9707807692307702</v>
      </c>
      <c r="AI64" s="354">
        <v>-7.4884389423076936</v>
      </c>
      <c r="AJ64" s="354">
        <v>-8.0060971153846161</v>
      </c>
      <c r="AK64" s="354">
        <v>-8.5237552884615386</v>
      </c>
      <c r="AL64" s="354">
        <v>-9.0414134615384611</v>
      </c>
      <c r="AM64" s="354">
        <v>-9.5590716346153837</v>
      </c>
      <c r="AN64" s="354">
        <v>-10.076729807692306</v>
      </c>
      <c r="AO64" s="354">
        <v>-10.594387980769229</v>
      </c>
      <c r="AP64" s="354">
        <v>-11.112046153846151</v>
      </c>
      <c r="AQ64" s="355">
        <v>-11.629704326923074</v>
      </c>
    </row>
    <row r="65" spans="1:43">
      <c r="A65" s="309" t="s">
        <v>10</v>
      </c>
      <c r="B65" s="306" t="s">
        <v>236</v>
      </c>
      <c r="C65" s="306" t="s">
        <v>287</v>
      </c>
      <c r="D65" s="306"/>
      <c r="E65" s="306" t="s">
        <v>7</v>
      </c>
      <c r="F65" s="306" t="s">
        <v>235</v>
      </c>
      <c r="G65" s="306" t="s">
        <v>238</v>
      </c>
      <c r="H65" s="306"/>
      <c r="I65" s="306"/>
      <c r="J65" s="306"/>
      <c r="K65" s="354">
        <v>0.12955555555555553</v>
      </c>
      <c r="L65" s="354">
        <v>0.12955555555555553</v>
      </c>
      <c r="M65" s="354">
        <v>0.12955555555555553</v>
      </c>
      <c r="N65" s="354">
        <v>0.12955555555555553</v>
      </c>
      <c r="O65" s="354">
        <v>0.12955555555555553</v>
      </c>
      <c r="P65" s="354">
        <v>0.12955555555555553</v>
      </c>
      <c r="Q65" s="354">
        <v>0.12955555555555553</v>
      </c>
      <c r="R65" s="354">
        <v>0.12955555555555553</v>
      </c>
      <c r="S65" s="354">
        <v>0.12781153846153845</v>
      </c>
      <c r="T65" s="354">
        <v>0.12606752136752136</v>
      </c>
      <c r="U65" s="354">
        <v>0.12432350427350426</v>
      </c>
      <c r="V65" s="354">
        <v>0.12257948717948716</v>
      </c>
      <c r="W65" s="354">
        <v>0.12083547008547006</v>
      </c>
      <c r="X65" s="354">
        <v>0.11909145299145296</v>
      </c>
      <c r="Y65" s="354">
        <v>0.11734743589743586</v>
      </c>
      <c r="Z65" s="354">
        <v>0.11560341880341876</v>
      </c>
      <c r="AA65" s="354">
        <v>0.11385940170940166</v>
      </c>
      <c r="AB65" s="354">
        <v>0.11211538461538456</v>
      </c>
      <c r="AC65" s="354">
        <v>0.11037136752136746</v>
      </c>
      <c r="AD65" s="354">
        <v>0.10862735042735036</v>
      </c>
      <c r="AE65" s="354">
        <v>0.10688333333333326</v>
      </c>
      <c r="AF65" s="354">
        <v>0.10513931623931616</v>
      </c>
      <c r="AG65" s="354">
        <v>0.10339529914529906</v>
      </c>
      <c r="AH65" s="354">
        <v>0.10165128205128196</v>
      </c>
      <c r="AI65" s="354">
        <v>9.990726495726486E-2</v>
      </c>
      <c r="AJ65" s="354">
        <v>9.816324786324776E-2</v>
      </c>
      <c r="AK65" s="354">
        <v>9.641923076923066E-2</v>
      </c>
      <c r="AL65" s="354">
        <v>9.467521367521356E-2</v>
      </c>
      <c r="AM65" s="354">
        <v>9.293119658119646E-2</v>
      </c>
      <c r="AN65" s="354">
        <v>9.118717948717936E-2</v>
      </c>
      <c r="AO65" s="354">
        <v>8.9443162393162259E-2</v>
      </c>
      <c r="AP65" s="354">
        <v>8.7699145299145159E-2</v>
      </c>
      <c r="AQ65" s="355">
        <v>8.5955128205128059E-2</v>
      </c>
    </row>
    <row r="66" spans="1:43">
      <c r="A66" s="309" t="s">
        <v>10</v>
      </c>
      <c r="B66" s="306" t="s">
        <v>236</v>
      </c>
      <c r="C66" s="306" t="s">
        <v>288</v>
      </c>
      <c r="D66" s="306"/>
      <c r="E66" s="306" t="s">
        <v>7</v>
      </c>
      <c r="F66" s="306" t="s">
        <v>235</v>
      </c>
      <c r="G66" s="306" t="s">
        <v>238</v>
      </c>
      <c r="H66" s="306"/>
      <c r="I66" s="306"/>
      <c r="J66" s="306"/>
      <c r="K66" s="354">
        <v>9.8074766355140175E-2</v>
      </c>
      <c r="L66" s="354">
        <v>9.8074766355140175E-2</v>
      </c>
      <c r="M66" s="354">
        <v>9.8074766355140175E-2</v>
      </c>
      <c r="N66" s="354">
        <v>9.8074766355140175E-2</v>
      </c>
      <c r="O66" s="354">
        <v>9.8074766355140175E-2</v>
      </c>
      <c r="P66" s="354">
        <v>9.8074766355140175E-2</v>
      </c>
      <c r="Q66" s="354">
        <v>9.8074766355140175E-2</v>
      </c>
      <c r="R66" s="354">
        <v>9.8074766355140175E-2</v>
      </c>
      <c r="S66" s="354">
        <v>9.6754529115744059E-2</v>
      </c>
      <c r="T66" s="354">
        <v>9.5434291876347943E-2</v>
      </c>
      <c r="U66" s="354">
        <v>9.4114054636951827E-2</v>
      </c>
      <c r="V66" s="354">
        <v>9.2793817397555711E-2</v>
      </c>
      <c r="W66" s="354">
        <v>9.1473580158159595E-2</v>
      </c>
      <c r="X66" s="354">
        <v>9.0153342918763479E-2</v>
      </c>
      <c r="Y66" s="354">
        <v>8.8833105679367363E-2</v>
      </c>
      <c r="Z66" s="354">
        <v>8.7512868439971248E-2</v>
      </c>
      <c r="AA66" s="354">
        <v>8.6192631200575132E-2</v>
      </c>
      <c r="AB66" s="354">
        <v>8.4872393961179016E-2</v>
      </c>
      <c r="AC66" s="354">
        <v>8.35521567217829E-2</v>
      </c>
      <c r="AD66" s="354">
        <v>8.2231919482386784E-2</v>
      </c>
      <c r="AE66" s="354">
        <v>8.0911682242990668E-2</v>
      </c>
      <c r="AF66" s="354">
        <v>7.9591445003594552E-2</v>
      </c>
      <c r="AG66" s="354">
        <v>7.8271207764198436E-2</v>
      </c>
      <c r="AH66" s="354">
        <v>7.695097052480232E-2</v>
      </c>
      <c r="AI66" s="354">
        <v>7.5630733285406204E-2</v>
      </c>
      <c r="AJ66" s="354">
        <v>7.4310496046010088E-2</v>
      </c>
      <c r="AK66" s="354">
        <v>7.2990258806613972E-2</v>
      </c>
      <c r="AL66" s="354">
        <v>7.1670021567217856E-2</v>
      </c>
      <c r="AM66" s="354">
        <v>7.0349784327821741E-2</v>
      </c>
      <c r="AN66" s="354">
        <v>6.9029547088425625E-2</v>
      </c>
      <c r="AO66" s="354">
        <v>6.7709309849029509E-2</v>
      </c>
      <c r="AP66" s="354">
        <v>6.6389072609633393E-2</v>
      </c>
      <c r="AQ66" s="355">
        <v>6.5068835370237277E-2</v>
      </c>
    </row>
    <row r="67" spans="1:43">
      <c r="A67" s="309" t="s">
        <v>10</v>
      </c>
      <c r="B67" s="306" t="s">
        <v>236</v>
      </c>
      <c r="C67" s="306" t="s">
        <v>289</v>
      </c>
      <c r="D67" s="306"/>
      <c r="E67" s="306" t="s">
        <v>7</v>
      </c>
      <c r="F67" s="306" t="s">
        <v>235</v>
      </c>
      <c r="G67" s="306" t="s">
        <v>238</v>
      </c>
      <c r="H67" s="306"/>
      <c r="I67" s="306"/>
      <c r="J67" s="306"/>
      <c r="K67" s="354">
        <v>2.025868725868726E-2</v>
      </c>
      <c r="L67" s="354">
        <v>2.025868725868726E-2</v>
      </c>
      <c r="M67" s="354">
        <v>2.025868725868726E-2</v>
      </c>
      <c r="N67" s="354">
        <v>2.025868725868726E-2</v>
      </c>
      <c r="O67" s="354">
        <v>2.025868725868726E-2</v>
      </c>
      <c r="P67" s="354">
        <v>2.025868725868726E-2</v>
      </c>
      <c r="Q67" s="354">
        <v>2.025868725868726E-2</v>
      </c>
      <c r="R67" s="354">
        <v>2.025868725868726E-2</v>
      </c>
      <c r="S67" s="354">
        <v>1.9985974160974161E-2</v>
      </c>
      <c r="T67" s="354">
        <v>1.9713261063261062E-2</v>
      </c>
      <c r="U67" s="354">
        <v>1.9440547965547963E-2</v>
      </c>
      <c r="V67" s="354">
        <v>1.9167834867834865E-2</v>
      </c>
      <c r="W67" s="354">
        <v>1.8895121770121766E-2</v>
      </c>
      <c r="X67" s="354">
        <v>1.8622408672408667E-2</v>
      </c>
      <c r="Y67" s="354">
        <v>1.8349695574695568E-2</v>
      </c>
      <c r="Z67" s="354">
        <v>1.8076982476982469E-2</v>
      </c>
      <c r="AA67" s="354">
        <v>1.780426937926937E-2</v>
      </c>
      <c r="AB67" s="354">
        <v>1.7531556281556272E-2</v>
      </c>
      <c r="AC67" s="354">
        <v>1.7258843183843173E-2</v>
      </c>
      <c r="AD67" s="354">
        <v>1.6986130086130074E-2</v>
      </c>
      <c r="AE67" s="354">
        <v>1.6713416988416975E-2</v>
      </c>
      <c r="AF67" s="354">
        <v>1.6440703890703876E-2</v>
      </c>
      <c r="AG67" s="354">
        <v>1.6167990792990777E-2</v>
      </c>
      <c r="AH67" s="354">
        <v>1.5895277695277679E-2</v>
      </c>
      <c r="AI67" s="354">
        <v>1.5622564597564581E-2</v>
      </c>
      <c r="AJ67" s="354">
        <v>1.5349851499851484E-2</v>
      </c>
      <c r="AK67" s="354">
        <v>1.5077138402138387E-2</v>
      </c>
      <c r="AL67" s="354">
        <v>1.480442530442529E-2</v>
      </c>
      <c r="AM67" s="354">
        <v>1.4531712206712193E-2</v>
      </c>
      <c r="AN67" s="354">
        <v>1.4258999108999096E-2</v>
      </c>
      <c r="AO67" s="354">
        <v>1.3986286011285999E-2</v>
      </c>
      <c r="AP67" s="354">
        <v>1.3713572913572902E-2</v>
      </c>
      <c r="AQ67" s="355">
        <v>1.3440859815859805E-2</v>
      </c>
    </row>
    <row r="68" spans="1:43">
      <c r="A68" s="309" t="s">
        <v>10</v>
      </c>
      <c r="B68" s="306" t="s">
        <v>236</v>
      </c>
      <c r="C68" s="306" t="s">
        <v>290</v>
      </c>
      <c r="D68" s="306"/>
      <c r="E68" s="306" t="s">
        <v>7</v>
      </c>
      <c r="F68" s="306" t="s">
        <v>235</v>
      </c>
      <c r="G68" s="306" t="s">
        <v>238</v>
      </c>
      <c r="H68" s="306"/>
      <c r="I68" s="306"/>
      <c r="J68" s="306"/>
      <c r="K68" s="354">
        <v>0.49971428571428572</v>
      </c>
      <c r="L68" s="354">
        <v>0.49971428571428572</v>
      </c>
      <c r="M68" s="354">
        <v>0.49971428571428572</v>
      </c>
      <c r="N68" s="354">
        <v>0.49971428571428572</v>
      </c>
      <c r="O68" s="354">
        <v>0.49971428571428572</v>
      </c>
      <c r="P68" s="354">
        <v>0.49971428571428572</v>
      </c>
      <c r="Q68" s="354">
        <v>0.49971428571428572</v>
      </c>
      <c r="R68" s="354">
        <v>0.49971428571428572</v>
      </c>
      <c r="S68" s="354">
        <v>0.49298736263736265</v>
      </c>
      <c r="T68" s="354">
        <v>0.48626043956043957</v>
      </c>
      <c r="U68" s="354">
        <v>0.4795335164835165</v>
      </c>
      <c r="V68" s="354">
        <v>0.47280659340659342</v>
      </c>
      <c r="W68" s="354">
        <v>0.46607967032967035</v>
      </c>
      <c r="X68" s="354">
        <v>0.45935274725274727</v>
      </c>
      <c r="Y68" s="354">
        <v>0.4526258241758242</v>
      </c>
      <c r="Z68" s="354">
        <v>0.44589890109890112</v>
      </c>
      <c r="AA68" s="354">
        <v>0.43917197802197805</v>
      </c>
      <c r="AB68" s="354">
        <v>0.43244505494505497</v>
      </c>
      <c r="AC68" s="354">
        <v>0.4257181318681319</v>
      </c>
      <c r="AD68" s="354">
        <v>0.41899120879120882</v>
      </c>
      <c r="AE68" s="354">
        <v>0.41226428571428575</v>
      </c>
      <c r="AF68" s="354">
        <v>0.40553736263736267</v>
      </c>
      <c r="AG68" s="354">
        <v>0.3988104395604396</v>
      </c>
      <c r="AH68" s="354">
        <v>0.39208351648351653</v>
      </c>
      <c r="AI68" s="354">
        <v>0.38535659340659345</v>
      </c>
      <c r="AJ68" s="354">
        <v>0.37862967032967038</v>
      </c>
      <c r="AK68" s="354">
        <v>0.3719027472527473</v>
      </c>
      <c r="AL68" s="354">
        <v>0.36517582417582423</v>
      </c>
      <c r="AM68" s="354">
        <v>0.35844890109890115</v>
      </c>
      <c r="AN68" s="354">
        <v>0.35172197802197808</v>
      </c>
      <c r="AO68" s="354">
        <v>0.344995054945055</v>
      </c>
      <c r="AP68" s="354">
        <v>0.33826813186813193</v>
      </c>
      <c r="AQ68" s="355">
        <v>0.33154120879120885</v>
      </c>
    </row>
    <row r="69" spans="1:43">
      <c r="A69" s="309" t="s">
        <v>10</v>
      </c>
      <c r="B69" s="306" t="s">
        <v>236</v>
      </c>
      <c r="C69" s="306" t="s">
        <v>291</v>
      </c>
      <c r="D69" s="306"/>
      <c r="E69" s="306" t="s">
        <v>7</v>
      </c>
      <c r="F69" s="306" t="s">
        <v>235</v>
      </c>
      <c r="G69" s="306" t="s">
        <v>238</v>
      </c>
      <c r="H69" s="306"/>
      <c r="I69" s="306"/>
      <c r="J69" s="306"/>
      <c r="K69" s="354">
        <v>7.5496402877697821E-2</v>
      </c>
      <c r="L69" s="354">
        <v>7.5496402877697821E-2</v>
      </c>
      <c r="M69" s="354">
        <v>7.5496402877697821E-2</v>
      </c>
      <c r="N69" s="354">
        <v>7.5496402877697821E-2</v>
      </c>
      <c r="O69" s="354">
        <v>7.5496402877697821E-2</v>
      </c>
      <c r="P69" s="354">
        <v>7.5496402877697821E-2</v>
      </c>
      <c r="Q69" s="354">
        <v>7.5496402877697821E-2</v>
      </c>
      <c r="R69" s="354">
        <v>7.5496402877697821E-2</v>
      </c>
      <c r="S69" s="354">
        <v>7.448010514665189E-2</v>
      </c>
      <c r="T69" s="354">
        <v>7.3463807415605958E-2</v>
      </c>
      <c r="U69" s="354">
        <v>7.2447509684560027E-2</v>
      </c>
      <c r="V69" s="354">
        <v>7.1431211953514095E-2</v>
      </c>
      <c r="W69" s="354">
        <v>7.0414914222468164E-2</v>
      </c>
      <c r="X69" s="354">
        <v>6.9398616491422233E-2</v>
      </c>
      <c r="Y69" s="354">
        <v>6.8382318760376301E-2</v>
      </c>
      <c r="Z69" s="354">
        <v>6.736602102933037E-2</v>
      </c>
      <c r="AA69" s="354">
        <v>6.6349723298284438E-2</v>
      </c>
      <c r="AB69" s="354">
        <v>6.5333425567238507E-2</v>
      </c>
      <c r="AC69" s="354">
        <v>6.4317127836192575E-2</v>
      </c>
      <c r="AD69" s="354">
        <v>6.3300830105146644E-2</v>
      </c>
      <c r="AE69" s="354">
        <v>6.2284532374100712E-2</v>
      </c>
      <c r="AF69" s="354">
        <v>6.1268234643054781E-2</v>
      </c>
      <c r="AG69" s="354">
        <v>6.0251936912008849E-2</v>
      </c>
      <c r="AH69" s="354">
        <v>5.9235639180962918E-2</v>
      </c>
      <c r="AI69" s="354">
        <v>5.8219341449916986E-2</v>
      </c>
      <c r="AJ69" s="354">
        <v>5.7203043718871055E-2</v>
      </c>
      <c r="AK69" s="354">
        <v>5.6186745987825124E-2</v>
      </c>
      <c r="AL69" s="354">
        <v>5.5170448256779192E-2</v>
      </c>
      <c r="AM69" s="354">
        <v>5.4154150525733261E-2</v>
      </c>
      <c r="AN69" s="354">
        <v>5.3137852794687329E-2</v>
      </c>
      <c r="AO69" s="354">
        <v>5.2121555063641398E-2</v>
      </c>
      <c r="AP69" s="354">
        <v>5.1105257332595466E-2</v>
      </c>
      <c r="AQ69" s="355">
        <v>5.0088959601549535E-2</v>
      </c>
    </row>
    <row r="70" spans="1:43">
      <c r="A70" s="309" t="s">
        <v>10</v>
      </c>
      <c r="B70" s="306" t="s">
        <v>236</v>
      </c>
      <c r="C70" s="306" t="s">
        <v>292</v>
      </c>
      <c r="D70" s="306"/>
      <c r="E70" s="306" t="s">
        <v>7</v>
      </c>
      <c r="F70" s="306" t="s">
        <v>235</v>
      </c>
      <c r="G70" s="306" t="s">
        <v>238</v>
      </c>
      <c r="H70" s="306"/>
      <c r="I70" s="306"/>
      <c r="J70" s="306"/>
      <c r="K70" s="354">
        <v>0.1566268656716418</v>
      </c>
      <c r="L70" s="354">
        <v>0.1566268656716418</v>
      </c>
      <c r="M70" s="354">
        <v>0.1566268656716418</v>
      </c>
      <c r="N70" s="354">
        <v>0.1566268656716418</v>
      </c>
      <c r="O70" s="354">
        <v>0.1566268656716418</v>
      </c>
      <c r="P70" s="354">
        <v>0.1566268656716418</v>
      </c>
      <c r="Q70" s="354">
        <v>0.1566268656716418</v>
      </c>
      <c r="R70" s="354">
        <v>0.1566268656716418</v>
      </c>
      <c r="S70" s="354">
        <v>0.15451842709529279</v>
      </c>
      <c r="T70" s="354">
        <v>0.15240998851894377</v>
      </c>
      <c r="U70" s="354">
        <v>0.15030154994259476</v>
      </c>
      <c r="V70" s="354">
        <v>0.14819311136624574</v>
      </c>
      <c r="W70" s="354">
        <v>0.14608467278989673</v>
      </c>
      <c r="X70" s="354">
        <v>0.14397623421354772</v>
      </c>
      <c r="Y70" s="354">
        <v>0.1418677956371987</v>
      </c>
      <c r="Z70" s="354">
        <v>0.13975935706084969</v>
      </c>
      <c r="AA70" s="354">
        <v>0.13765091848450067</v>
      </c>
      <c r="AB70" s="354">
        <v>0.13554247990815166</v>
      </c>
      <c r="AC70" s="354">
        <v>0.13343404133180264</v>
      </c>
      <c r="AD70" s="354">
        <v>0.13132560275545363</v>
      </c>
      <c r="AE70" s="354">
        <v>0.12921716417910462</v>
      </c>
      <c r="AF70" s="354">
        <v>0.1271087256027556</v>
      </c>
      <c r="AG70" s="354">
        <v>0.12500028702640659</v>
      </c>
      <c r="AH70" s="354">
        <v>0.12289184845005756</v>
      </c>
      <c r="AI70" s="354">
        <v>0.12078340987370853</v>
      </c>
      <c r="AJ70" s="354">
        <v>0.1186749712973595</v>
      </c>
      <c r="AK70" s="354">
        <v>0.11656653272101047</v>
      </c>
      <c r="AL70" s="354">
        <v>0.11445809414466145</v>
      </c>
      <c r="AM70" s="354">
        <v>0.11234965556831242</v>
      </c>
      <c r="AN70" s="354">
        <v>0.11024121699196339</v>
      </c>
      <c r="AO70" s="354">
        <v>0.10813277841561436</v>
      </c>
      <c r="AP70" s="354">
        <v>0.10602433983926533</v>
      </c>
      <c r="AQ70" s="355">
        <v>0.1039159012629163</v>
      </c>
    </row>
    <row r="71" spans="1:43">
      <c r="A71" s="309" t="s">
        <v>10</v>
      </c>
      <c r="B71" s="306" t="s">
        <v>236</v>
      </c>
      <c r="C71" s="236" t="s">
        <v>293</v>
      </c>
      <c r="D71" s="306"/>
      <c r="E71" s="306" t="s">
        <v>7</v>
      </c>
      <c r="F71" s="306" t="s">
        <v>235</v>
      </c>
      <c r="G71" s="306" t="s">
        <v>238</v>
      </c>
      <c r="H71" s="306"/>
      <c r="I71" s="306"/>
      <c r="J71" s="306"/>
      <c r="K71" s="354">
        <v>0.86822601707684577</v>
      </c>
      <c r="L71" s="354">
        <v>0.86822601707684577</v>
      </c>
      <c r="M71" s="354">
        <v>0.86822601707684577</v>
      </c>
      <c r="N71" s="354">
        <v>0.86822601707684577</v>
      </c>
      <c r="O71" s="354">
        <v>0.86822601707684577</v>
      </c>
      <c r="P71" s="354">
        <v>0.86822601707684577</v>
      </c>
      <c r="Q71" s="354">
        <v>0.86822601707684577</v>
      </c>
      <c r="R71" s="354">
        <v>0.86822601707684577</v>
      </c>
      <c r="S71" s="354">
        <v>0.85653835915465748</v>
      </c>
      <c r="T71" s="354">
        <v>0.84485070123246919</v>
      </c>
      <c r="U71" s="354">
        <v>0.8331630433102809</v>
      </c>
      <c r="V71" s="354">
        <v>0.82147538538809262</v>
      </c>
      <c r="W71" s="354">
        <v>0.80978772746590433</v>
      </c>
      <c r="X71" s="354">
        <v>0.79810006954371604</v>
      </c>
      <c r="Y71" s="354">
        <v>0.78641241162152775</v>
      </c>
      <c r="Z71" s="354">
        <v>0.77472475369933946</v>
      </c>
      <c r="AA71" s="354">
        <v>0.76303709577715118</v>
      </c>
      <c r="AB71" s="354">
        <v>0.75134943785496289</v>
      </c>
      <c r="AC71" s="354">
        <v>0.7396617799327746</v>
      </c>
      <c r="AD71" s="354">
        <v>0.72797412201058631</v>
      </c>
      <c r="AE71" s="354">
        <v>0.71628646408839802</v>
      </c>
      <c r="AF71" s="354">
        <v>0.70459880616620973</v>
      </c>
      <c r="AG71" s="354">
        <v>0.69291114824402145</v>
      </c>
      <c r="AH71" s="354">
        <v>0.68122349032183316</v>
      </c>
      <c r="AI71" s="354">
        <v>0.66953583239964487</v>
      </c>
      <c r="AJ71" s="354">
        <v>0.65784817447745658</v>
      </c>
      <c r="AK71" s="354">
        <v>0.64616051655526829</v>
      </c>
      <c r="AL71" s="354">
        <v>0.63447285863308001</v>
      </c>
      <c r="AM71" s="354">
        <v>0.62278520071089172</v>
      </c>
      <c r="AN71" s="354">
        <v>0.61109754278870343</v>
      </c>
      <c r="AO71" s="354">
        <v>0.59940988486651514</v>
      </c>
      <c r="AP71" s="354">
        <v>0.58772222694432685</v>
      </c>
      <c r="AQ71" s="355">
        <v>0.57603456902213857</v>
      </c>
    </row>
    <row r="72" spans="1:43">
      <c r="A72" s="309" t="s">
        <v>10</v>
      </c>
      <c r="B72" s="306" t="s">
        <v>236</v>
      </c>
      <c r="C72" s="236" t="s">
        <v>294</v>
      </c>
      <c r="D72" s="306"/>
      <c r="E72" s="306" t="s">
        <v>7</v>
      </c>
      <c r="F72" s="306" t="s">
        <v>235</v>
      </c>
      <c r="G72" s="306" t="s">
        <v>238</v>
      </c>
      <c r="H72" s="306"/>
      <c r="I72" s="306"/>
      <c r="J72" s="306"/>
      <c r="K72" s="354">
        <v>0.58299999999999996</v>
      </c>
      <c r="L72" s="354">
        <v>0.58299999999999996</v>
      </c>
      <c r="M72" s="354">
        <v>0.58299999999999996</v>
      </c>
      <c r="N72" s="354">
        <v>0.58299999999999996</v>
      </c>
      <c r="O72" s="354">
        <v>0.58299999999999996</v>
      </c>
      <c r="P72" s="354">
        <v>0.58299999999999996</v>
      </c>
      <c r="Q72" s="354">
        <v>0.58299999999999996</v>
      </c>
      <c r="R72" s="354">
        <v>0.58299999999999996</v>
      </c>
      <c r="S72" s="354">
        <v>0.57515192307692309</v>
      </c>
      <c r="T72" s="354">
        <v>0.56730384615384621</v>
      </c>
      <c r="U72" s="354">
        <v>0.55945576923076934</v>
      </c>
      <c r="V72" s="354">
        <v>0.55160769230769247</v>
      </c>
      <c r="W72" s="354">
        <v>0.54375961538461559</v>
      </c>
      <c r="X72" s="354">
        <v>0.53591153846153872</v>
      </c>
      <c r="Y72" s="354">
        <v>0.52806346153846184</v>
      </c>
      <c r="Z72" s="354">
        <v>0.52021538461538497</v>
      </c>
      <c r="AA72" s="354">
        <v>0.51236730769230809</v>
      </c>
      <c r="AB72" s="354">
        <v>0.50451923076923122</v>
      </c>
      <c r="AC72" s="354">
        <v>0.49667115384615429</v>
      </c>
      <c r="AD72" s="354">
        <v>0.48882307692307736</v>
      </c>
      <c r="AE72" s="354">
        <v>0.48097500000000043</v>
      </c>
      <c r="AF72" s="354">
        <v>0.4731269230769235</v>
      </c>
      <c r="AG72" s="354">
        <v>0.46527884615384657</v>
      </c>
      <c r="AH72" s="354">
        <v>0.45743076923076964</v>
      </c>
      <c r="AI72" s="354">
        <v>0.44958269230769271</v>
      </c>
      <c r="AJ72" s="354">
        <v>0.44173461538461578</v>
      </c>
      <c r="AK72" s="354">
        <v>0.43388653846153885</v>
      </c>
      <c r="AL72" s="354">
        <v>0.42603846153846192</v>
      </c>
      <c r="AM72" s="354">
        <v>0.41819038461538499</v>
      </c>
      <c r="AN72" s="354">
        <v>0.41034230769230806</v>
      </c>
      <c r="AO72" s="354">
        <v>0.40249423076923113</v>
      </c>
      <c r="AP72" s="354">
        <v>0.3946461538461542</v>
      </c>
      <c r="AQ72" s="355">
        <v>0.38679807692307727</v>
      </c>
    </row>
    <row r="73" spans="1:43">
      <c r="A73" s="309" t="s">
        <v>10</v>
      </c>
      <c r="B73" s="306" t="s">
        <v>236</v>
      </c>
      <c r="C73" s="236" t="s">
        <v>295</v>
      </c>
      <c r="D73" s="306"/>
      <c r="E73" s="306" t="s">
        <v>7</v>
      </c>
      <c r="F73" s="306" t="s">
        <v>235</v>
      </c>
      <c r="G73" s="306" t="s">
        <v>238</v>
      </c>
      <c r="H73" s="306"/>
      <c r="I73" s="306"/>
      <c r="J73" s="306"/>
      <c r="K73" s="354">
        <v>8.4629032258064493E-2</v>
      </c>
      <c r="L73" s="354">
        <v>8.4629032258064493E-2</v>
      </c>
      <c r="M73" s="354">
        <v>8.4629032258064493E-2</v>
      </c>
      <c r="N73" s="354">
        <v>8.4629032258064493E-2</v>
      </c>
      <c r="O73" s="354">
        <v>8.4629032258064493E-2</v>
      </c>
      <c r="P73" s="354">
        <v>8.4629032258064493E-2</v>
      </c>
      <c r="Q73" s="354">
        <v>8.4629032258064493E-2</v>
      </c>
      <c r="R73" s="354">
        <v>8.4629032258064493E-2</v>
      </c>
      <c r="S73" s="354">
        <v>8.3489795285359783E-2</v>
      </c>
      <c r="T73" s="354">
        <v>8.2350558312655073E-2</v>
      </c>
      <c r="U73" s="354">
        <v>8.1211321339950363E-2</v>
      </c>
      <c r="V73" s="354">
        <v>8.0072084367245652E-2</v>
      </c>
      <c r="W73" s="354">
        <v>7.8932847394540942E-2</v>
      </c>
      <c r="X73" s="354">
        <v>7.7793610421836232E-2</v>
      </c>
      <c r="Y73" s="354">
        <v>7.6654373449131522E-2</v>
      </c>
      <c r="Z73" s="354">
        <v>7.5515136476426811E-2</v>
      </c>
      <c r="AA73" s="354">
        <v>7.4375899503722101E-2</v>
      </c>
      <c r="AB73" s="354">
        <v>7.3236662531017391E-2</v>
      </c>
      <c r="AC73" s="354">
        <v>7.2097425558312681E-2</v>
      </c>
      <c r="AD73" s="354">
        <v>7.095818858560797E-2</v>
      </c>
      <c r="AE73" s="354">
        <v>6.981895161290326E-2</v>
      </c>
      <c r="AF73" s="354">
        <v>6.867971464019855E-2</v>
      </c>
      <c r="AG73" s="354">
        <v>6.754047766749384E-2</v>
      </c>
      <c r="AH73" s="354">
        <v>6.6401240694789129E-2</v>
      </c>
      <c r="AI73" s="354">
        <v>6.5262003722084419E-2</v>
      </c>
      <c r="AJ73" s="354">
        <v>6.4122766749379709E-2</v>
      </c>
      <c r="AK73" s="354">
        <v>6.2983529776674999E-2</v>
      </c>
      <c r="AL73" s="354">
        <v>6.1844292803970281E-2</v>
      </c>
      <c r="AM73" s="354">
        <v>6.0705055831265564E-2</v>
      </c>
      <c r="AN73" s="354">
        <v>5.9565818858560847E-2</v>
      </c>
      <c r="AO73" s="354">
        <v>5.842658188585613E-2</v>
      </c>
      <c r="AP73" s="354">
        <v>5.7287344913151413E-2</v>
      </c>
      <c r="AQ73" s="355">
        <v>5.6148107940446695E-2</v>
      </c>
    </row>
    <row r="74" spans="1:43">
      <c r="A74" s="309" t="s">
        <v>10</v>
      </c>
      <c r="B74" s="306" t="s">
        <v>236</v>
      </c>
      <c r="C74" s="236" t="s">
        <v>296</v>
      </c>
      <c r="D74" s="306"/>
      <c r="E74" s="306" t="s">
        <v>7</v>
      </c>
      <c r="F74" s="306" t="s">
        <v>235</v>
      </c>
      <c r="G74" s="306" t="s">
        <v>238</v>
      </c>
      <c r="H74" s="306"/>
      <c r="I74" s="306"/>
      <c r="J74" s="306"/>
      <c r="K74" s="354">
        <v>1.869921596578759</v>
      </c>
      <c r="L74" s="354">
        <v>1.869921596578759</v>
      </c>
      <c r="M74" s="354">
        <v>1.869921596578759</v>
      </c>
      <c r="N74" s="354">
        <v>1.869921596578759</v>
      </c>
      <c r="O74" s="354">
        <v>1.869921596578759</v>
      </c>
      <c r="P74" s="354">
        <v>1.869921596578759</v>
      </c>
      <c r="Q74" s="354">
        <v>1.869921596578759</v>
      </c>
      <c r="R74" s="354">
        <v>1.869921596578759</v>
      </c>
      <c r="S74" s="354">
        <v>1.6447495750863528</v>
      </c>
      <c r="T74" s="354">
        <v>1.4195775535939466</v>
      </c>
      <c r="U74" s="354">
        <v>1.1944055321015403</v>
      </c>
      <c r="V74" s="354">
        <v>0.9692335106091341</v>
      </c>
      <c r="W74" s="354">
        <v>0.74406148911672765</v>
      </c>
      <c r="X74" s="354">
        <v>0.5188894676243212</v>
      </c>
      <c r="Y74" s="354">
        <v>0.29371744613191481</v>
      </c>
      <c r="Z74" s="354">
        <v>6.8545424639508412E-2</v>
      </c>
      <c r="AA74" s="354">
        <v>-0.15662659685289798</v>
      </c>
      <c r="AB74" s="354">
        <v>-0.38179861834530437</v>
      </c>
      <c r="AC74" s="354">
        <v>-0.60697063983771082</v>
      </c>
      <c r="AD74" s="354">
        <v>-0.83214266133011727</v>
      </c>
      <c r="AE74" s="354">
        <v>-1.0573146828225237</v>
      </c>
      <c r="AF74" s="354">
        <v>-1.2824867043149299</v>
      </c>
      <c r="AG74" s="354">
        <v>-1.5076587258073362</v>
      </c>
      <c r="AH74" s="354">
        <v>-1.7328307472997424</v>
      </c>
      <c r="AI74" s="354">
        <v>-1.9580027687921486</v>
      </c>
      <c r="AJ74" s="354">
        <v>-2.1831747902845549</v>
      </c>
      <c r="AK74" s="354">
        <v>-2.4083468117769615</v>
      </c>
      <c r="AL74" s="354">
        <v>-2.6335188332693682</v>
      </c>
      <c r="AM74" s="354">
        <v>-2.8586908547617749</v>
      </c>
      <c r="AN74" s="354">
        <v>-3.0838628762541815</v>
      </c>
      <c r="AO74" s="354">
        <v>-3.3090348977465882</v>
      </c>
      <c r="AP74" s="354">
        <v>-3.5342069192389949</v>
      </c>
      <c r="AQ74" s="355">
        <v>-3.7593789407314016</v>
      </c>
    </row>
    <row r="75" spans="1:43">
      <c r="A75" s="309" t="s">
        <v>10</v>
      </c>
      <c r="B75" s="306" t="s">
        <v>236</v>
      </c>
      <c r="C75" s="240" t="s">
        <v>297</v>
      </c>
      <c r="D75" s="306"/>
      <c r="E75" s="306" t="s">
        <v>7</v>
      </c>
      <c r="F75" s="306" t="s">
        <v>235</v>
      </c>
      <c r="G75" s="306" t="s">
        <v>238</v>
      </c>
      <c r="H75" s="306"/>
      <c r="I75" s="306"/>
      <c r="J75" s="306"/>
      <c r="K75" s="354">
        <v>1.31175</v>
      </c>
      <c r="L75" s="354">
        <v>1.31175</v>
      </c>
      <c r="M75" s="354">
        <v>1.31175</v>
      </c>
      <c r="N75" s="354">
        <v>1.31175</v>
      </c>
      <c r="O75" s="354">
        <v>1.31175</v>
      </c>
      <c r="P75" s="354">
        <v>1.31175</v>
      </c>
      <c r="Q75" s="354">
        <v>1.31175</v>
      </c>
      <c r="R75" s="354">
        <v>1.31175</v>
      </c>
      <c r="S75" s="354">
        <v>0.794091826923077</v>
      </c>
      <c r="T75" s="354">
        <v>0.27643365384615393</v>
      </c>
      <c r="U75" s="354">
        <v>-0.24122451923076915</v>
      </c>
      <c r="V75" s="354">
        <v>-0.75888269230769223</v>
      </c>
      <c r="W75" s="354">
        <v>-1.2765408653846153</v>
      </c>
      <c r="X75" s="354">
        <v>-1.7941990384615383</v>
      </c>
      <c r="Y75" s="354">
        <v>-2.3118572115384612</v>
      </c>
      <c r="Z75" s="354">
        <v>-2.8295153846153842</v>
      </c>
      <c r="AA75" s="354">
        <v>-3.3471735576923072</v>
      </c>
      <c r="AB75" s="354">
        <v>-3.8648317307692301</v>
      </c>
      <c r="AC75" s="354">
        <v>-4.3824899038461531</v>
      </c>
      <c r="AD75" s="354">
        <v>-4.9001480769230765</v>
      </c>
      <c r="AE75" s="354">
        <v>-5.4178062499999999</v>
      </c>
      <c r="AF75" s="354">
        <v>-5.9354644230769233</v>
      </c>
      <c r="AG75" s="354">
        <v>-6.4531225961538468</v>
      </c>
      <c r="AH75" s="354">
        <v>-6.9707807692307702</v>
      </c>
      <c r="AI75" s="354">
        <v>-7.4884389423076936</v>
      </c>
      <c r="AJ75" s="354">
        <v>-8.0060971153846161</v>
      </c>
      <c r="AK75" s="354">
        <v>-8.5237552884615386</v>
      </c>
      <c r="AL75" s="354">
        <v>-9.0414134615384611</v>
      </c>
      <c r="AM75" s="354">
        <v>-9.5590716346153837</v>
      </c>
      <c r="AN75" s="354">
        <v>-10.076729807692306</v>
      </c>
      <c r="AO75" s="354">
        <v>-10.594387980769229</v>
      </c>
      <c r="AP75" s="354">
        <v>-11.112046153846151</v>
      </c>
      <c r="AQ75" s="355">
        <v>-11.629704326923074</v>
      </c>
    </row>
    <row r="76" spans="1:43">
      <c r="A76" s="309" t="s">
        <v>10</v>
      </c>
      <c r="B76" s="306" t="s">
        <v>236</v>
      </c>
      <c r="C76" s="236" t="s">
        <v>298</v>
      </c>
      <c r="D76" s="306"/>
      <c r="E76" s="306" t="s">
        <v>7</v>
      </c>
      <c r="F76" s="306" t="s">
        <v>235</v>
      </c>
      <c r="G76" s="306" t="s">
        <v>238</v>
      </c>
      <c r="H76" s="306"/>
      <c r="I76" s="306"/>
      <c r="J76" s="306"/>
      <c r="K76" s="354">
        <v>0.12955555555555553</v>
      </c>
      <c r="L76" s="354">
        <v>0.12955555555555553</v>
      </c>
      <c r="M76" s="354">
        <v>0.12955555555555553</v>
      </c>
      <c r="N76" s="354">
        <v>0.12955555555555553</v>
      </c>
      <c r="O76" s="354">
        <v>0.12955555555555553</v>
      </c>
      <c r="P76" s="354">
        <v>0.12955555555555553</v>
      </c>
      <c r="Q76" s="354">
        <v>0.12955555555555553</v>
      </c>
      <c r="R76" s="354">
        <v>0.12955555555555553</v>
      </c>
      <c r="S76" s="354">
        <v>0.12781153846153845</v>
      </c>
      <c r="T76" s="354">
        <v>0.12606752136752136</v>
      </c>
      <c r="U76" s="354">
        <v>0.12432350427350426</v>
      </c>
      <c r="V76" s="354">
        <v>0.12257948717948716</v>
      </c>
      <c r="W76" s="354">
        <v>0.12083547008547006</v>
      </c>
      <c r="X76" s="354">
        <v>0.11909145299145296</v>
      </c>
      <c r="Y76" s="354">
        <v>0.11734743589743586</v>
      </c>
      <c r="Z76" s="354">
        <v>0.11560341880341876</v>
      </c>
      <c r="AA76" s="354">
        <v>0.11385940170940166</v>
      </c>
      <c r="AB76" s="354">
        <v>0.11211538461538456</v>
      </c>
      <c r="AC76" s="354">
        <v>0.11037136752136746</v>
      </c>
      <c r="AD76" s="354">
        <v>0.10862735042735036</v>
      </c>
      <c r="AE76" s="354">
        <v>0.10688333333333326</v>
      </c>
      <c r="AF76" s="354">
        <v>0.10513931623931616</v>
      </c>
      <c r="AG76" s="354">
        <v>0.10339529914529906</v>
      </c>
      <c r="AH76" s="354">
        <v>0.10165128205128196</v>
      </c>
      <c r="AI76" s="354">
        <v>9.990726495726486E-2</v>
      </c>
      <c r="AJ76" s="354">
        <v>9.816324786324776E-2</v>
      </c>
      <c r="AK76" s="354">
        <v>9.641923076923066E-2</v>
      </c>
      <c r="AL76" s="354">
        <v>9.467521367521356E-2</v>
      </c>
      <c r="AM76" s="354">
        <v>9.293119658119646E-2</v>
      </c>
      <c r="AN76" s="354">
        <v>9.118717948717936E-2</v>
      </c>
      <c r="AO76" s="354">
        <v>8.9443162393162259E-2</v>
      </c>
      <c r="AP76" s="354">
        <v>8.7699145299145159E-2</v>
      </c>
      <c r="AQ76" s="355">
        <v>8.5955128205128059E-2</v>
      </c>
    </row>
    <row r="77" spans="1:43">
      <c r="A77" s="309" t="s">
        <v>10</v>
      </c>
      <c r="B77" s="306" t="s">
        <v>236</v>
      </c>
      <c r="C77" s="236" t="s">
        <v>299</v>
      </c>
      <c r="D77" s="306"/>
      <c r="E77" s="306" t="s">
        <v>7</v>
      </c>
      <c r="F77" s="306" t="s">
        <v>235</v>
      </c>
      <c r="G77" s="306" t="s">
        <v>238</v>
      </c>
      <c r="H77" s="306"/>
      <c r="I77" s="306"/>
      <c r="J77" s="306"/>
      <c r="K77" s="354">
        <v>9.8074766355140175E-2</v>
      </c>
      <c r="L77" s="354">
        <v>9.8074766355140175E-2</v>
      </c>
      <c r="M77" s="354">
        <v>9.8074766355140175E-2</v>
      </c>
      <c r="N77" s="354">
        <v>9.8074766355140175E-2</v>
      </c>
      <c r="O77" s="354">
        <v>9.8074766355140175E-2</v>
      </c>
      <c r="P77" s="354">
        <v>9.8074766355140175E-2</v>
      </c>
      <c r="Q77" s="354">
        <v>9.8074766355140175E-2</v>
      </c>
      <c r="R77" s="354">
        <v>9.8074766355140175E-2</v>
      </c>
      <c r="S77" s="354">
        <v>9.6754529115744059E-2</v>
      </c>
      <c r="T77" s="354">
        <v>9.5434291876347943E-2</v>
      </c>
      <c r="U77" s="354">
        <v>9.4114054636951827E-2</v>
      </c>
      <c r="V77" s="354">
        <v>9.2793817397555711E-2</v>
      </c>
      <c r="W77" s="354">
        <v>9.1473580158159595E-2</v>
      </c>
      <c r="X77" s="354">
        <v>9.0153342918763479E-2</v>
      </c>
      <c r="Y77" s="354">
        <v>8.8833105679367363E-2</v>
      </c>
      <c r="Z77" s="354">
        <v>8.7512868439971248E-2</v>
      </c>
      <c r="AA77" s="354">
        <v>8.6192631200575132E-2</v>
      </c>
      <c r="AB77" s="354">
        <v>8.4872393961179016E-2</v>
      </c>
      <c r="AC77" s="354">
        <v>8.35521567217829E-2</v>
      </c>
      <c r="AD77" s="354">
        <v>8.2231919482386784E-2</v>
      </c>
      <c r="AE77" s="354">
        <v>8.0911682242990668E-2</v>
      </c>
      <c r="AF77" s="354">
        <v>7.9591445003594552E-2</v>
      </c>
      <c r="AG77" s="354">
        <v>7.8271207764198436E-2</v>
      </c>
      <c r="AH77" s="354">
        <v>7.695097052480232E-2</v>
      </c>
      <c r="AI77" s="354">
        <v>7.5630733285406204E-2</v>
      </c>
      <c r="AJ77" s="354">
        <v>7.4310496046010088E-2</v>
      </c>
      <c r="AK77" s="354">
        <v>7.2990258806613972E-2</v>
      </c>
      <c r="AL77" s="354">
        <v>7.1670021567217856E-2</v>
      </c>
      <c r="AM77" s="354">
        <v>7.0349784327821741E-2</v>
      </c>
      <c r="AN77" s="354">
        <v>6.9029547088425625E-2</v>
      </c>
      <c r="AO77" s="354">
        <v>6.7709309849029509E-2</v>
      </c>
      <c r="AP77" s="354">
        <v>6.6389072609633393E-2</v>
      </c>
      <c r="AQ77" s="355">
        <v>6.5068835370237277E-2</v>
      </c>
    </row>
    <row r="78" spans="1:43">
      <c r="A78" s="309" t="s">
        <v>10</v>
      </c>
      <c r="B78" s="306" t="s">
        <v>236</v>
      </c>
      <c r="C78" s="236" t="s">
        <v>300</v>
      </c>
      <c r="D78" s="306"/>
      <c r="E78" s="306" t="s">
        <v>7</v>
      </c>
      <c r="F78" s="306" t="s">
        <v>235</v>
      </c>
      <c r="G78" s="306" t="s">
        <v>238</v>
      </c>
      <c r="H78" s="306"/>
      <c r="I78" s="306"/>
      <c r="J78" s="306"/>
      <c r="K78" s="354">
        <v>2.025868725868726E-2</v>
      </c>
      <c r="L78" s="354">
        <v>2.025868725868726E-2</v>
      </c>
      <c r="M78" s="354">
        <v>2.025868725868726E-2</v>
      </c>
      <c r="N78" s="354">
        <v>2.025868725868726E-2</v>
      </c>
      <c r="O78" s="354">
        <v>2.025868725868726E-2</v>
      </c>
      <c r="P78" s="354">
        <v>2.025868725868726E-2</v>
      </c>
      <c r="Q78" s="354">
        <v>2.025868725868726E-2</v>
      </c>
      <c r="R78" s="354">
        <v>2.025868725868726E-2</v>
      </c>
      <c r="S78" s="354">
        <v>1.9985974160974161E-2</v>
      </c>
      <c r="T78" s="354">
        <v>1.9713261063261062E-2</v>
      </c>
      <c r="U78" s="354">
        <v>1.9440547965547963E-2</v>
      </c>
      <c r="V78" s="354">
        <v>1.9167834867834865E-2</v>
      </c>
      <c r="W78" s="354">
        <v>1.8895121770121766E-2</v>
      </c>
      <c r="X78" s="354">
        <v>1.8622408672408667E-2</v>
      </c>
      <c r="Y78" s="354">
        <v>1.8349695574695568E-2</v>
      </c>
      <c r="Z78" s="354">
        <v>1.8076982476982469E-2</v>
      </c>
      <c r="AA78" s="354">
        <v>1.780426937926937E-2</v>
      </c>
      <c r="AB78" s="354">
        <v>1.7531556281556272E-2</v>
      </c>
      <c r="AC78" s="354">
        <v>1.7258843183843173E-2</v>
      </c>
      <c r="AD78" s="354">
        <v>1.6986130086130074E-2</v>
      </c>
      <c r="AE78" s="354">
        <v>1.6713416988416975E-2</v>
      </c>
      <c r="AF78" s="354">
        <v>1.6440703890703876E-2</v>
      </c>
      <c r="AG78" s="354">
        <v>1.6167990792990777E-2</v>
      </c>
      <c r="AH78" s="354">
        <v>1.5895277695277679E-2</v>
      </c>
      <c r="AI78" s="354">
        <v>1.5622564597564581E-2</v>
      </c>
      <c r="AJ78" s="354">
        <v>1.5349851499851484E-2</v>
      </c>
      <c r="AK78" s="354">
        <v>1.5077138402138387E-2</v>
      </c>
      <c r="AL78" s="354">
        <v>1.480442530442529E-2</v>
      </c>
      <c r="AM78" s="354">
        <v>1.4531712206712193E-2</v>
      </c>
      <c r="AN78" s="354">
        <v>1.4258999108999096E-2</v>
      </c>
      <c r="AO78" s="354">
        <v>1.3986286011285999E-2</v>
      </c>
      <c r="AP78" s="354">
        <v>1.3713572913572902E-2</v>
      </c>
      <c r="AQ78" s="355">
        <v>1.3440859815859805E-2</v>
      </c>
    </row>
    <row r="79" spans="1:43">
      <c r="A79" s="309" t="s">
        <v>10</v>
      </c>
      <c r="B79" s="306" t="s">
        <v>236</v>
      </c>
      <c r="C79" s="236" t="s">
        <v>301</v>
      </c>
      <c r="D79" s="306"/>
      <c r="E79" s="306" t="s">
        <v>7</v>
      </c>
      <c r="F79" s="306" t="s">
        <v>235</v>
      </c>
      <c r="G79" s="306" t="s">
        <v>238</v>
      </c>
      <c r="H79" s="306"/>
      <c r="I79" s="306"/>
      <c r="J79" s="306"/>
      <c r="K79" s="354">
        <v>0.49971428571428572</v>
      </c>
      <c r="L79" s="354">
        <v>0.49971428571428572</v>
      </c>
      <c r="M79" s="354">
        <v>0.49971428571428572</v>
      </c>
      <c r="N79" s="354">
        <v>0.49971428571428572</v>
      </c>
      <c r="O79" s="354">
        <v>0.49971428571428572</v>
      </c>
      <c r="P79" s="354">
        <v>0.49971428571428572</v>
      </c>
      <c r="Q79" s="354">
        <v>0.49971428571428572</v>
      </c>
      <c r="R79" s="354">
        <v>0.49971428571428572</v>
      </c>
      <c r="S79" s="354">
        <v>0.49298736263736265</v>
      </c>
      <c r="T79" s="354">
        <v>0.48626043956043957</v>
      </c>
      <c r="U79" s="354">
        <v>0.4795335164835165</v>
      </c>
      <c r="V79" s="354">
        <v>0.47280659340659342</v>
      </c>
      <c r="W79" s="354">
        <v>0.46607967032967035</v>
      </c>
      <c r="X79" s="354">
        <v>0.45935274725274727</v>
      </c>
      <c r="Y79" s="354">
        <v>0.4526258241758242</v>
      </c>
      <c r="Z79" s="354">
        <v>0.44589890109890112</v>
      </c>
      <c r="AA79" s="354">
        <v>0.43917197802197805</v>
      </c>
      <c r="AB79" s="354">
        <v>0.43244505494505497</v>
      </c>
      <c r="AC79" s="354">
        <v>0.4257181318681319</v>
      </c>
      <c r="AD79" s="354">
        <v>0.41899120879120882</v>
      </c>
      <c r="AE79" s="354">
        <v>0.41226428571428575</v>
      </c>
      <c r="AF79" s="354">
        <v>0.40553736263736267</v>
      </c>
      <c r="AG79" s="354">
        <v>0.3988104395604396</v>
      </c>
      <c r="AH79" s="354">
        <v>0.39208351648351653</v>
      </c>
      <c r="AI79" s="354">
        <v>0.38535659340659345</v>
      </c>
      <c r="AJ79" s="354">
        <v>0.37862967032967038</v>
      </c>
      <c r="AK79" s="354">
        <v>0.3719027472527473</v>
      </c>
      <c r="AL79" s="354">
        <v>0.36517582417582423</v>
      </c>
      <c r="AM79" s="354">
        <v>0.35844890109890115</v>
      </c>
      <c r="AN79" s="354">
        <v>0.35172197802197808</v>
      </c>
      <c r="AO79" s="354">
        <v>0.344995054945055</v>
      </c>
      <c r="AP79" s="354">
        <v>0.33826813186813193</v>
      </c>
      <c r="AQ79" s="355">
        <v>0.33154120879120885</v>
      </c>
    </row>
    <row r="80" spans="1:43">
      <c r="A80" s="309" t="s">
        <v>10</v>
      </c>
      <c r="B80" s="306" t="s">
        <v>236</v>
      </c>
      <c r="C80" s="236" t="s">
        <v>302</v>
      </c>
      <c r="D80" s="306"/>
      <c r="E80" s="306" t="s">
        <v>7</v>
      </c>
      <c r="F80" s="306" t="s">
        <v>235</v>
      </c>
      <c r="G80" s="306" t="s">
        <v>238</v>
      </c>
      <c r="H80" s="306"/>
      <c r="I80" s="306"/>
      <c r="J80" s="306"/>
      <c r="K80" s="354">
        <v>7.5496402877697821E-2</v>
      </c>
      <c r="L80" s="354">
        <v>7.5496402877697821E-2</v>
      </c>
      <c r="M80" s="354">
        <v>7.5496402877697821E-2</v>
      </c>
      <c r="N80" s="354">
        <v>7.5496402877697821E-2</v>
      </c>
      <c r="O80" s="354">
        <v>7.5496402877697821E-2</v>
      </c>
      <c r="P80" s="354">
        <v>7.5496402877697821E-2</v>
      </c>
      <c r="Q80" s="354">
        <v>7.5496402877697821E-2</v>
      </c>
      <c r="R80" s="354">
        <v>7.5496402877697821E-2</v>
      </c>
      <c r="S80" s="354">
        <v>7.448010514665189E-2</v>
      </c>
      <c r="T80" s="354">
        <v>7.3463807415605958E-2</v>
      </c>
      <c r="U80" s="354">
        <v>7.2447509684560027E-2</v>
      </c>
      <c r="V80" s="354">
        <v>7.1431211953514095E-2</v>
      </c>
      <c r="W80" s="354">
        <v>7.0414914222468164E-2</v>
      </c>
      <c r="X80" s="354">
        <v>6.9398616491422233E-2</v>
      </c>
      <c r="Y80" s="354">
        <v>6.8382318760376301E-2</v>
      </c>
      <c r="Z80" s="354">
        <v>6.736602102933037E-2</v>
      </c>
      <c r="AA80" s="354">
        <v>6.6349723298284438E-2</v>
      </c>
      <c r="AB80" s="354">
        <v>6.5333425567238507E-2</v>
      </c>
      <c r="AC80" s="354">
        <v>6.4317127836192575E-2</v>
      </c>
      <c r="AD80" s="354">
        <v>6.3300830105146644E-2</v>
      </c>
      <c r="AE80" s="354">
        <v>6.2284532374100712E-2</v>
      </c>
      <c r="AF80" s="354">
        <v>6.1268234643054781E-2</v>
      </c>
      <c r="AG80" s="354">
        <v>6.0251936912008849E-2</v>
      </c>
      <c r="AH80" s="354">
        <v>5.9235639180962918E-2</v>
      </c>
      <c r="AI80" s="354">
        <v>5.8219341449916986E-2</v>
      </c>
      <c r="AJ80" s="354">
        <v>5.7203043718871055E-2</v>
      </c>
      <c r="AK80" s="354">
        <v>5.6186745987825124E-2</v>
      </c>
      <c r="AL80" s="354">
        <v>5.5170448256779192E-2</v>
      </c>
      <c r="AM80" s="354">
        <v>5.4154150525733261E-2</v>
      </c>
      <c r="AN80" s="354">
        <v>5.3137852794687329E-2</v>
      </c>
      <c r="AO80" s="354">
        <v>5.2121555063641398E-2</v>
      </c>
      <c r="AP80" s="354">
        <v>5.1105257332595466E-2</v>
      </c>
      <c r="AQ80" s="355">
        <v>5.0088959601549535E-2</v>
      </c>
    </row>
    <row r="81" spans="1:43">
      <c r="A81" s="309" t="s">
        <v>10</v>
      </c>
      <c r="B81" s="306" t="s">
        <v>236</v>
      </c>
      <c r="C81" s="236" t="s">
        <v>303</v>
      </c>
      <c r="D81" s="306"/>
      <c r="E81" s="306" t="s">
        <v>7</v>
      </c>
      <c r="F81" s="306" t="s">
        <v>235</v>
      </c>
      <c r="G81" s="306" t="s">
        <v>238</v>
      </c>
      <c r="H81" s="306"/>
      <c r="I81" s="306"/>
      <c r="J81" s="306"/>
      <c r="K81" s="354">
        <v>0.1566268656716418</v>
      </c>
      <c r="L81" s="354">
        <v>0.1566268656716418</v>
      </c>
      <c r="M81" s="354">
        <v>0.1566268656716418</v>
      </c>
      <c r="N81" s="354">
        <v>0.1566268656716418</v>
      </c>
      <c r="O81" s="354">
        <v>0.1566268656716418</v>
      </c>
      <c r="P81" s="354">
        <v>0.1566268656716418</v>
      </c>
      <c r="Q81" s="354">
        <v>0.1566268656716418</v>
      </c>
      <c r="R81" s="354">
        <v>0.1566268656716418</v>
      </c>
      <c r="S81" s="354">
        <v>0.15451842709529279</v>
      </c>
      <c r="T81" s="354">
        <v>0.15240998851894377</v>
      </c>
      <c r="U81" s="354">
        <v>0.15030154994259476</v>
      </c>
      <c r="V81" s="354">
        <v>0.14819311136624574</v>
      </c>
      <c r="W81" s="354">
        <v>0.14608467278989673</v>
      </c>
      <c r="X81" s="354">
        <v>0.14397623421354772</v>
      </c>
      <c r="Y81" s="354">
        <v>0.1418677956371987</v>
      </c>
      <c r="Z81" s="354">
        <v>0.13975935706084969</v>
      </c>
      <c r="AA81" s="354">
        <v>0.13765091848450067</v>
      </c>
      <c r="AB81" s="354">
        <v>0.13554247990815166</v>
      </c>
      <c r="AC81" s="354">
        <v>0.13343404133180264</v>
      </c>
      <c r="AD81" s="354">
        <v>0.13132560275545363</v>
      </c>
      <c r="AE81" s="354">
        <v>0.12921716417910462</v>
      </c>
      <c r="AF81" s="354">
        <v>0.1271087256027556</v>
      </c>
      <c r="AG81" s="354">
        <v>0.12500028702640659</v>
      </c>
      <c r="AH81" s="354">
        <v>0.12289184845005756</v>
      </c>
      <c r="AI81" s="354">
        <v>0.12078340987370853</v>
      </c>
      <c r="AJ81" s="354">
        <v>0.1186749712973595</v>
      </c>
      <c r="AK81" s="354">
        <v>0.11656653272101047</v>
      </c>
      <c r="AL81" s="354">
        <v>0.11445809414466145</v>
      </c>
      <c r="AM81" s="354">
        <v>0.11234965556831242</v>
      </c>
      <c r="AN81" s="354">
        <v>0.11024121699196339</v>
      </c>
      <c r="AO81" s="354">
        <v>0.10813277841561436</v>
      </c>
      <c r="AP81" s="354">
        <v>0.10602433983926533</v>
      </c>
      <c r="AQ81" s="355">
        <v>0.1039159012629163</v>
      </c>
    </row>
    <row r="82" spans="1:43">
      <c r="A82" s="309" t="s">
        <v>10</v>
      </c>
      <c r="B82" s="306" t="s">
        <v>236</v>
      </c>
      <c r="C82" s="238" t="s">
        <v>304</v>
      </c>
      <c r="D82" s="306"/>
      <c r="E82" s="306" t="s">
        <v>7</v>
      </c>
      <c r="F82" s="306" t="s">
        <v>235</v>
      </c>
      <c r="G82" s="306" t="s">
        <v>238</v>
      </c>
      <c r="H82" s="306"/>
      <c r="I82" s="306"/>
      <c r="J82" s="306"/>
      <c r="K82" s="354">
        <v>-0.86822601707684577</v>
      </c>
      <c r="L82" s="354">
        <v>-0.86822601707684577</v>
      </c>
      <c r="M82" s="354">
        <v>-0.86822601707684577</v>
      </c>
      <c r="N82" s="354">
        <v>-0.86822601707684577</v>
      </c>
      <c r="O82" s="354">
        <v>-0.86822601707684577</v>
      </c>
      <c r="P82" s="354">
        <v>-0.86822601707684577</v>
      </c>
      <c r="Q82" s="354">
        <v>-0.86822601707684577</v>
      </c>
      <c r="R82" s="354">
        <v>-0.86822601707684577</v>
      </c>
      <c r="S82" s="354">
        <v>-0.85653835915465748</v>
      </c>
      <c r="T82" s="354">
        <v>-0.84485070123246919</v>
      </c>
      <c r="U82" s="354">
        <v>-0.8331630433102809</v>
      </c>
      <c r="V82" s="354">
        <v>-0.82147538538809262</v>
      </c>
      <c r="W82" s="354">
        <v>-0.80978772746590433</v>
      </c>
      <c r="X82" s="354">
        <v>-0.79810006954371604</v>
      </c>
      <c r="Y82" s="354">
        <v>-0.78641241162152775</v>
      </c>
      <c r="Z82" s="354">
        <v>-0.77472475369933946</v>
      </c>
      <c r="AA82" s="354">
        <v>-0.76303709577715118</v>
      </c>
      <c r="AB82" s="354">
        <v>-0.75134943785496289</v>
      </c>
      <c r="AC82" s="354">
        <v>-0.7396617799327746</v>
      </c>
      <c r="AD82" s="354">
        <v>-0.72797412201058631</v>
      </c>
      <c r="AE82" s="354">
        <v>-0.71628646408839802</v>
      </c>
      <c r="AF82" s="354">
        <v>-0.70459880616620973</v>
      </c>
      <c r="AG82" s="354">
        <v>-0.69291114824402145</v>
      </c>
      <c r="AH82" s="354">
        <v>-0.68122349032183316</v>
      </c>
      <c r="AI82" s="354">
        <v>-0.66953583239964487</v>
      </c>
      <c r="AJ82" s="354">
        <v>-0.65784817447745658</v>
      </c>
      <c r="AK82" s="354">
        <v>-0.64616051655526829</v>
      </c>
      <c r="AL82" s="354">
        <v>-0.63447285863308001</v>
      </c>
      <c r="AM82" s="354">
        <v>-0.62278520071089172</v>
      </c>
      <c r="AN82" s="354">
        <v>-0.61109754278870343</v>
      </c>
      <c r="AO82" s="354">
        <v>-0.59940988486651514</v>
      </c>
      <c r="AP82" s="354">
        <v>-0.58772222694432685</v>
      </c>
      <c r="AQ82" s="355">
        <v>-0.57603456902213857</v>
      </c>
    </row>
    <row r="83" spans="1:43">
      <c r="A83" s="309" t="s">
        <v>10</v>
      </c>
      <c r="B83" s="306" t="s">
        <v>236</v>
      </c>
      <c r="C83" s="238" t="s">
        <v>305</v>
      </c>
      <c r="D83" s="306"/>
      <c r="E83" s="306" t="s">
        <v>7</v>
      </c>
      <c r="F83" s="306" t="s">
        <v>235</v>
      </c>
      <c r="G83" s="306" t="s">
        <v>238</v>
      </c>
      <c r="H83" s="306"/>
      <c r="I83" s="306"/>
      <c r="J83" s="306"/>
      <c r="K83" s="354">
        <v>-0.58299999999999996</v>
      </c>
      <c r="L83" s="354">
        <v>-0.58299999999999996</v>
      </c>
      <c r="M83" s="354">
        <v>-0.58299999999999996</v>
      </c>
      <c r="N83" s="354">
        <v>-0.58299999999999996</v>
      </c>
      <c r="O83" s="354">
        <v>-0.58299999999999996</v>
      </c>
      <c r="P83" s="354">
        <v>-0.58299999999999996</v>
      </c>
      <c r="Q83" s="354">
        <v>-0.58299999999999996</v>
      </c>
      <c r="R83" s="354">
        <v>-0.58299999999999996</v>
      </c>
      <c r="S83" s="354">
        <v>-0.57515192307692309</v>
      </c>
      <c r="T83" s="354">
        <v>-0.56730384615384621</v>
      </c>
      <c r="U83" s="354">
        <v>-0.55945576923076934</v>
      </c>
      <c r="V83" s="354">
        <v>-0.55160769230769247</v>
      </c>
      <c r="W83" s="354">
        <v>-0.54375961538461559</v>
      </c>
      <c r="X83" s="354">
        <v>-0.53591153846153872</v>
      </c>
      <c r="Y83" s="354">
        <v>-0.52806346153846184</v>
      </c>
      <c r="Z83" s="354">
        <v>-0.52021538461538497</v>
      </c>
      <c r="AA83" s="354">
        <v>-0.51236730769230809</v>
      </c>
      <c r="AB83" s="354">
        <v>-0.50451923076923122</v>
      </c>
      <c r="AC83" s="354">
        <v>-0.49667115384615429</v>
      </c>
      <c r="AD83" s="354">
        <v>-0.48882307692307736</v>
      </c>
      <c r="AE83" s="354">
        <v>-0.48097500000000043</v>
      </c>
      <c r="AF83" s="354">
        <v>-0.4731269230769235</v>
      </c>
      <c r="AG83" s="354">
        <v>-0.46527884615384657</v>
      </c>
      <c r="AH83" s="354">
        <v>-0.45743076923076964</v>
      </c>
      <c r="AI83" s="354">
        <v>-0.44958269230769271</v>
      </c>
      <c r="AJ83" s="354">
        <v>-0.44173461538461578</v>
      </c>
      <c r="AK83" s="354">
        <v>-0.43388653846153885</v>
      </c>
      <c r="AL83" s="354">
        <v>-0.42603846153846192</v>
      </c>
      <c r="AM83" s="354">
        <v>-0.41819038461538499</v>
      </c>
      <c r="AN83" s="354">
        <v>-0.41034230769230806</v>
      </c>
      <c r="AO83" s="354">
        <v>-0.40249423076923113</v>
      </c>
      <c r="AP83" s="354">
        <v>-0.3946461538461542</v>
      </c>
      <c r="AQ83" s="355">
        <v>-0.38679807692307727</v>
      </c>
    </row>
    <row r="84" spans="1:43">
      <c r="A84" s="309" t="s">
        <v>10</v>
      </c>
      <c r="B84" s="306" t="s">
        <v>236</v>
      </c>
      <c r="C84" s="238" t="s">
        <v>306</v>
      </c>
      <c r="D84" s="306"/>
      <c r="E84" s="306" t="s">
        <v>7</v>
      </c>
      <c r="F84" s="306" t="s">
        <v>235</v>
      </c>
      <c r="G84" s="306" t="s">
        <v>238</v>
      </c>
      <c r="H84" s="306"/>
      <c r="I84" s="306"/>
      <c r="J84" s="306"/>
      <c r="K84" s="354">
        <v>-8.4629032258064493E-2</v>
      </c>
      <c r="L84" s="354">
        <v>-8.4629032258064493E-2</v>
      </c>
      <c r="M84" s="354">
        <v>-8.4629032258064493E-2</v>
      </c>
      <c r="N84" s="354">
        <v>-8.4629032258064493E-2</v>
      </c>
      <c r="O84" s="354">
        <v>-8.4629032258064493E-2</v>
      </c>
      <c r="P84" s="354">
        <v>-8.4629032258064493E-2</v>
      </c>
      <c r="Q84" s="354">
        <v>-8.4629032258064493E-2</v>
      </c>
      <c r="R84" s="354">
        <v>-8.4629032258064493E-2</v>
      </c>
      <c r="S84" s="354">
        <v>-8.3489795285359783E-2</v>
      </c>
      <c r="T84" s="354">
        <v>-8.2350558312655073E-2</v>
      </c>
      <c r="U84" s="354">
        <v>-8.1211321339950363E-2</v>
      </c>
      <c r="V84" s="354">
        <v>-8.0072084367245652E-2</v>
      </c>
      <c r="W84" s="354">
        <v>-7.8932847394540942E-2</v>
      </c>
      <c r="X84" s="354">
        <v>-7.7793610421836232E-2</v>
      </c>
      <c r="Y84" s="354">
        <v>-7.6654373449131522E-2</v>
      </c>
      <c r="Z84" s="354">
        <v>-7.5515136476426811E-2</v>
      </c>
      <c r="AA84" s="354">
        <v>-7.4375899503722101E-2</v>
      </c>
      <c r="AB84" s="354">
        <v>-7.3236662531017391E-2</v>
      </c>
      <c r="AC84" s="354">
        <v>-7.2097425558312681E-2</v>
      </c>
      <c r="AD84" s="354">
        <v>-7.095818858560797E-2</v>
      </c>
      <c r="AE84" s="354">
        <v>-6.981895161290326E-2</v>
      </c>
      <c r="AF84" s="354">
        <v>-6.867971464019855E-2</v>
      </c>
      <c r="AG84" s="354">
        <v>-6.754047766749384E-2</v>
      </c>
      <c r="AH84" s="354">
        <v>-6.6401240694789129E-2</v>
      </c>
      <c r="AI84" s="354">
        <v>-6.5262003722084419E-2</v>
      </c>
      <c r="AJ84" s="354">
        <v>-6.4122766749379709E-2</v>
      </c>
      <c r="AK84" s="354">
        <v>-6.2983529776674999E-2</v>
      </c>
      <c r="AL84" s="354">
        <v>-6.1844292803970281E-2</v>
      </c>
      <c r="AM84" s="354">
        <v>-6.0705055831265564E-2</v>
      </c>
      <c r="AN84" s="354">
        <v>-5.9565818858560847E-2</v>
      </c>
      <c r="AO84" s="354">
        <v>-5.842658188585613E-2</v>
      </c>
      <c r="AP84" s="354">
        <v>-5.7287344913151413E-2</v>
      </c>
      <c r="AQ84" s="355">
        <v>-5.6148107940446695E-2</v>
      </c>
    </row>
    <row r="85" spans="1:43">
      <c r="A85" s="309" t="s">
        <v>10</v>
      </c>
      <c r="B85" s="306" t="s">
        <v>236</v>
      </c>
      <c r="C85" s="238" t="s">
        <v>307</v>
      </c>
      <c r="D85" s="306"/>
      <c r="E85" s="306" t="s">
        <v>7</v>
      </c>
      <c r="F85" s="306" t="s">
        <v>235</v>
      </c>
      <c r="G85" s="306" t="s">
        <v>238</v>
      </c>
      <c r="H85" s="306"/>
      <c r="I85" s="306"/>
      <c r="J85" s="306"/>
      <c r="K85" s="354">
        <v>-1.869921596578759</v>
      </c>
      <c r="L85" s="354">
        <v>-1.869921596578759</v>
      </c>
      <c r="M85" s="354">
        <v>-1.869921596578759</v>
      </c>
      <c r="N85" s="354">
        <v>-1.869921596578759</v>
      </c>
      <c r="O85" s="354">
        <v>-1.869921596578759</v>
      </c>
      <c r="P85" s="354">
        <v>-1.869921596578759</v>
      </c>
      <c r="Q85" s="354">
        <v>-1.869921596578759</v>
      </c>
      <c r="R85" s="354">
        <v>-1.869921596578759</v>
      </c>
      <c r="S85" s="354">
        <v>-1.6447495750863528</v>
      </c>
      <c r="T85" s="354">
        <v>-1.4195775535939466</v>
      </c>
      <c r="U85" s="354">
        <v>-1.1944055321015403</v>
      </c>
      <c r="V85" s="354">
        <v>-0.9692335106091341</v>
      </c>
      <c r="W85" s="354">
        <v>-0.74406148911672765</v>
      </c>
      <c r="X85" s="354">
        <v>-0.5188894676243212</v>
      </c>
      <c r="Y85" s="354">
        <v>-0.29371744613191481</v>
      </c>
      <c r="Z85" s="354">
        <v>-6.8545424639508412E-2</v>
      </c>
      <c r="AA85" s="354">
        <v>0.15662659685289798</v>
      </c>
      <c r="AB85" s="354">
        <v>0.38179861834530437</v>
      </c>
      <c r="AC85" s="354">
        <v>0.60697063983771082</v>
      </c>
      <c r="AD85" s="354">
        <v>0.83214266133011727</v>
      </c>
      <c r="AE85" s="354">
        <v>1.0573146828225237</v>
      </c>
      <c r="AF85" s="354">
        <v>1.2824867043149299</v>
      </c>
      <c r="AG85" s="354">
        <v>1.5076587258073362</v>
      </c>
      <c r="AH85" s="354">
        <v>1.7328307472997424</v>
      </c>
      <c r="AI85" s="354">
        <v>1.9580027687921486</v>
      </c>
      <c r="AJ85" s="354">
        <v>2.1831747902845549</v>
      </c>
      <c r="AK85" s="354">
        <v>2.4083468117769615</v>
      </c>
      <c r="AL85" s="354">
        <v>2.6335188332693682</v>
      </c>
      <c r="AM85" s="354">
        <v>2.8586908547617749</v>
      </c>
      <c r="AN85" s="354">
        <v>3.0838628762541815</v>
      </c>
      <c r="AO85" s="354">
        <v>3.3090348977465882</v>
      </c>
      <c r="AP85" s="354">
        <v>3.5342069192389949</v>
      </c>
      <c r="AQ85" s="355">
        <v>3.7593789407314016</v>
      </c>
    </row>
    <row r="86" spans="1:43">
      <c r="A86" s="309" t="s">
        <v>10</v>
      </c>
      <c r="B86" s="306" t="s">
        <v>236</v>
      </c>
      <c r="C86" s="238" t="s">
        <v>308</v>
      </c>
      <c r="D86" s="306"/>
      <c r="E86" s="306" t="s">
        <v>7</v>
      </c>
      <c r="F86" s="306" t="s">
        <v>235</v>
      </c>
      <c r="G86" s="306" t="s">
        <v>238</v>
      </c>
      <c r="H86" s="306"/>
      <c r="I86" s="306"/>
      <c r="J86" s="306"/>
      <c r="K86" s="354">
        <v>-1.31175</v>
      </c>
      <c r="L86" s="354">
        <v>-1.31175</v>
      </c>
      <c r="M86" s="354">
        <v>-1.31175</v>
      </c>
      <c r="N86" s="354">
        <v>-1.31175</v>
      </c>
      <c r="O86" s="354">
        <v>-1.31175</v>
      </c>
      <c r="P86" s="354">
        <v>-1.31175</v>
      </c>
      <c r="Q86" s="354">
        <v>-1.31175</v>
      </c>
      <c r="R86" s="354">
        <v>-1.31175</v>
      </c>
      <c r="S86" s="354">
        <v>-0.794091826923077</v>
      </c>
      <c r="T86" s="354">
        <v>-0.27643365384615393</v>
      </c>
      <c r="U86" s="354">
        <v>0.24122451923076915</v>
      </c>
      <c r="V86" s="354">
        <v>0.75888269230769223</v>
      </c>
      <c r="W86" s="354">
        <v>1.2765408653846153</v>
      </c>
      <c r="X86" s="354">
        <v>1.7941990384615383</v>
      </c>
      <c r="Y86" s="354">
        <v>2.3118572115384612</v>
      </c>
      <c r="Z86" s="354">
        <v>2.8295153846153842</v>
      </c>
      <c r="AA86" s="354">
        <v>3.3471735576923072</v>
      </c>
      <c r="AB86" s="354">
        <v>3.8648317307692301</v>
      </c>
      <c r="AC86" s="354">
        <v>4.3824899038461531</v>
      </c>
      <c r="AD86" s="354">
        <v>4.9001480769230765</v>
      </c>
      <c r="AE86" s="354">
        <v>5.4178062499999999</v>
      </c>
      <c r="AF86" s="354">
        <v>5.9354644230769233</v>
      </c>
      <c r="AG86" s="354">
        <v>6.4531225961538468</v>
      </c>
      <c r="AH86" s="354">
        <v>6.9707807692307702</v>
      </c>
      <c r="AI86" s="354">
        <v>7.4884389423076936</v>
      </c>
      <c r="AJ86" s="354">
        <v>8.0060971153846161</v>
      </c>
      <c r="AK86" s="354">
        <v>8.5237552884615386</v>
      </c>
      <c r="AL86" s="354">
        <v>9.0414134615384611</v>
      </c>
      <c r="AM86" s="354">
        <v>9.5590716346153837</v>
      </c>
      <c r="AN86" s="354">
        <v>10.076729807692306</v>
      </c>
      <c r="AO86" s="354">
        <v>10.594387980769229</v>
      </c>
      <c r="AP86" s="354">
        <v>11.112046153846151</v>
      </c>
      <c r="AQ86" s="355">
        <v>11.629704326923074</v>
      </c>
    </row>
    <row r="87" spans="1:43">
      <c r="A87" s="309" t="s">
        <v>10</v>
      </c>
      <c r="B87" s="306" t="s">
        <v>236</v>
      </c>
      <c r="C87" s="238" t="s">
        <v>309</v>
      </c>
      <c r="D87" s="306"/>
      <c r="E87" s="306" t="s">
        <v>7</v>
      </c>
      <c r="F87" s="306" t="s">
        <v>235</v>
      </c>
      <c r="G87" s="306" t="s">
        <v>238</v>
      </c>
      <c r="H87" s="306"/>
      <c r="I87" s="306"/>
      <c r="J87" s="306"/>
      <c r="K87" s="354">
        <v>-0.12955555555555553</v>
      </c>
      <c r="L87" s="354">
        <v>-0.12955555555555553</v>
      </c>
      <c r="M87" s="354">
        <v>-0.12955555555555553</v>
      </c>
      <c r="N87" s="354">
        <v>-0.12955555555555553</v>
      </c>
      <c r="O87" s="354">
        <v>-0.12955555555555553</v>
      </c>
      <c r="P87" s="354">
        <v>-0.12955555555555553</v>
      </c>
      <c r="Q87" s="354">
        <v>-0.12955555555555553</v>
      </c>
      <c r="R87" s="354">
        <v>-0.12955555555555553</v>
      </c>
      <c r="S87" s="354">
        <v>-0.12781153846153845</v>
      </c>
      <c r="T87" s="354">
        <v>-0.12606752136752136</v>
      </c>
      <c r="U87" s="354">
        <v>-0.12432350427350426</v>
      </c>
      <c r="V87" s="354">
        <v>-0.12257948717948716</v>
      </c>
      <c r="W87" s="354">
        <v>-0.12083547008547006</v>
      </c>
      <c r="X87" s="354">
        <v>-0.11909145299145296</v>
      </c>
      <c r="Y87" s="354">
        <v>-0.11734743589743586</v>
      </c>
      <c r="Z87" s="354">
        <v>-0.11560341880341876</v>
      </c>
      <c r="AA87" s="354">
        <v>-0.11385940170940166</v>
      </c>
      <c r="AB87" s="354">
        <v>-0.11211538461538456</v>
      </c>
      <c r="AC87" s="354">
        <v>-0.11037136752136746</v>
      </c>
      <c r="AD87" s="354">
        <v>-0.10862735042735036</v>
      </c>
      <c r="AE87" s="354">
        <v>-0.10688333333333326</v>
      </c>
      <c r="AF87" s="354">
        <v>-0.10513931623931616</v>
      </c>
      <c r="AG87" s="354">
        <v>-0.10339529914529906</v>
      </c>
      <c r="AH87" s="354">
        <v>-0.10165128205128196</v>
      </c>
      <c r="AI87" s="354">
        <v>-9.990726495726486E-2</v>
      </c>
      <c r="AJ87" s="354">
        <v>-9.816324786324776E-2</v>
      </c>
      <c r="AK87" s="354">
        <v>-9.641923076923066E-2</v>
      </c>
      <c r="AL87" s="354">
        <v>-9.467521367521356E-2</v>
      </c>
      <c r="AM87" s="354">
        <v>-9.293119658119646E-2</v>
      </c>
      <c r="AN87" s="354">
        <v>-9.118717948717936E-2</v>
      </c>
      <c r="AO87" s="354">
        <v>-8.9443162393162259E-2</v>
      </c>
      <c r="AP87" s="354">
        <v>-8.7699145299145159E-2</v>
      </c>
      <c r="AQ87" s="355">
        <v>-8.5955128205128059E-2</v>
      </c>
    </row>
    <row r="88" spans="1:43">
      <c r="A88" s="309" t="s">
        <v>10</v>
      </c>
      <c r="B88" s="306" t="s">
        <v>236</v>
      </c>
      <c r="C88" s="238" t="s">
        <v>310</v>
      </c>
      <c r="D88" s="306"/>
      <c r="E88" s="306" t="s">
        <v>7</v>
      </c>
      <c r="F88" s="306" t="s">
        <v>235</v>
      </c>
      <c r="G88" s="306" t="s">
        <v>238</v>
      </c>
      <c r="H88" s="306"/>
      <c r="I88" s="306"/>
      <c r="J88" s="306"/>
      <c r="K88" s="354">
        <v>-9.8074766355140175E-2</v>
      </c>
      <c r="L88" s="354">
        <v>-9.8074766355140175E-2</v>
      </c>
      <c r="M88" s="354">
        <v>-9.8074766355140175E-2</v>
      </c>
      <c r="N88" s="354">
        <v>-9.8074766355140175E-2</v>
      </c>
      <c r="O88" s="354">
        <v>-9.8074766355140175E-2</v>
      </c>
      <c r="P88" s="354">
        <v>-9.8074766355140175E-2</v>
      </c>
      <c r="Q88" s="354">
        <v>-9.8074766355140175E-2</v>
      </c>
      <c r="R88" s="354">
        <v>-9.8074766355140175E-2</v>
      </c>
      <c r="S88" s="354">
        <v>-9.6754529115744059E-2</v>
      </c>
      <c r="T88" s="354">
        <v>-9.5434291876347943E-2</v>
      </c>
      <c r="U88" s="354">
        <v>-9.4114054636951827E-2</v>
      </c>
      <c r="V88" s="354">
        <v>-9.2793817397555711E-2</v>
      </c>
      <c r="W88" s="354">
        <v>-9.1473580158159595E-2</v>
      </c>
      <c r="X88" s="354">
        <v>-9.0153342918763479E-2</v>
      </c>
      <c r="Y88" s="354">
        <v>-8.8833105679367363E-2</v>
      </c>
      <c r="Z88" s="354">
        <v>-8.7512868439971248E-2</v>
      </c>
      <c r="AA88" s="354">
        <v>-8.6192631200575132E-2</v>
      </c>
      <c r="AB88" s="354">
        <v>-8.4872393961179016E-2</v>
      </c>
      <c r="AC88" s="354">
        <v>-8.35521567217829E-2</v>
      </c>
      <c r="AD88" s="354">
        <v>-8.2231919482386784E-2</v>
      </c>
      <c r="AE88" s="354">
        <v>-8.0911682242990668E-2</v>
      </c>
      <c r="AF88" s="354">
        <v>-7.9591445003594552E-2</v>
      </c>
      <c r="AG88" s="354">
        <v>-7.8271207764198436E-2</v>
      </c>
      <c r="AH88" s="354">
        <v>-7.695097052480232E-2</v>
      </c>
      <c r="AI88" s="354">
        <v>-7.5630733285406204E-2</v>
      </c>
      <c r="AJ88" s="354">
        <v>-7.4310496046010088E-2</v>
      </c>
      <c r="AK88" s="354">
        <v>-7.2990258806613972E-2</v>
      </c>
      <c r="AL88" s="354">
        <v>-7.1670021567217856E-2</v>
      </c>
      <c r="AM88" s="354">
        <v>-7.0349784327821741E-2</v>
      </c>
      <c r="AN88" s="354">
        <v>-6.9029547088425625E-2</v>
      </c>
      <c r="AO88" s="354">
        <v>-6.7709309849029509E-2</v>
      </c>
      <c r="AP88" s="354">
        <v>-6.6389072609633393E-2</v>
      </c>
      <c r="AQ88" s="355">
        <v>-6.5068835370237277E-2</v>
      </c>
    </row>
    <row r="89" spans="1:43">
      <c r="A89" s="309" t="s">
        <v>10</v>
      </c>
      <c r="B89" s="306" t="s">
        <v>236</v>
      </c>
      <c r="C89" s="238" t="s">
        <v>311</v>
      </c>
      <c r="D89" s="306"/>
      <c r="E89" s="306" t="s">
        <v>7</v>
      </c>
      <c r="F89" s="306" t="s">
        <v>235</v>
      </c>
      <c r="G89" s="306" t="s">
        <v>238</v>
      </c>
      <c r="H89" s="306"/>
      <c r="I89" s="306"/>
      <c r="J89" s="306"/>
      <c r="K89" s="354">
        <v>-2.025868725868726E-2</v>
      </c>
      <c r="L89" s="354">
        <v>-2.025868725868726E-2</v>
      </c>
      <c r="M89" s="354">
        <v>-2.025868725868726E-2</v>
      </c>
      <c r="N89" s="354">
        <v>-2.025868725868726E-2</v>
      </c>
      <c r="O89" s="354">
        <v>-2.025868725868726E-2</v>
      </c>
      <c r="P89" s="354">
        <v>-2.025868725868726E-2</v>
      </c>
      <c r="Q89" s="354">
        <v>-2.025868725868726E-2</v>
      </c>
      <c r="R89" s="354">
        <v>-2.025868725868726E-2</v>
      </c>
      <c r="S89" s="354">
        <v>-1.9985974160974161E-2</v>
      </c>
      <c r="T89" s="354">
        <v>-1.9713261063261062E-2</v>
      </c>
      <c r="U89" s="354">
        <v>-1.9440547965547963E-2</v>
      </c>
      <c r="V89" s="354">
        <v>-1.9167834867834865E-2</v>
      </c>
      <c r="W89" s="354">
        <v>-1.8895121770121766E-2</v>
      </c>
      <c r="X89" s="354">
        <v>-1.8622408672408667E-2</v>
      </c>
      <c r="Y89" s="354">
        <v>-1.8349695574695568E-2</v>
      </c>
      <c r="Z89" s="354">
        <v>-1.8076982476982469E-2</v>
      </c>
      <c r="AA89" s="354">
        <v>-1.780426937926937E-2</v>
      </c>
      <c r="AB89" s="354">
        <v>-1.7531556281556272E-2</v>
      </c>
      <c r="AC89" s="354">
        <v>-1.7258843183843173E-2</v>
      </c>
      <c r="AD89" s="354">
        <v>-1.6986130086130074E-2</v>
      </c>
      <c r="AE89" s="354">
        <v>-1.6713416988416975E-2</v>
      </c>
      <c r="AF89" s="354">
        <v>-1.6440703890703876E-2</v>
      </c>
      <c r="AG89" s="354">
        <v>-1.6167990792990777E-2</v>
      </c>
      <c r="AH89" s="354">
        <v>-1.5895277695277679E-2</v>
      </c>
      <c r="AI89" s="354">
        <v>-1.5622564597564581E-2</v>
      </c>
      <c r="AJ89" s="354">
        <v>-1.5349851499851484E-2</v>
      </c>
      <c r="AK89" s="354">
        <v>-1.5077138402138387E-2</v>
      </c>
      <c r="AL89" s="354">
        <v>-1.480442530442529E-2</v>
      </c>
      <c r="AM89" s="354">
        <v>-1.4531712206712193E-2</v>
      </c>
      <c r="AN89" s="354">
        <v>-1.4258999108999096E-2</v>
      </c>
      <c r="AO89" s="354">
        <v>-1.3986286011285999E-2</v>
      </c>
      <c r="AP89" s="354">
        <v>-1.3713572913572902E-2</v>
      </c>
      <c r="AQ89" s="355">
        <v>-1.3440859815859805E-2</v>
      </c>
    </row>
    <row r="90" spans="1:43">
      <c r="A90" s="309" t="s">
        <v>10</v>
      </c>
      <c r="B90" s="306" t="s">
        <v>236</v>
      </c>
      <c r="C90" s="238" t="s">
        <v>312</v>
      </c>
      <c r="D90" s="306"/>
      <c r="E90" s="306" t="s">
        <v>7</v>
      </c>
      <c r="F90" s="306" t="s">
        <v>235</v>
      </c>
      <c r="G90" s="306" t="s">
        <v>238</v>
      </c>
      <c r="H90" s="306"/>
      <c r="I90" s="306"/>
      <c r="J90" s="306"/>
      <c r="K90" s="354">
        <v>-0.49971428571428572</v>
      </c>
      <c r="L90" s="354">
        <v>-0.49971428571428572</v>
      </c>
      <c r="M90" s="354">
        <v>-0.49971428571428572</v>
      </c>
      <c r="N90" s="354">
        <v>-0.49971428571428572</v>
      </c>
      <c r="O90" s="354">
        <v>-0.49971428571428572</v>
      </c>
      <c r="P90" s="354">
        <v>-0.49971428571428572</v>
      </c>
      <c r="Q90" s="354">
        <v>-0.49971428571428572</v>
      </c>
      <c r="R90" s="354">
        <v>-0.49971428571428572</v>
      </c>
      <c r="S90" s="354">
        <v>-0.49298736263736265</v>
      </c>
      <c r="T90" s="354">
        <v>-0.48626043956043957</v>
      </c>
      <c r="U90" s="354">
        <v>-0.4795335164835165</v>
      </c>
      <c r="V90" s="354">
        <v>-0.47280659340659342</v>
      </c>
      <c r="W90" s="354">
        <v>-0.46607967032967035</v>
      </c>
      <c r="X90" s="354">
        <v>-0.45935274725274727</v>
      </c>
      <c r="Y90" s="354">
        <v>-0.4526258241758242</v>
      </c>
      <c r="Z90" s="354">
        <v>-0.44589890109890112</v>
      </c>
      <c r="AA90" s="354">
        <v>-0.43917197802197805</v>
      </c>
      <c r="AB90" s="354">
        <v>-0.43244505494505497</v>
      </c>
      <c r="AC90" s="354">
        <v>-0.4257181318681319</v>
      </c>
      <c r="AD90" s="354">
        <v>-0.41899120879120882</v>
      </c>
      <c r="AE90" s="354">
        <v>-0.41226428571428575</v>
      </c>
      <c r="AF90" s="354">
        <v>-0.40553736263736267</v>
      </c>
      <c r="AG90" s="354">
        <v>-0.3988104395604396</v>
      </c>
      <c r="AH90" s="354">
        <v>-0.39208351648351653</v>
      </c>
      <c r="AI90" s="354">
        <v>-0.38535659340659345</v>
      </c>
      <c r="AJ90" s="354">
        <v>-0.37862967032967038</v>
      </c>
      <c r="AK90" s="354">
        <v>-0.3719027472527473</v>
      </c>
      <c r="AL90" s="354">
        <v>-0.36517582417582423</v>
      </c>
      <c r="AM90" s="354">
        <v>-0.35844890109890115</v>
      </c>
      <c r="AN90" s="354">
        <v>-0.35172197802197808</v>
      </c>
      <c r="AO90" s="354">
        <v>-0.344995054945055</v>
      </c>
      <c r="AP90" s="354">
        <v>-0.33826813186813193</v>
      </c>
      <c r="AQ90" s="355">
        <v>-0.33154120879120885</v>
      </c>
    </row>
    <row r="91" spans="1:43">
      <c r="A91" s="309" t="s">
        <v>10</v>
      </c>
      <c r="B91" s="306" t="s">
        <v>236</v>
      </c>
      <c r="C91" s="238" t="s">
        <v>313</v>
      </c>
      <c r="D91" s="306"/>
      <c r="E91" s="306" t="s">
        <v>7</v>
      </c>
      <c r="F91" s="306" t="s">
        <v>235</v>
      </c>
      <c r="G91" s="306" t="s">
        <v>238</v>
      </c>
      <c r="H91" s="306"/>
      <c r="I91" s="306"/>
      <c r="J91" s="306"/>
      <c r="K91" s="354">
        <v>-7.5496402877697821E-2</v>
      </c>
      <c r="L91" s="354">
        <v>-7.5496402877697821E-2</v>
      </c>
      <c r="M91" s="354">
        <v>-7.5496402877697821E-2</v>
      </c>
      <c r="N91" s="354">
        <v>-7.5496402877697821E-2</v>
      </c>
      <c r="O91" s="354">
        <v>-7.5496402877697821E-2</v>
      </c>
      <c r="P91" s="354">
        <v>-7.5496402877697821E-2</v>
      </c>
      <c r="Q91" s="354">
        <v>-7.5496402877697821E-2</v>
      </c>
      <c r="R91" s="354">
        <v>-7.5496402877697821E-2</v>
      </c>
      <c r="S91" s="354">
        <v>-7.448010514665189E-2</v>
      </c>
      <c r="T91" s="354">
        <v>-7.3463807415605958E-2</v>
      </c>
      <c r="U91" s="354">
        <v>-7.2447509684560027E-2</v>
      </c>
      <c r="V91" s="354">
        <v>-7.1431211953514095E-2</v>
      </c>
      <c r="W91" s="354">
        <v>-7.0414914222468164E-2</v>
      </c>
      <c r="X91" s="354">
        <v>-6.9398616491422233E-2</v>
      </c>
      <c r="Y91" s="354">
        <v>-6.8382318760376301E-2</v>
      </c>
      <c r="Z91" s="354">
        <v>-6.736602102933037E-2</v>
      </c>
      <c r="AA91" s="354">
        <v>-6.6349723298284438E-2</v>
      </c>
      <c r="AB91" s="354">
        <v>-6.5333425567238507E-2</v>
      </c>
      <c r="AC91" s="354">
        <v>-6.4317127836192575E-2</v>
      </c>
      <c r="AD91" s="354">
        <v>-6.3300830105146644E-2</v>
      </c>
      <c r="AE91" s="354">
        <v>-6.2284532374100712E-2</v>
      </c>
      <c r="AF91" s="354">
        <v>-6.1268234643054781E-2</v>
      </c>
      <c r="AG91" s="354">
        <v>-6.0251936912008849E-2</v>
      </c>
      <c r="AH91" s="354">
        <v>-5.9235639180962918E-2</v>
      </c>
      <c r="AI91" s="354">
        <v>-5.8219341449916986E-2</v>
      </c>
      <c r="AJ91" s="354">
        <v>-5.7203043718871055E-2</v>
      </c>
      <c r="AK91" s="354">
        <v>-5.6186745987825124E-2</v>
      </c>
      <c r="AL91" s="354">
        <v>-5.5170448256779192E-2</v>
      </c>
      <c r="AM91" s="354">
        <v>-5.4154150525733261E-2</v>
      </c>
      <c r="AN91" s="354">
        <v>-5.3137852794687329E-2</v>
      </c>
      <c r="AO91" s="354">
        <v>-5.2121555063641398E-2</v>
      </c>
      <c r="AP91" s="354">
        <v>-5.1105257332595466E-2</v>
      </c>
      <c r="AQ91" s="355">
        <v>-5.0088959601549535E-2</v>
      </c>
    </row>
    <row r="92" spans="1:43" ht="15" thickBot="1">
      <c r="A92" s="309" t="s">
        <v>10</v>
      </c>
      <c r="B92" s="306" t="s">
        <v>236</v>
      </c>
      <c r="C92" s="238" t="s">
        <v>314</v>
      </c>
      <c r="D92" s="306"/>
      <c r="E92" s="306" t="s">
        <v>7</v>
      </c>
      <c r="F92" s="306" t="s">
        <v>235</v>
      </c>
      <c r="G92" s="306" t="s">
        <v>238</v>
      </c>
      <c r="H92" s="306"/>
      <c r="I92" s="306"/>
      <c r="J92" s="306"/>
      <c r="K92" s="354">
        <v>-0.1566268656716418</v>
      </c>
      <c r="L92" s="354">
        <v>-0.1566268656716418</v>
      </c>
      <c r="M92" s="354">
        <v>-0.1566268656716418</v>
      </c>
      <c r="N92" s="354">
        <v>-0.1566268656716418</v>
      </c>
      <c r="O92" s="354">
        <v>-0.1566268656716418</v>
      </c>
      <c r="P92" s="354">
        <v>-0.1566268656716418</v>
      </c>
      <c r="Q92" s="354">
        <v>-0.1566268656716418</v>
      </c>
      <c r="R92" s="354">
        <v>-0.1566268656716418</v>
      </c>
      <c r="S92" s="354">
        <v>-0.15451842709529279</v>
      </c>
      <c r="T92" s="354">
        <v>-0.15240998851894377</v>
      </c>
      <c r="U92" s="354">
        <v>-0.15030154994259476</v>
      </c>
      <c r="V92" s="354">
        <v>-0.14819311136624574</v>
      </c>
      <c r="W92" s="354">
        <v>-0.14608467278989673</v>
      </c>
      <c r="X92" s="354">
        <v>-0.14397623421354772</v>
      </c>
      <c r="Y92" s="354">
        <v>-0.1418677956371987</v>
      </c>
      <c r="Z92" s="354">
        <v>-0.13975935706084969</v>
      </c>
      <c r="AA92" s="354">
        <v>-0.13765091848450067</v>
      </c>
      <c r="AB92" s="354">
        <v>-0.13554247990815166</v>
      </c>
      <c r="AC92" s="354">
        <v>-0.13343404133180264</v>
      </c>
      <c r="AD92" s="354">
        <v>-0.13132560275545363</v>
      </c>
      <c r="AE92" s="354">
        <v>-0.12921716417910462</v>
      </c>
      <c r="AF92" s="354">
        <v>-0.1271087256027556</v>
      </c>
      <c r="AG92" s="354">
        <v>-0.12500028702640659</v>
      </c>
      <c r="AH92" s="354">
        <v>-0.12289184845005756</v>
      </c>
      <c r="AI92" s="354">
        <v>-0.12078340987370853</v>
      </c>
      <c r="AJ92" s="354">
        <v>-0.1186749712973595</v>
      </c>
      <c r="AK92" s="354">
        <v>-0.11656653272101047</v>
      </c>
      <c r="AL92" s="354">
        <v>-0.11445809414466145</v>
      </c>
      <c r="AM92" s="354">
        <v>-0.11234965556831242</v>
      </c>
      <c r="AN92" s="354">
        <v>-0.11024121699196339</v>
      </c>
      <c r="AO92" s="354">
        <v>-0.10813277841561436</v>
      </c>
      <c r="AP92" s="354">
        <v>-0.10602433983926533</v>
      </c>
      <c r="AQ92" s="355">
        <v>-0.1039159012629163</v>
      </c>
    </row>
    <row r="93" spans="1:43" ht="15" thickBot="1">
      <c r="A93" s="241" t="s">
        <v>10</v>
      </c>
      <c r="B93" s="233" t="s">
        <v>236</v>
      </c>
      <c r="C93" s="233" t="s">
        <v>268</v>
      </c>
      <c r="D93" s="233" t="s">
        <v>269</v>
      </c>
      <c r="E93" s="233" t="s">
        <v>7</v>
      </c>
      <c r="F93" s="233" t="s">
        <v>235</v>
      </c>
      <c r="G93" s="306" t="s">
        <v>238</v>
      </c>
      <c r="H93" s="306"/>
      <c r="I93" s="306"/>
      <c r="J93" s="306"/>
      <c r="K93" s="306">
        <f t="shared" ref="K93" si="2">+-1*K82</f>
        <v>0.86822601707684577</v>
      </c>
      <c r="L93" s="306">
        <f t="shared" ref="L93:AQ93" si="3">+-1*L82</f>
        <v>0.86822601707684577</v>
      </c>
      <c r="M93" s="306">
        <f t="shared" si="3"/>
        <v>0.86822601707684577</v>
      </c>
      <c r="N93" s="306">
        <f t="shared" si="3"/>
        <v>0.86822601707684577</v>
      </c>
      <c r="O93" s="306">
        <f t="shared" si="3"/>
        <v>0.86822601707684577</v>
      </c>
      <c r="P93" s="306">
        <f t="shared" si="3"/>
        <v>0.86822601707684577</v>
      </c>
      <c r="Q93" s="306">
        <f t="shared" si="3"/>
        <v>0.86822601707684577</v>
      </c>
      <c r="R93" s="306">
        <f t="shared" si="3"/>
        <v>0.86822601707684577</v>
      </c>
      <c r="S93" s="306">
        <f t="shared" si="3"/>
        <v>0.85653835915465748</v>
      </c>
      <c r="T93" s="306">
        <f t="shared" si="3"/>
        <v>0.84485070123246919</v>
      </c>
      <c r="U93" s="306">
        <f t="shared" si="3"/>
        <v>0.8331630433102809</v>
      </c>
      <c r="V93" s="306">
        <f t="shared" si="3"/>
        <v>0.82147538538809262</v>
      </c>
      <c r="W93" s="306">
        <f t="shared" si="3"/>
        <v>0.80978772746590433</v>
      </c>
      <c r="X93" s="306">
        <f t="shared" si="3"/>
        <v>0.79810006954371604</v>
      </c>
      <c r="Y93" s="306">
        <f t="shared" si="3"/>
        <v>0.78641241162152775</v>
      </c>
      <c r="Z93" s="306">
        <f t="shared" si="3"/>
        <v>0.77472475369933946</v>
      </c>
      <c r="AA93" s="306">
        <f t="shared" si="3"/>
        <v>0.76303709577715118</v>
      </c>
      <c r="AB93" s="306">
        <f t="shared" si="3"/>
        <v>0.75134943785496289</v>
      </c>
      <c r="AC93" s="306">
        <f t="shared" si="3"/>
        <v>0.7396617799327746</v>
      </c>
      <c r="AD93" s="306">
        <f t="shared" si="3"/>
        <v>0.72797412201058631</v>
      </c>
      <c r="AE93" s="306">
        <f t="shared" si="3"/>
        <v>0.71628646408839802</v>
      </c>
      <c r="AF93" s="306">
        <f t="shared" si="3"/>
        <v>0.70459880616620973</v>
      </c>
      <c r="AG93" s="306">
        <f t="shared" si="3"/>
        <v>0.69291114824402145</v>
      </c>
      <c r="AH93" s="306">
        <f t="shared" si="3"/>
        <v>0.68122349032183316</v>
      </c>
      <c r="AI93" s="306">
        <f t="shared" si="3"/>
        <v>0.66953583239964487</v>
      </c>
      <c r="AJ93" s="306">
        <f t="shared" si="3"/>
        <v>0.65784817447745658</v>
      </c>
      <c r="AK93" s="306">
        <f t="shared" si="3"/>
        <v>0.64616051655526829</v>
      </c>
      <c r="AL93" s="306">
        <f t="shared" si="3"/>
        <v>0.63447285863308001</v>
      </c>
      <c r="AM93" s="306">
        <f t="shared" si="3"/>
        <v>0.62278520071089172</v>
      </c>
      <c r="AN93" s="306">
        <f t="shared" si="3"/>
        <v>0.61109754278870343</v>
      </c>
      <c r="AO93" s="306">
        <f t="shared" si="3"/>
        <v>0.59940988486651514</v>
      </c>
      <c r="AP93" s="306">
        <f t="shared" si="3"/>
        <v>0.58772222694432685</v>
      </c>
      <c r="AQ93" s="310">
        <f t="shared" si="3"/>
        <v>0.57603456902213857</v>
      </c>
    </row>
    <row r="94" spans="1:43">
      <c r="A94" s="158" t="s">
        <v>10</v>
      </c>
      <c r="B94" s="159" t="s">
        <v>93</v>
      </c>
      <c r="C94" s="159" t="s">
        <v>315</v>
      </c>
      <c r="D94" s="159" t="s">
        <v>271</v>
      </c>
      <c r="E94" s="159" t="s">
        <v>7</v>
      </c>
      <c r="F94" s="159" t="s">
        <v>235</v>
      </c>
      <c r="G94" s="159" t="s">
        <v>238</v>
      </c>
      <c r="H94" s="159"/>
      <c r="I94" s="159"/>
      <c r="J94" s="159"/>
      <c r="K94" s="150">
        <v>0.35630000000000001</v>
      </c>
      <c r="L94" s="150">
        <v>0.35630000000000001</v>
      </c>
      <c r="M94" s="150">
        <v>0.35630000000000001</v>
      </c>
      <c r="N94" s="150">
        <v>0.36378830246220301</v>
      </c>
      <c r="O94" s="150">
        <v>0.37127660492440601</v>
      </c>
      <c r="P94" s="150">
        <v>0.37876490738660901</v>
      </c>
      <c r="Q94" s="150">
        <v>0.38625320984881206</v>
      </c>
      <c r="R94" s="150">
        <v>0.39374151231101512</v>
      </c>
      <c r="S94" s="150">
        <v>0.39753305187350646</v>
      </c>
      <c r="T94" s="150">
        <v>0.39845388702528267</v>
      </c>
      <c r="U94" s="150">
        <v>0.39932204242980562</v>
      </c>
      <c r="V94" s="150">
        <v>0.40013751808707454</v>
      </c>
      <c r="W94" s="150">
        <v>0.40090031399708997</v>
      </c>
      <c r="X94" s="150">
        <v>0.39595091692995671</v>
      </c>
      <c r="Y94" s="150">
        <v>0.39094884011556968</v>
      </c>
      <c r="Z94" s="150">
        <v>0.3858940835539289</v>
      </c>
      <c r="AA94" s="150">
        <v>0.38078664724503497</v>
      </c>
      <c r="AB94" s="150">
        <v>0.375626531188887</v>
      </c>
      <c r="AC94" s="150">
        <v>0.37041373538548555</v>
      </c>
      <c r="AD94" s="150">
        <v>0.36514825983483057</v>
      </c>
      <c r="AE94" s="150">
        <v>0.35983010453692177</v>
      </c>
      <c r="AF94" s="150">
        <v>0.3544592694917596</v>
      </c>
      <c r="AG94" s="150">
        <v>0.34903575469934373</v>
      </c>
      <c r="AH94" s="150">
        <v>0.34270306977505882</v>
      </c>
      <c r="AI94" s="150">
        <v>0.33631770510352027</v>
      </c>
      <c r="AJ94" s="150">
        <v>0.32987966068472835</v>
      </c>
      <c r="AK94" s="150">
        <v>0.32338893651868245</v>
      </c>
      <c r="AL94" s="150">
        <v>0.31684553260538362</v>
      </c>
      <c r="AM94" s="150">
        <v>0.31024944894483036</v>
      </c>
      <c r="AN94" s="150">
        <v>0.30360068553702385</v>
      </c>
      <c r="AO94" s="150">
        <v>0.29689924238196391</v>
      </c>
      <c r="AP94" s="150">
        <v>0.29014511947965038</v>
      </c>
      <c r="AQ94" s="151">
        <v>0.28333831683008281</v>
      </c>
    </row>
    <row r="95" spans="1:43">
      <c r="A95" s="160" t="s">
        <v>10</v>
      </c>
      <c r="B95" s="161" t="s">
        <v>93</v>
      </c>
      <c r="C95" s="161" t="s">
        <v>316</v>
      </c>
      <c r="D95" s="161" t="s">
        <v>317</v>
      </c>
      <c r="E95" s="161" t="s">
        <v>7</v>
      </c>
      <c r="F95" s="161" t="s">
        <v>235</v>
      </c>
      <c r="G95" s="161" t="s">
        <v>238</v>
      </c>
      <c r="H95" s="161"/>
      <c r="I95" s="161"/>
      <c r="J95" s="161"/>
      <c r="K95" s="42">
        <v>4.3900000000000002E-2</v>
      </c>
      <c r="L95" s="42">
        <v>4.3900000000000002E-2</v>
      </c>
      <c r="M95" s="42">
        <v>4.3900000000000002E-2</v>
      </c>
      <c r="N95" s="42">
        <v>4.4822639568034554E-2</v>
      </c>
      <c r="O95" s="42">
        <v>4.5745279136069107E-2</v>
      </c>
      <c r="P95" s="42">
        <v>4.666791870410366E-2</v>
      </c>
      <c r="Q95" s="42">
        <v>4.759055827213822E-2</v>
      </c>
      <c r="R95" s="42">
        <v>4.851319784017278E-2</v>
      </c>
      <c r="S95" s="42">
        <v>4.8980356377341938E-2</v>
      </c>
      <c r="T95" s="42">
        <v>4.9093813192281524E-2</v>
      </c>
      <c r="U95" s="42">
        <v>4.9200779294606971E-2</v>
      </c>
      <c r="V95" s="42">
        <v>4.9301254684318188E-2</v>
      </c>
      <c r="W95" s="42">
        <v>4.9395239361415239E-2</v>
      </c>
      <c r="X95" s="42">
        <v>4.8785420300940498E-2</v>
      </c>
      <c r="Y95" s="42">
        <v>4.8169110527851555E-2</v>
      </c>
      <c r="Z95" s="42">
        <v>4.7546310042148411E-2</v>
      </c>
      <c r="AA95" s="42">
        <v>4.6917018843831135E-2</v>
      </c>
      <c r="AB95" s="42">
        <v>4.6281236932899629E-2</v>
      </c>
      <c r="AC95" s="42">
        <v>4.5638964309353949E-2</v>
      </c>
      <c r="AD95" s="42">
        <v>4.4990200973194103E-2</v>
      </c>
      <c r="AE95" s="42">
        <v>4.4334946924420048E-2</v>
      </c>
      <c r="AF95" s="42">
        <v>4.3673202163031832E-2</v>
      </c>
      <c r="AG95" s="42">
        <v>4.3004966689029429E-2</v>
      </c>
      <c r="AH95" s="42">
        <v>4.2224711656258997E-2</v>
      </c>
      <c r="AI95" s="42">
        <v>4.1437965910874369E-2</v>
      </c>
      <c r="AJ95" s="42">
        <v>4.0644729452875589E-2</v>
      </c>
      <c r="AK95" s="42">
        <v>3.9845002282262579E-2</v>
      </c>
      <c r="AL95" s="42">
        <v>3.9038784399035471E-2</v>
      </c>
      <c r="AM95" s="42">
        <v>3.8226075803194079E-2</v>
      </c>
      <c r="AN95" s="42">
        <v>3.7406876494738547E-2</v>
      </c>
      <c r="AO95" s="42">
        <v>3.6581186473668856E-2</v>
      </c>
      <c r="AP95" s="42">
        <v>3.5749005739984983E-2</v>
      </c>
      <c r="AQ95" s="155">
        <v>3.4910334293686875E-2</v>
      </c>
    </row>
    <row r="96" spans="1:43">
      <c r="A96" s="160" t="s">
        <v>10</v>
      </c>
      <c r="B96" s="161" t="s">
        <v>93</v>
      </c>
      <c r="C96" s="161" t="s">
        <v>318</v>
      </c>
      <c r="D96" s="161" t="s">
        <v>273</v>
      </c>
      <c r="E96" s="161" t="s">
        <v>7</v>
      </c>
      <c r="F96" s="161" t="s">
        <v>235</v>
      </c>
      <c r="G96" s="161" t="s">
        <v>238</v>
      </c>
      <c r="H96" s="161"/>
      <c r="I96" s="161"/>
      <c r="J96" s="161"/>
      <c r="K96" s="42">
        <v>0.39400000000000002</v>
      </c>
      <c r="L96" s="42">
        <v>0.39400000000000002</v>
      </c>
      <c r="M96" s="42">
        <v>0.39400000000000002</v>
      </c>
      <c r="N96" s="42">
        <v>0.40228063758099353</v>
      </c>
      <c r="O96" s="42">
        <v>0.41056127516198704</v>
      </c>
      <c r="P96" s="42">
        <v>0.41884191274298055</v>
      </c>
      <c r="Q96" s="42">
        <v>0.42712255032397412</v>
      </c>
      <c r="R96" s="42">
        <v>0.43540318790496768</v>
      </c>
      <c r="S96" s="42">
        <v>0.43959590917249952</v>
      </c>
      <c r="T96" s="42">
        <v>0.4406141776254881</v>
      </c>
      <c r="U96" s="42">
        <v>0.44157419230239531</v>
      </c>
      <c r="V96" s="42">
        <v>0.44247595320322036</v>
      </c>
      <c r="W96" s="42">
        <v>0.44331946032796377</v>
      </c>
      <c r="X96" s="42">
        <v>0.43784636898793988</v>
      </c>
      <c r="Y96" s="42">
        <v>0.43231502387183407</v>
      </c>
      <c r="Z96" s="42">
        <v>0.42672542497964638</v>
      </c>
      <c r="AA96" s="42">
        <v>0.42107757231137743</v>
      </c>
      <c r="AB96" s="42">
        <v>0.41537146586702633</v>
      </c>
      <c r="AC96" s="42">
        <v>0.40960710564659358</v>
      </c>
      <c r="AD96" s="42">
        <v>0.40378449165007924</v>
      </c>
      <c r="AE96" s="42">
        <v>0.3979036238774829</v>
      </c>
      <c r="AF96" s="42">
        <v>0.39196450232880509</v>
      </c>
      <c r="AG96" s="42">
        <v>0.38596712700404545</v>
      </c>
      <c r="AH96" s="42">
        <v>0.37896438251858872</v>
      </c>
      <c r="AI96" s="42">
        <v>0.37190338425705016</v>
      </c>
      <c r="AJ96" s="42">
        <v>0.36478413221943012</v>
      </c>
      <c r="AK96" s="42">
        <v>0.35760662640572793</v>
      </c>
      <c r="AL96" s="42">
        <v>0.35037086681594481</v>
      </c>
      <c r="AM96" s="42">
        <v>0.34307685345007904</v>
      </c>
      <c r="AN96" s="42">
        <v>0.33572458630813196</v>
      </c>
      <c r="AO96" s="42">
        <v>0.32831406539010327</v>
      </c>
      <c r="AP96" s="42">
        <v>0.32084529069599288</v>
      </c>
      <c r="AQ96" s="155">
        <v>0.31331826222580028</v>
      </c>
    </row>
    <row r="97" spans="1:43">
      <c r="A97" s="160" t="s">
        <v>10</v>
      </c>
      <c r="B97" s="161" t="s">
        <v>93</v>
      </c>
      <c r="C97" s="161" t="s">
        <v>319</v>
      </c>
      <c r="D97" s="161" t="s">
        <v>279</v>
      </c>
      <c r="E97" s="161" t="s">
        <v>7</v>
      </c>
      <c r="F97" s="161" t="s">
        <v>235</v>
      </c>
      <c r="G97" s="161" t="s">
        <v>238</v>
      </c>
      <c r="H97" s="161"/>
      <c r="I97" s="161"/>
      <c r="J97" s="161"/>
      <c r="K97" s="42">
        <v>4.3900000000000002E-2</v>
      </c>
      <c r="L97" s="42">
        <v>4.3900000000000002E-2</v>
      </c>
      <c r="M97" s="42">
        <v>4.3900000000000002E-2</v>
      </c>
      <c r="N97" s="42">
        <v>4.4822639568034554E-2</v>
      </c>
      <c r="O97" s="42">
        <v>4.5745279136069107E-2</v>
      </c>
      <c r="P97" s="42">
        <v>4.666791870410366E-2</v>
      </c>
      <c r="Q97" s="42">
        <v>4.759055827213822E-2</v>
      </c>
      <c r="R97" s="42">
        <v>4.851319784017278E-2</v>
      </c>
      <c r="S97" s="42">
        <v>4.8980356377341938E-2</v>
      </c>
      <c r="T97" s="42">
        <v>4.9093813192281524E-2</v>
      </c>
      <c r="U97" s="42">
        <v>4.9200779294606971E-2</v>
      </c>
      <c r="V97" s="42">
        <v>4.9301254684318188E-2</v>
      </c>
      <c r="W97" s="42">
        <v>4.9395239361415239E-2</v>
      </c>
      <c r="X97" s="42">
        <v>4.8785420300940498E-2</v>
      </c>
      <c r="Y97" s="42">
        <v>4.8169110527851555E-2</v>
      </c>
      <c r="Z97" s="42">
        <v>4.7546310042148411E-2</v>
      </c>
      <c r="AA97" s="42">
        <v>4.6917018843831135E-2</v>
      </c>
      <c r="AB97" s="42">
        <v>4.6281236932899629E-2</v>
      </c>
      <c r="AC97" s="42">
        <v>4.5638964309353949E-2</v>
      </c>
      <c r="AD97" s="42">
        <v>4.4990200973194103E-2</v>
      </c>
      <c r="AE97" s="42">
        <v>4.4334946924420048E-2</v>
      </c>
      <c r="AF97" s="42">
        <v>4.3673202163031832E-2</v>
      </c>
      <c r="AG97" s="42">
        <v>4.3004966689029429E-2</v>
      </c>
      <c r="AH97" s="42">
        <v>4.2224711656258997E-2</v>
      </c>
      <c r="AI97" s="42">
        <v>4.1437965910874369E-2</v>
      </c>
      <c r="AJ97" s="42">
        <v>4.0644729452875589E-2</v>
      </c>
      <c r="AK97" s="42">
        <v>3.9845002282262579E-2</v>
      </c>
      <c r="AL97" s="42">
        <v>3.9038784399035471E-2</v>
      </c>
      <c r="AM97" s="42">
        <v>3.8226075803194079E-2</v>
      </c>
      <c r="AN97" s="42">
        <v>3.7406876494738547E-2</v>
      </c>
      <c r="AO97" s="42">
        <v>3.6581186473668856E-2</v>
      </c>
      <c r="AP97" s="42">
        <v>3.5749005739984983E-2</v>
      </c>
      <c r="AQ97" s="155">
        <v>3.4910334293686875E-2</v>
      </c>
    </row>
    <row r="98" spans="1:43">
      <c r="A98" s="160" t="s">
        <v>10</v>
      </c>
      <c r="B98" s="161" t="s">
        <v>93</v>
      </c>
      <c r="C98" s="161" t="s">
        <v>320</v>
      </c>
      <c r="D98" s="161" t="s">
        <v>321</v>
      </c>
      <c r="E98" s="161" t="s">
        <v>7</v>
      </c>
      <c r="F98" s="161" t="s">
        <v>235</v>
      </c>
      <c r="G98" s="161" t="s">
        <v>238</v>
      </c>
      <c r="H98" s="161"/>
      <c r="I98" s="161"/>
      <c r="J98" s="161"/>
      <c r="K98" s="42">
        <v>4.3900000000000002E-2</v>
      </c>
      <c r="L98" s="42">
        <v>4.3900000000000002E-2</v>
      </c>
      <c r="M98" s="42">
        <v>4.3900000000000002E-2</v>
      </c>
      <c r="N98" s="42">
        <v>4.4822639568034554E-2</v>
      </c>
      <c r="O98" s="42">
        <v>4.5745279136069107E-2</v>
      </c>
      <c r="P98" s="42">
        <v>4.666791870410366E-2</v>
      </c>
      <c r="Q98" s="42">
        <v>4.759055827213822E-2</v>
      </c>
      <c r="R98" s="42">
        <v>4.851319784017278E-2</v>
      </c>
      <c r="S98" s="42">
        <v>4.8980356377341938E-2</v>
      </c>
      <c r="T98" s="42">
        <v>4.9093813192281524E-2</v>
      </c>
      <c r="U98" s="42">
        <v>4.9200779294606971E-2</v>
      </c>
      <c r="V98" s="42">
        <v>4.9301254684318188E-2</v>
      </c>
      <c r="W98" s="42">
        <v>4.9395239361415239E-2</v>
      </c>
      <c r="X98" s="42">
        <v>4.8785420300940498E-2</v>
      </c>
      <c r="Y98" s="42">
        <v>4.8169110527851555E-2</v>
      </c>
      <c r="Z98" s="42">
        <v>4.7546310042148411E-2</v>
      </c>
      <c r="AA98" s="42">
        <v>4.6917018843831135E-2</v>
      </c>
      <c r="AB98" s="42">
        <v>4.6281236932899629E-2</v>
      </c>
      <c r="AC98" s="42">
        <v>4.5638964309353949E-2</v>
      </c>
      <c r="AD98" s="42">
        <v>4.4990200973194103E-2</v>
      </c>
      <c r="AE98" s="42">
        <v>4.4334946924420048E-2</v>
      </c>
      <c r="AF98" s="42">
        <v>4.3673202163031832E-2</v>
      </c>
      <c r="AG98" s="42">
        <v>4.3004966689029429E-2</v>
      </c>
      <c r="AH98" s="42">
        <v>4.2224711656258997E-2</v>
      </c>
      <c r="AI98" s="42">
        <v>4.1437965910874369E-2</v>
      </c>
      <c r="AJ98" s="42">
        <v>4.0644729452875589E-2</v>
      </c>
      <c r="AK98" s="42">
        <v>3.9845002282262579E-2</v>
      </c>
      <c r="AL98" s="42">
        <v>3.9038784399035471E-2</v>
      </c>
      <c r="AM98" s="42">
        <v>3.8226075803194079E-2</v>
      </c>
      <c r="AN98" s="42">
        <v>3.7406876494738547E-2</v>
      </c>
      <c r="AO98" s="42">
        <v>3.6581186473668856E-2</v>
      </c>
      <c r="AP98" s="42">
        <v>3.5749005739984983E-2</v>
      </c>
      <c r="AQ98" s="155">
        <v>3.4910334293686875E-2</v>
      </c>
    </row>
    <row r="99" spans="1:43" ht="15" thickBot="1">
      <c r="A99" s="162" t="s">
        <v>10</v>
      </c>
      <c r="B99" s="163" t="s">
        <v>93</v>
      </c>
      <c r="C99" s="163" t="s">
        <v>322</v>
      </c>
      <c r="D99" s="163" t="s">
        <v>323</v>
      </c>
      <c r="E99" s="163" t="s">
        <v>7</v>
      </c>
      <c r="F99" s="163" t="s">
        <v>235</v>
      </c>
      <c r="G99" s="163" t="s">
        <v>238</v>
      </c>
      <c r="H99" s="163"/>
      <c r="I99" s="163"/>
      <c r="J99" s="163"/>
      <c r="K99" s="153">
        <v>4.3900000000000002E-2</v>
      </c>
      <c r="L99" s="153">
        <v>4.3900000000000002E-2</v>
      </c>
      <c r="M99" s="153">
        <v>4.3900000000000002E-2</v>
      </c>
      <c r="N99" s="153">
        <v>4.4822639568034554E-2</v>
      </c>
      <c r="O99" s="153">
        <v>4.5745279136069107E-2</v>
      </c>
      <c r="P99" s="153">
        <v>4.666791870410366E-2</v>
      </c>
      <c r="Q99" s="153">
        <v>4.759055827213822E-2</v>
      </c>
      <c r="R99" s="153">
        <v>4.851319784017278E-2</v>
      </c>
      <c r="S99" s="153">
        <v>4.8980356377341938E-2</v>
      </c>
      <c r="T99" s="153">
        <v>4.9093813192281524E-2</v>
      </c>
      <c r="U99" s="153">
        <v>4.9200779294606971E-2</v>
      </c>
      <c r="V99" s="153">
        <v>4.9301254684318188E-2</v>
      </c>
      <c r="W99" s="153">
        <v>4.9395239361415239E-2</v>
      </c>
      <c r="X99" s="153">
        <v>4.8785420300940498E-2</v>
      </c>
      <c r="Y99" s="153">
        <v>4.8169110527851555E-2</v>
      </c>
      <c r="Z99" s="153">
        <v>4.7546310042148411E-2</v>
      </c>
      <c r="AA99" s="153">
        <v>4.6917018843831135E-2</v>
      </c>
      <c r="AB99" s="153">
        <v>4.6281236932899629E-2</v>
      </c>
      <c r="AC99" s="153">
        <v>4.5638964309353949E-2</v>
      </c>
      <c r="AD99" s="153">
        <v>4.4990200973194103E-2</v>
      </c>
      <c r="AE99" s="153">
        <v>4.4334946924420048E-2</v>
      </c>
      <c r="AF99" s="153">
        <v>4.3673202163031832E-2</v>
      </c>
      <c r="AG99" s="153">
        <v>4.3004966689029429E-2</v>
      </c>
      <c r="AH99" s="153">
        <v>4.2224711656258997E-2</v>
      </c>
      <c r="AI99" s="153">
        <v>4.1437965910874369E-2</v>
      </c>
      <c r="AJ99" s="153">
        <v>4.0644729452875589E-2</v>
      </c>
      <c r="AK99" s="153">
        <v>3.9845002282262579E-2</v>
      </c>
      <c r="AL99" s="153">
        <v>3.9038784399035471E-2</v>
      </c>
      <c r="AM99" s="153">
        <v>3.8226075803194079E-2</v>
      </c>
      <c r="AN99" s="153">
        <v>3.7406876494738547E-2</v>
      </c>
      <c r="AO99" s="153">
        <v>3.6581186473668856E-2</v>
      </c>
      <c r="AP99" s="153">
        <v>3.5749005739984983E-2</v>
      </c>
      <c r="AQ99" s="154">
        <v>3.4910334293686875E-2</v>
      </c>
    </row>
    <row r="100" spans="1:43">
      <c r="A100" s="158" t="s">
        <v>10</v>
      </c>
      <c r="B100" s="159" t="s">
        <v>267</v>
      </c>
      <c r="C100" s="159" t="s">
        <v>315</v>
      </c>
      <c r="D100" s="159" t="s">
        <v>271</v>
      </c>
      <c r="E100" s="159" t="s">
        <v>7</v>
      </c>
      <c r="F100" s="159" t="s">
        <v>235</v>
      </c>
      <c r="G100" s="159" t="s">
        <v>240</v>
      </c>
      <c r="H100" s="159"/>
      <c r="I100" s="159"/>
      <c r="J100" s="159"/>
      <c r="K100" s="150">
        <v>1</v>
      </c>
      <c r="L100" s="150">
        <v>1</v>
      </c>
      <c r="M100" s="150">
        <v>1</v>
      </c>
      <c r="N100" s="150">
        <v>1</v>
      </c>
      <c r="O100" s="150">
        <v>1</v>
      </c>
      <c r="P100" s="150">
        <v>1</v>
      </c>
      <c r="Q100" s="150">
        <v>1</v>
      </c>
      <c r="R100" s="150">
        <v>1.016923076923077</v>
      </c>
      <c r="S100" s="150">
        <v>1.0238461538461539</v>
      </c>
      <c r="T100" s="150">
        <v>1.0307692307692307</v>
      </c>
      <c r="U100" s="150">
        <v>1.0376923076923075</v>
      </c>
      <c r="V100" s="150">
        <v>1.0446153846153843</v>
      </c>
      <c r="W100" s="150">
        <v>1.0515384615384611</v>
      </c>
      <c r="X100" s="150">
        <v>1.0584615384615379</v>
      </c>
      <c r="Y100" s="150">
        <v>1.0653846153846147</v>
      </c>
      <c r="Z100" s="150">
        <v>1.0723076923076915</v>
      </c>
      <c r="AA100" s="150">
        <v>1.0792307692307683</v>
      </c>
      <c r="AB100" s="150">
        <v>1.0861538461538451</v>
      </c>
      <c r="AC100" s="150">
        <v>1.0930769230769219</v>
      </c>
      <c r="AD100" s="150">
        <v>1.0999999999999988</v>
      </c>
      <c r="AE100" s="150">
        <v>1.1069230769230756</v>
      </c>
      <c r="AF100" s="150">
        <v>1.1138461538461524</v>
      </c>
      <c r="AG100" s="150">
        <v>1.1207692307692292</v>
      </c>
      <c r="AH100" s="150">
        <v>1.127692307692306</v>
      </c>
      <c r="AI100" s="150">
        <v>1.1346153846153828</v>
      </c>
      <c r="AJ100" s="150">
        <v>1.1415384615384596</v>
      </c>
      <c r="AK100" s="150">
        <v>1.1484615384615364</v>
      </c>
      <c r="AL100" s="150">
        <v>1.1553846153846132</v>
      </c>
      <c r="AM100" s="150">
        <v>1.16230769230769</v>
      </c>
      <c r="AN100" s="150">
        <v>1.1692307692307669</v>
      </c>
      <c r="AO100" s="150">
        <v>1.1761538461538437</v>
      </c>
      <c r="AP100" s="150">
        <v>1.1830769230769205</v>
      </c>
      <c r="AQ100" s="151">
        <v>1.1899999999999973</v>
      </c>
    </row>
    <row r="101" spans="1:43" ht="15" thickBot="1">
      <c r="A101" s="160" t="s">
        <v>10</v>
      </c>
      <c r="B101" s="161" t="s">
        <v>267</v>
      </c>
      <c r="C101" s="161" t="s">
        <v>318</v>
      </c>
      <c r="D101" s="161" t="s">
        <v>273</v>
      </c>
      <c r="E101" s="161" t="s">
        <v>7</v>
      </c>
      <c r="F101" s="161" t="s">
        <v>235</v>
      </c>
      <c r="G101" s="161" t="s">
        <v>240</v>
      </c>
      <c r="H101" s="161"/>
      <c r="I101" s="161"/>
      <c r="J101" s="161"/>
      <c r="K101" s="42">
        <v>1</v>
      </c>
      <c r="L101" s="42">
        <v>1</v>
      </c>
      <c r="M101" s="42">
        <v>1</v>
      </c>
      <c r="N101" s="42">
        <v>1</v>
      </c>
      <c r="O101" s="42">
        <v>1</v>
      </c>
      <c r="P101" s="42">
        <v>1</v>
      </c>
      <c r="Q101" s="42">
        <v>1</v>
      </c>
      <c r="R101" s="42">
        <v>1.0153846153846153</v>
      </c>
      <c r="S101" s="42">
        <v>1.0153846153846153</v>
      </c>
      <c r="T101" s="42">
        <v>1.0153846153846153</v>
      </c>
      <c r="U101" s="42">
        <v>1.0153846153846153</v>
      </c>
      <c r="V101" s="42">
        <v>1.0384615384615383</v>
      </c>
      <c r="W101" s="42">
        <v>1.0461538461538462</v>
      </c>
      <c r="X101" s="42">
        <v>1.0538461538461539</v>
      </c>
      <c r="Y101" s="42">
        <v>1.0615384615384615</v>
      </c>
      <c r="Z101" s="42">
        <v>1.0692307692307692</v>
      </c>
      <c r="AA101" s="42">
        <v>1.0769230769230769</v>
      </c>
      <c r="AB101" s="42">
        <v>1.0846153846153845</v>
      </c>
      <c r="AC101" s="42">
        <v>1.0923076923076922</v>
      </c>
      <c r="AD101" s="42">
        <v>1.0999999999999999</v>
      </c>
      <c r="AE101" s="42">
        <v>1.1076923076923075</v>
      </c>
      <c r="AF101" s="42">
        <v>1.1153846153846152</v>
      </c>
      <c r="AG101" s="42">
        <v>1.1230769230769231</v>
      </c>
      <c r="AH101" s="42">
        <v>1.1307692307692307</v>
      </c>
      <c r="AI101" s="42">
        <v>1.1384615384615384</v>
      </c>
      <c r="AJ101" s="42">
        <v>1.1461538461538461</v>
      </c>
      <c r="AK101" s="42">
        <v>1.1538461538461537</v>
      </c>
      <c r="AL101" s="42">
        <v>1.1615384615384614</v>
      </c>
      <c r="AM101" s="42">
        <v>1.1692307692307691</v>
      </c>
      <c r="AN101" s="42">
        <v>1.1769230769230767</v>
      </c>
      <c r="AO101" s="42">
        <v>1.1846153846153844</v>
      </c>
      <c r="AP101" s="42">
        <v>1.1923076923076921</v>
      </c>
      <c r="AQ101" s="155">
        <v>1.1999999999999997</v>
      </c>
    </row>
    <row r="102" spans="1:43" ht="15" thickBot="1">
      <c r="A102" s="164" t="s">
        <v>10</v>
      </c>
      <c r="B102" s="165" t="s">
        <v>93</v>
      </c>
      <c r="C102" s="165" t="s">
        <v>324</v>
      </c>
      <c r="D102" s="165" t="s">
        <v>325</v>
      </c>
      <c r="E102" s="165" t="s">
        <v>7</v>
      </c>
      <c r="F102" s="165" t="s">
        <v>235</v>
      </c>
      <c r="G102" s="165" t="s">
        <v>238</v>
      </c>
      <c r="H102" s="165"/>
      <c r="I102" s="165"/>
      <c r="J102" s="165"/>
      <c r="K102" s="156">
        <v>0.92590000000000017</v>
      </c>
      <c r="L102" s="156">
        <v>0.92590000000000017</v>
      </c>
      <c r="M102" s="156">
        <v>0.92590000000000017</v>
      </c>
      <c r="N102" s="156">
        <v>0.94535949831533472</v>
      </c>
      <c r="O102" s="156">
        <v>0.96481899663066939</v>
      </c>
      <c r="P102" s="156">
        <v>0.98427849494600428</v>
      </c>
      <c r="Q102" s="156">
        <v>1.0037379932613391</v>
      </c>
      <c r="R102" s="156">
        <v>1.0231974915766739</v>
      </c>
      <c r="S102" s="156">
        <v>1.0330503865553735</v>
      </c>
      <c r="T102" s="156">
        <v>1.0354433174198969</v>
      </c>
      <c r="U102" s="156">
        <v>1.0376993519106288</v>
      </c>
      <c r="V102" s="156">
        <v>1.0398184900275678</v>
      </c>
      <c r="W102" s="156">
        <v>1.0418007317707147</v>
      </c>
      <c r="X102" s="156">
        <v>1.0289389671216587</v>
      </c>
      <c r="Y102" s="156">
        <v>1.0159403060988099</v>
      </c>
      <c r="Z102" s="156">
        <v>1.002804748702169</v>
      </c>
      <c r="AA102" s="156">
        <v>0.989532294931737</v>
      </c>
      <c r="AB102" s="156">
        <v>0.97612294478751194</v>
      </c>
      <c r="AC102" s="156">
        <v>0.96257669826949499</v>
      </c>
      <c r="AD102" s="156">
        <v>0.94889355537768616</v>
      </c>
      <c r="AE102" s="156">
        <v>0.93507351611208489</v>
      </c>
      <c r="AF102" s="156">
        <v>0.92111658047269207</v>
      </c>
      <c r="AG102" s="156">
        <v>0.90702274845950692</v>
      </c>
      <c r="AH102" s="156">
        <v>0.89056629891868344</v>
      </c>
      <c r="AI102" s="156">
        <v>0.87397295300406785</v>
      </c>
      <c r="AJ102" s="156">
        <v>0.85724271071566083</v>
      </c>
      <c r="AK102" s="156">
        <v>0.84037557205346081</v>
      </c>
      <c r="AL102" s="156">
        <v>0.82337153701747046</v>
      </c>
      <c r="AM102" s="156">
        <v>0.80623060560768556</v>
      </c>
      <c r="AN102" s="156">
        <v>0.78895277782410989</v>
      </c>
      <c r="AO102" s="156">
        <v>0.77153805366674255</v>
      </c>
      <c r="AP102" s="156">
        <v>0.75398643313558311</v>
      </c>
      <c r="AQ102" s="157">
        <v>0.73629791623063057</v>
      </c>
    </row>
    <row r="103" spans="1:43">
      <c r="A103" s="158" t="s">
        <v>10</v>
      </c>
      <c r="B103" s="159" t="s">
        <v>96</v>
      </c>
      <c r="C103" s="159" t="s">
        <v>315</v>
      </c>
      <c r="D103" s="159" t="s">
        <v>271</v>
      </c>
      <c r="E103" s="159" t="s">
        <v>7</v>
      </c>
      <c r="F103" s="159" t="s">
        <v>235</v>
      </c>
      <c r="G103" s="159" t="s">
        <v>238</v>
      </c>
      <c r="H103" s="159"/>
      <c r="I103" s="159"/>
      <c r="J103" s="159"/>
      <c r="K103" s="150">
        <f>+K94*1.01</f>
        <v>0.35986299999999999</v>
      </c>
      <c r="L103" s="150">
        <f t="shared" ref="L103:AQ108" si="4">+L94*1.01</f>
        <v>0.35986299999999999</v>
      </c>
      <c r="M103" s="150">
        <f t="shared" si="4"/>
        <v>0.35986299999999999</v>
      </c>
      <c r="N103" s="150">
        <f t="shared" si="4"/>
        <v>0.36742618548682504</v>
      </c>
      <c r="O103" s="150">
        <f t="shared" si="4"/>
        <v>0.37498937097365009</v>
      </c>
      <c r="P103" s="150">
        <f t="shared" si="4"/>
        <v>0.38255255646047509</v>
      </c>
      <c r="Q103" s="150">
        <f t="shared" si="4"/>
        <v>0.3901157419473002</v>
      </c>
      <c r="R103" s="150">
        <f t="shared" si="4"/>
        <v>0.39767892743412525</v>
      </c>
      <c r="S103" s="150">
        <f t="shared" si="4"/>
        <v>0.40150838239224151</v>
      </c>
      <c r="T103" s="150">
        <f t="shared" si="4"/>
        <v>0.40243842589553552</v>
      </c>
      <c r="U103" s="150">
        <f t="shared" si="4"/>
        <v>0.40331526285410368</v>
      </c>
      <c r="V103" s="150">
        <f t="shared" si="4"/>
        <v>0.40413889326794528</v>
      </c>
      <c r="W103" s="150">
        <f t="shared" si="4"/>
        <v>0.40490931713706085</v>
      </c>
      <c r="X103" s="150">
        <f t="shared" si="4"/>
        <v>0.39991042609925626</v>
      </c>
      <c r="Y103" s="150">
        <f t="shared" si="4"/>
        <v>0.39485832851672537</v>
      </c>
      <c r="Z103" s="150">
        <f t="shared" si="4"/>
        <v>0.38975302438946818</v>
      </c>
      <c r="AA103" s="150">
        <f t="shared" si="4"/>
        <v>0.38459451371748532</v>
      </c>
      <c r="AB103" s="150">
        <f t="shared" si="4"/>
        <v>0.37938279650077589</v>
      </c>
      <c r="AC103" s="150">
        <f t="shared" si="4"/>
        <v>0.37411787273934044</v>
      </c>
      <c r="AD103" s="150">
        <f t="shared" si="4"/>
        <v>0.36879974243317887</v>
      </c>
      <c r="AE103" s="150">
        <f t="shared" si="4"/>
        <v>0.363428405582291</v>
      </c>
      <c r="AF103" s="150">
        <f t="shared" si="4"/>
        <v>0.35800386218667718</v>
      </c>
      <c r="AG103" s="150">
        <f t="shared" si="4"/>
        <v>0.35252611224633718</v>
      </c>
      <c r="AH103" s="150">
        <f t="shared" si="4"/>
        <v>0.3461301004728094</v>
      </c>
      <c r="AI103" s="150">
        <f t="shared" si="4"/>
        <v>0.3396808821545555</v>
      </c>
      <c r="AJ103" s="150">
        <f t="shared" si="4"/>
        <v>0.33317845729157564</v>
      </c>
      <c r="AK103" s="150">
        <f t="shared" si="4"/>
        <v>0.32662282588386926</v>
      </c>
      <c r="AL103" s="150">
        <f t="shared" si="4"/>
        <v>0.32001398793143748</v>
      </c>
      <c r="AM103" s="150">
        <f t="shared" si="4"/>
        <v>0.31335194343427869</v>
      </c>
      <c r="AN103" s="150">
        <f t="shared" si="4"/>
        <v>0.30663669239239411</v>
      </c>
      <c r="AO103" s="150">
        <f t="shared" si="4"/>
        <v>0.29986823480578356</v>
      </c>
      <c r="AP103" s="150">
        <f t="shared" si="4"/>
        <v>0.29304657067444689</v>
      </c>
      <c r="AQ103" s="151">
        <f t="shared" si="4"/>
        <v>0.28617169999838366</v>
      </c>
    </row>
    <row r="104" spans="1:43">
      <c r="A104" s="160" t="s">
        <v>10</v>
      </c>
      <c r="B104" s="161" t="s">
        <v>96</v>
      </c>
      <c r="C104" s="161" t="s">
        <v>316</v>
      </c>
      <c r="D104" s="161" t="s">
        <v>317</v>
      </c>
      <c r="E104" s="161" t="s">
        <v>7</v>
      </c>
      <c r="F104" s="161" t="s">
        <v>235</v>
      </c>
      <c r="G104" s="161" t="s">
        <v>238</v>
      </c>
      <c r="H104" s="161"/>
      <c r="I104" s="161"/>
      <c r="J104" s="161"/>
      <c r="K104" s="42">
        <f t="shared" ref="K104:Z108" si="5">+K95*1.01</f>
        <v>4.4339000000000003E-2</v>
      </c>
      <c r="L104" s="42">
        <f t="shared" si="5"/>
        <v>4.4339000000000003E-2</v>
      </c>
      <c r="M104" s="42">
        <f t="shared" si="5"/>
        <v>4.4339000000000003E-2</v>
      </c>
      <c r="N104" s="42">
        <f t="shared" si="5"/>
        <v>4.52708659637149E-2</v>
      </c>
      <c r="O104" s="42">
        <f t="shared" si="5"/>
        <v>4.6202731927429797E-2</v>
      </c>
      <c r="P104" s="42">
        <f t="shared" si="5"/>
        <v>4.71345978911447E-2</v>
      </c>
      <c r="Q104" s="42">
        <f t="shared" si="5"/>
        <v>4.8066463854859603E-2</v>
      </c>
      <c r="R104" s="42">
        <f t="shared" si="5"/>
        <v>4.8998329818574507E-2</v>
      </c>
      <c r="S104" s="42">
        <f t="shared" si="5"/>
        <v>4.9470159941115359E-2</v>
      </c>
      <c r="T104" s="42">
        <f t="shared" si="5"/>
        <v>4.958475132420434E-2</v>
      </c>
      <c r="U104" s="42">
        <f t="shared" si="5"/>
        <v>4.9692787087553043E-2</v>
      </c>
      <c r="V104" s="42">
        <f t="shared" si="5"/>
        <v>4.9794267231161371E-2</v>
      </c>
      <c r="W104" s="42">
        <f t="shared" si="5"/>
        <v>4.9889191755029393E-2</v>
      </c>
      <c r="X104" s="42">
        <f t="shared" si="5"/>
        <v>4.9273274503949901E-2</v>
      </c>
      <c r="Y104" s="42">
        <f t="shared" si="5"/>
        <v>4.865080163313007E-2</v>
      </c>
      <c r="Z104" s="42">
        <f t="shared" si="5"/>
        <v>4.8021773142569897E-2</v>
      </c>
      <c r="AA104" s="42">
        <f t="shared" si="4"/>
        <v>4.7386189032269446E-2</v>
      </c>
      <c r="AB104" s="42">
        <f t="shared" si="4"/>
        <v>4.6744049302228627E-2</v>
      </c>
      <c r="AC104" s="42">
        <f t="shared" si="4"/>
        <v>4.6095353952447488E-2</v>
      </c>
      <c r="AD104" s="42">
        <f t="shared" si="4"/>
        <v>4.5440102982926042E-2</v>
      </c>
      <c r="AE104" s="42">
        <f t="shared" si="4"/>
        <v>4.4778296393664249E-2</v>
      </c>
      <c r="AF104" s="42">
        <f t="shared" si="4"/>
        <v>4.410993418466215E-2</v>
      </c>
      <c r="AG104" s="42">
        <f t="shared" si="4"/>
        <v>4.3435016355919724E-2</v>
      </c>
      <c r="AH104" s="42">
        <f t="shared" si="4"/>
        <v>4.264695877282159E-2</v>
      </c>
      <c r="AI104" s="42">
        <f t="shared" si="4"/>
        <v>4.1852345569983115E-2</v>
      </c>
      <c r="AJ104" s="42">
        <f t="shared" si="4"/>
        <v>4.1051176747404342E-2</v>
      </c>
      <c r="AK104" s="42">
        <f t="shared" si="4"/>
        <v>4.0243452305085206E-2</v>
      </c>
      <c r="AL104" s="42">
        <f t="shared" si="4"/>
        <v>3.9429172243025827E-2</v>
      </c>
      <c r="AM104" s="42">
        <f t="shared" si="4"/>
        <v>3.8608336561226017E-2</v>
      </c>
      <c r="AN104" s="42">
        <f t="shared" si="4"/>
        <v>3.7780945259685936E-2</v>
      </c>
      <c r="AO104" s="42">
        <f t="shared" si="4"/>
        <v>3.6946998338405541E-2</v>
      </c>
      <c r="AP104" s="42">
        <f t="shared" si="4"/>
        <v>3.6106495797384834E-2</v>
      </c>
      <c r="AQ104" s="155">
        <f t="shared" si="4"/>
        <v>3.5259437636623744E-2</v>
      </c>
    </row>
    <row r="105" spans="1:43">
      <c r="A105" s="160" t="s">
        <v>10</v>
      </c>
      <c r="B105" s="161" t="s">
        <v>96</v>
      </c>
      <c r="C105" s="161" t="s">
        <v>318</v>
      </c>
      <c r="D105" s="161" t="s">
        <v>273</v>
      </c>
      <c r="E105" s="161" t="s">
        <v>7</v>
      </c>
      <c r="F105" s="161" t="s">
        <v>235</v>
      </c>
      <c r="G105" s="161" t="s">
        <v>238</v>
      </c>
      <c r="H105" s="161"/>
      <c r="I105" s="161"/>
      <c r="J105" s="161"/>
      <c r="K105" s="42">
        <f t="shared" si="5"/>
        <v>0.39794000000000002</v>
      </c>
      <c r="L105" s="42">
        <f t="shared" si="4"/>
        <v>0.39794000000000002</v>
      </c>
      <c r="M105" s="42">
        <f t="shared" si="4"/>
        <v>0.39794000000000002</v>
      </c>
      <c r="N105" s="42">
        <f t="shared" si="4"/>
        <v>0.40630344395680346</v>
      </c>
      <c r="O105" s="42">
        <f t="shared" si="4"/>
        <v>0.4146668879136069</v>
      </c>
      <c r="P105" s="42">
        <f t="shared" si="4"/>
        <v>0.42303033187041034</v>
      </c>
      <c r="Q105" s="42">
        <f t="shared" si="4"/>
        <v>0.43139377582721383</v>
      </c>
      <c r="R105" s="42">
        <f t="shared" si="4"/>
        <v>0.43975721978401738</v>
      </c>
      <c r="S105" s="42">
        <f t="shared" si="4"/>
        <v>0.44399186826422454</v>
      </c>
      <c r="T105" s="42">
        <f t="shared" si="4"/>
        <v>0.44502031940174297</v>
      </c>
      <c r="U105" s="42">
        <f t="shared" si="4"/>
        <v>0.44598993422541927</v>
      </c>
      <c r="V105" s="42">
        <f t="shared" si="4"/>
        <v>0.44690071273525256</v>
      </c>
      <c r="W105" s="42">
        <f t="shared" si="4"/>
        <v>0.44775265493124339</v>
      </c>
      <c r="X105" s="42">
        <f t="shared" si="4"/>
        <v>0.44222483267781931</v>
      </c>
      <c r="Y105" s="42">
        <f t="shared" si="4"/>
        <v>0.43663817411055239</v>
      </c>
      <c r="Z105" s="42">
        <f t="shared" si="4"/>
        <v>0.43099267922944284</v>
      </c>
      <c r="AA105" s="42">
        <f t="shared" si="4"/>
        <v>0.42528834803449123</v>
      </c>
      <c r="AB105" s="42">
        <f t="shared" si="4"/>
        <v>0.41952518052569659</v>
      </c>
      <c r="AC105" s="42">
        <f t="shared" si="4"/>
        <v>0.41370317670305951</v>
      </c>
      <c r="AD105" s="42">
        <f t="shared" si="4"/>
        <v>0.40782233656658001</v>
      </c>
      <c r="AE105" s="42">
        <f t="shared" si="4"/>
        <v>0.40188266011625773</v>
      </c>
      <c r="AF105" s="42">
        <f t="shared" si="4"/>
        <v>0.39588414735209315</v>
      </c>
      <c r="AG105" s="42">
        <f t="shared" si="4"/>
        <v>0.3898267982740859</v>
      </c>
      <c r="AH105" s="42">
        <f t="shared" si="4"/>
        <v>0.38275402634377459</v>
      </c>
      <c r="AI105" s="42">
        <f t="shared" si="4"/>
        <v>0.37562241809962066</v>
      </c>
      <c r="AJ105" s="42">
        <f t="shared" si="4"/>
        <v>0.36843197354162444</v>
      </c>
      <c r="AK105" s="42">
        <f t="shared" si="4"/>
        <v>0.3611826926697852</v>
      </c>
      <c r="AL105" s="42">
        <f t="shared" si="4"/>
        <v>0.35387457548410428</v>
      </c>
      <c r="AM105" s="42">
        <f t="shared" si="4"/>
        <v>0.34650762198457985</v>
      </c>
      <c r="AN105" s="42">
        <f t="shared" si="4"/>
        <v>0.33908183217121329</v>
      </c>
      <c r="AO105" s="42">
        <f t="shared" si="4"/>
        <v>0.33159720604400433</v>
      </c>
      <c r="AP105" s="42">
        <f t="shared" si="4"/>
        <v>0.3240537436029528</v>
      </c>
      <c r="AQ105" s="155">
        <f t="shared" si="4"/>
        <v>0.31645144484805826</v>
      </c>
    </row>
    <row r="106" spans="1:43">
      <c r="A106" s="160" t="s">
        <v>10</v>
      </c>
      <c r="B106" s="161" t="s">
        <v>96</v>
      </c>
      <c r="C106" s="161" t="s">
        <v>319</v>
      </c>
      <c r="D106" s="161" t="s">
        <v>279</v>
      </c>
      <c r="E106" s="161" t="s">
        <v>7</v>
      </c>
      <c r="F106" s="161" t="s">
        <v>235</v>
      </c>
      <c r="G106" s="161" t="s">
        <v>238</v>
      </c>
      <c r="H106" s="161"/>
      <c r="I106" s="161"/>
      <c r="J106" s="161"/>
      <c r="K106" s="42">
        <f t="shared" si="5"/>
        <v>4.4339000000000003E-2</v>
      </c>
      <c r="L106" s="42">
        <f t="shared" si="4"/>
        <v>4.4339000000000003E-2</v>
      </c>
      <c r="M106" s="42">
        <f t="shared" si="4"/>
        <v>4.4339000000000003E-2</v>
      </c>
      <c r="N106" s="42">
        <f t="shared" si="4"/>
        <v>4.52708659637149E-2</v>
      </c>
      <c r="O106" s="42">
        <f t="shared" si="4"/>
        <v>4.6202731927429797E-2</v>
      </c>
      <c r="P106" s="42">
        <f t="shared" si="4"/>
        <v>4.71345978911447E-2</v>
      </c>
      <c r="Q106" s="42">
        <f t="shared" si="4"/>
        <v>4.8066463854859603E-2</v>
      </c>
      <c r="R106" s="42">
        <f t="shared" si="4"/>
        <v>4.8998329818574507E-2</v>
      </c>
      <c r="S106" s="42">
        <f t="shared" si="4"/>
        <v>4.9470159941115359E-2</v>
      </c>
      <c r="T106" s="42">
        <f t="shared" si="4"/>
        <v>4.958475132420434E-2</v>
      </c>
      <c r="U106" s="42">
        <f t="shared" si="4"/>
        <v>4.9692787087553043E-2</v>
      </c>
      <c r="V106" s="42">
        <f t="shared" si="4"/>
        <v>4.9794267231161371E-2</v>
      </c>
      <c r="W106" s="42">
        <f t="shared" si="4"/>
        <v>4.9889191755029393E-2</v>
      </c>
      <c r="X106" s="42">
        <f t="shared" si="4"/>
        <v>4.9273274503949901E-2</v>
      </c>
      <c r="Y106" s="42">
        <f t="shared" si="4"/>
        <v>4.865080163313007E-2</v>
      </c>
      <c r="Z106" s="42">
        <f t="shared" si="4"/>
        <v>4.8021773142569897E-2</v>
      </c>
      <c r="AA106" s="42">
        <f t="shared" si="4"/>
        <v>4.7386189032269446E-2</v>
      </c>
      <c r="AB106" s="42">
        <f t="shared" si="4"/>
        <v>4.6744049302228627E-2</v>
      </c>
      <c r="AC106" s="42">
        <f t="shared" si="4"/>
        <v>4.6095353952447488E-2</v>
      </c>
      <c r="AD106" s="42">
        <f t="shared" si="4"/>
        <v>4.5440102982926042E-2</v>
      </c>
      <c r="AE106" s="42">
        <f t="shared" si="4"/>
        <v>4.4778296393664249E-2</v>
      </c>
      <c r="AF106" s="42">
        <f t="shared" si="4"/>
        <v>4.410993418466215E-2</v>
      </c>
      <c r="AG106" s="42">
        <f t="shared" si="4"/>
        <v>4.3435016355919724E-2</v>
      </c>
      <c r="AH106" s="42">
        <f t="shared" si="4"/>
        <v>4.264695877282159E-2</v>
      </c>
      <c r="AI106" s="42">
        <f t="shared" si="4"/>
        <v>4.1852345569983115E-2</v>
      </c>
      <c r="AJ106" s="42">
        <f t="shared" si="4"/>
        <v>4.1051176747404342E-2</v>
      </c>
      <c r="AK106" s="42">
        <f t="shared" si="4"/>
        <v>4.0243452305085206E-2</v>
      </c>
      <c r="AL106" s="42">
        <f t="shared" si="4"/>
        <v>3.9429172243025827E-2</v>
      </c>
      <c r="AM106" s="42">
        <f t="shared" si="4"/>
        <v>3.8608336561226017E-2</v>
      </c>
      <c r="AN106" s="42">
        <f t="shared" si="4"/>
        <v>3.7780945259685936E-2</v>
      </c>
      <c r="AO106" s="42">
        <f t="shared" si="4"/>
        <v>3.6946998338405541E-2</v>
      </c>
      <c r="AP106" s="42">
        <f t="shared" si="4"/>
        <v>3.6106495797384834E-2</v>
      </c>
      <c r="AQ106" s="155">
        <f t="shared" si="4"/>
        <v>3.5259437636623744E-2</v>
      </c>
    </row>
    <row r="107" spans="1:43">
      <c r="A107" s="160" t="s">
        <v>10</v>
      </c>
      <c r="B107" s="161" t="s">
        <v>96</v>
      </c>
      <c r="C107" s="161" t="s">
        <v>320</v>
      </c>
      <c r="D107" s="161" t="s">
        <v>321</v>
      </c>
      <c r="E107" s="161" t="s">
        <v>7</v>
      </c>
      <c r="F107" s="161" t="s">
        <v>235</v>
      </c>
      <c r="G107" s="161" t="s">
        <v>238</v>
      </c>
      <c r="H107" s="161"/>
      <c r="I107" s="161"/>
      <c r="J107" s="161"/>
      <c r="K107" s="42">
        <f t="shared" si="5"/>
        <v>4.4339000000000003E-2</v>
      </c>
      <c r="L107" s="42">
        <f t="shared" si="4"/>
        <v>4.4339000000000003E-2</v>
      </c>
      <c r="M107" s="42">
        <f t="shared" si="4"/>
        <v>4.4339000000000003E-2</v>
      </c>
      <c r="N107" s="42">
        <f t="shared" si="4"/>
        <v>4.52708659637149E-2</v>
      </c>
      <c r="O107" s="42">
        <f t="shared" si="4"/>
        <v>4.6202731927429797E-2</v>
      </c>
      <c r="P107" s="42">
        <f t="shared" si="4"/>
        <v>4.71345978911447E-2</v>
      </c>
      <c r="Q107" s="42">
        <f t="shared" si="4"/>
        <v>4.8066463854859603E-2</v>
      </c>
      <c r="R107" s="42">
        <f t="shared" si="4"/>
        <v>4.8998329818574507E-2</v>
      </c>
      <c r="S107" s="42">
        <f t="shared" si="4"/>
        <v>4.9470159941115359E-2</v>
      </c>
      <c r="T107" s="42">
        <f t="shared" si="4"/>
        <v>4.958475132420434E-2</v>
      </c>
      <c r="U107" s="42">
        <f t="shared" si="4"/>
        <v>4.9692787087553043E-2</v>
      </c>
      <c r="V107" s="42">
        <f t="shared" si="4"/>
        <v>4.9794267231161371E-2</v>
      </c>
      <c r="W107" s="42">
        <f t="shared" si="4"/>
        <v>4.9889191755029393E-2</v>
      </c>
      <c r="X107" s="42">
        <f t="shared" si="4"/>
        <v>4.9273274503949901E-2</v>
      </c>
      <c r="Y107" s="42">
        <f t="shared" si="4"/>
        <v>4.865080163313007E-2</v>
      </c>
      <c r="Z107" s="42">
        <f t="shared" si="4"/>
        <v>4.8021773142569897E-2</v>
      </c>
      <c r="AA107" s="42">
        <f t="shared" si="4"/>
        <v>4.7386189032269446E-2</v>
      </c>
      <c r="AB107" s="42">
        <f t="shared" si="4"/>
        <v>4.6744049302228627E-2</v>
      </c>
      <c r="AC107" s="42">
        <f t="shared" si="4"/>
        <v>4.6095353952447488E-2</v>
      </c>
      <c r="AD107" s="42">
        <f t="shared" si="4"/>
        <v>4.5440102982926042E-2</v>
      </c>
      <c r="AE107" s="42">
        <f t="shared" si="4"/>
        <v>4.4778296393664249E-2</v>
      </c>
      <c r="AF107" s="42">
        <f t="shared" si="4"/>
        <v>4.410993418466215E-2</v>
      </c>
      <c r="AG107" s="42">
        <f t="shared" si="4"/>
        <v>4.3435016355919724E-2</v>
      </c>
      <c r="AH107" s="42">
        <f t="shared" si="4"/>
        <v>4.264695877282159E-2</v>
      </c>
      <c r="AI107" s="42">
        <f t="shared" si="4"/>
        <v>4.1852345569983115E-2</v>
      </c>
      <c r="AJ107" s="42">
        <f t="shared" si="4"/>
        <v>4.1051176747404342E-2</v>
      </c>
      <c r="AK107" s="42">
        <f t="shared" si="4"/>
        <v>4.0243452305085206E-2</v>
      </c>
      <c r="AL107" s="42">
        <f t="shared" si="4"/>
        <v>3.9429172243025827E-2</v>
      </c>
      <c r="AM107" s="42">
        <f t="shared" si="4"/>
        <v>3.8608336561226017E-2</v>
      </c>
      <c r="AN107" s="42">
        <f t="shared" si="4"/>
        <v>3.7780945259685936E-2</v>
      </c>
      <c r="AO107" s="42">
        <f t="shared" si="4"/>
        <v>3.6946998338405541E-2</v>
      </c>
      <c r="AP107" s="42">
        <f t="shared" si="4"/>
        <v>3.6106495797384834E-2</v>
      </c>
      <c r="AQ107" s="155">
        <f t="shared" si="4"/>
        <v>3.5259437636623744E-2</v>
      </c>
    </row>
    <row r="108" spans="1:43" ht="15" thickBot="1">
      <c r="A108" s="162" t="s">
        <v>10</v>
      </c>
      <c r="B108" s="163" t="s">
        <v>96</v>
      </c>
      <c r="C108" s="163" t="s">
        <v>322</v>
      </c>
      <c r="D108" s="163" t="s">
        <v>323</v>
      </c>
      <c r="E108" s="163" t="s">
        <v>7</v>
      </c>
      <c r="F108" s="163" t="s">
        <v>235</v>
      </c>
      <c r="G108" s="163" t="s">
        <v>238</v>
      </c>
      <c r="H108" s="163"/>
      <c r="I108" s="163"/>
      <c r="J108" s="163"/>
      <c r="K108" s="153">
        <f t="shared" si="5"/>
        <v>4.4339000000000003E-2</v>
      </c>
      <c r="L108" s="153">
        <f t="shared" si="4"/>
        <v>4.4339000000000003E-2</v>
      </c>
      <c r="M108" s="153">
        <f t="shared" si="4"/>
        <v>4.4339000000000003E-2</v>
      </c>
      <c r="N108" s="153">
        <f t="shared" si="4"/>
        <v>4.52708659637149E-2</v>
      </c>
      <c r="O108" s="153">
        <f t="shared" si="4"/>
        <v>4.6202731927429797E-2</v>
      </c>
      <c r="P108" s="153">
        <f t="shared" si="4"/>
        <v>4.71345978911447E-2</v>
      </c>
      <c r="Q108" s="153">
        <f t="shared" si="4"/>
        <v>4.8066463854859603E-2</v>
      </c>
      <c r="R108" s="153">
        <f t="shared" si="4"/>
        <v>4.8998329818574507E-2</v>
      </c>
      <c r="S108" s="153">
        <f t="shared" si="4"/>
        <v>4.9470159941115359E-2</v>
      </c>
      <c r="T108" s="153">
        <f t="shared" si="4"/>
        <v>4.958475132420434E-2</v>
      </c>
      <c r="U108" s="153">
        <f t="shared" si="4"/>
        <v>4.9692787087553043E-2</v>
      </c>
      <c r="V108" s="153">
        <f t="shared" si="4"/>
        <v>4.9794267231161371E-2</v>
      </c>
      <c r="W108" s="153">
        <f t="shared" si="4"/>
        <v>4.9889191755029393E-2</v>
      </c>
      <c r="X108" s="153">
        <f t="shared" si="4"/>
        <v>4.9273274503949901E-2</v>
      </c>
      <c r="Y108" s="153">
        <f t="shared" si="4"/>
        <v>4.865080163313007E-2</v>
      </c>
      <c r="Z108" s="153">
        <f t="shared" si="4"/>
        <v>4.8021773142569897E-2</v>
      </c>
      <c r="AA108" s="153">
        <f t="shared" si="4"/>
        <v>4.7386189032269446E-2</v>
      </c>
      <c r="AB108" s="153">
        <f t="shared" si="4"/>
        <v>4.6744049302228627E-2</v>
      </c>
      <c r="AC108" s="153">
        <f t="shared" si="4"/>
        <v>4.6095353952447488E-2</v>
      </c>
      <c r="AD108" s="153">
        <f t="shared" si="4"/>
        <v>4.5440102982926042E-2</v>
      </c>
      <c r="AE108" s="153">
        <f t="shared" si="4"/>
        <v>4.4778296393664249E-2</v>
      </c>
      <c r="AF108" s="153">
        <f t="shared" si="4"/>
        <v>4.410993418466215E-2</v>
      </c>
      <c r="AG108" s="153">
        <f t="shared" si="4"/>
        <v>4.3435016355919724E-2</v>
      </c>
      <c r="AH108" s="153">
        <f t="shared" si="4"/>
        <v>4.264695877282159E-2</v>
      </c>
      <c r="AI108" s="153">
        <f t="shared" si="4"/>
        <v>4.1852345569983115E-2</v>
      </c>
      <c r="AJ108" s="153">
        <f t="shared" si="4"/>
        <v>4.1051176747404342E-2</v>
      </c>
      <c r="AK108" s="153">
        <f t="shared" si="4"/>
        <v>4.0243452305085206E-2</v>
      </c>
      <c r="AL108" s="153">
        <f t="shared" si="4"/>
        <v>3.9429172243025827E-2</v>
      </c>
      <c r="AM108" s="153">
        <f t="shared" si="4"/>
        <v>3.8608336561226017E-2</v>
      </c>
      <c r="AN108" s="153">
        <f t="shared" si="4"/>
        <v>3.7780945259685936E-2</v>
      </c>
      <c r="AO108" s="153">
        <f t="shared" si="4"/>
        <v>3.6946998338405541E-2</v>
      </c>
      <c r="AP108" s="153">
        <f t="shared" si="4"/>
        <v>3.6106495797384834E-2</v>
      </c>
      <c r="AQ108" s="154">
        <f t="shared" si="4"/>
        <v>3.5259437636623744E-2</v>
      </c>
    </row>
    <row r="109" spans="1:43" ht="15" thickBot="1">
      <c r="A109" s="164" t="s">
        <v>10</v>
      </c>
      <c r="B109" s="165" t="s">
        <v>96</v>
      </c>
      <c r="C109" s="165" t="s">
        <v>324</v>
      </c>
      <c r="D109" s="165" t="s">
        <v>325</v>
      </c>
      <c r="E109" s="165" t="s">
        <v>7</v>
      </c>
      <c r="F109" s="165" t="s">
        <v>235</v>
      </c>
      <c r="G109" s="165" t="s">
        <v>238</v>
      </c>
      <c r="H109" s="165"/>
      <c r="I109" s="165"/>
      <c r="J109" s="165"/>
      <c r="K109" s="156">
        <f>+K102*1.01</f>
        <v>0.93515900000000018</v>
      </c>
      <c r="L109" s="156">
        <f t="shared" ref="L109:AQ109" si="6">+L102*1.01</f>
        <v>0.93515900000000018</v>
      </c>
      <c r="M109" s="156">
        <f t="shared" si="6"/>
        <v>0.93515900000000018</v>
      </c>
      <c r="N109" s="156">
        <f t="shared" si="6"/>
        <v>0.95481309329848807</v>
      </c>
      <c r="O109" s="156">
        <f t="shared" si="6"/>
        <v>0.97446718659697606</v>
      </c>
      <c r="P109" s="156">
        <f t="shared" si="6"/>
        <v>0.99412127989546428</v>
      </c>
      <c r="Q109" s="156">
        <f t="shared" si="6"/>
        <v>1.0137753731939525</v>
      </c>
      <c r="R109" s="156">
        <f t="shared" si="6"/>
        <v>1.0334294664924406</v>
      </c>
      <c r="S109" s="156">
        <f t="shared" si="6"/>
        <v>1.0433808904209272</v>
      </c>
      <c r="T109" s="156">
        <f t="shared" si="6"/>
        <v>1.0457977505940959</v>
      </c>
      <c r="U109" s="156">
        <f t="shared" si="6"/>
        <v>1.048076345429735</v>
      </c>
      <c r="V109" s="156">
        <f t="shared" si="6"/>
        <v>1.0502166749278434</v>
      </c>
      <c r="W109" s="156">
        <f t="shared" si="6"/>
        <v>1.0522187390884219</v>
      </c>
      <c r="X109" s="156">
        <f t="shared" si="6"/>
        <v>1.0392283567928753</v>
      </c>
      <c r="Y109" s="156">
        <f t="shared" si="6"/>
        <v>1.0260997091597981</v>
      </c>
      <c r="Z109" s="156">
        <f t="shared" si="6"/>
        <v>1.0128327961891908</v>
      </c>
      <c r="AA109" s="156">
        <f t="shared" si="6"/>
        <v>0.99942761788105439</v>
      </c>
      <c r="AB109" s="156">
        <f t="shared" si="6"/>
        <v>0.9858841742353871</v>
      </c>
      <c r="AC109" s="156">
        <f t="shared" si="6"/>
        <v>0.9722024652521899</v>
      </c>
      <c r="AD109" s="156">
        <f t="shared" si="6"/>
        <v>0.95838249093146299</v>
      </c>
      <c r="AE109" s="156">
        <f t="shared" si="6"/>
        <v>0.94442425127320573</v>
      </c>
      <c r="AF109" s="156">
        <f t="shared" si="6"/>
        <v>0.93032774627741899</v>
      </c>
      <c r="AG109" s="156">
        <f t="shared" si="6"/>
        <v>0.91609297594410199</v>
      </c>
      <c r="AH109" s="156">
        <f t="shared" si="6"/>
        <v>0.89947196190787027</v>
      </c>
      <c r="AI109" s="156">
        <f t="shared" si="6"/>
        <v>0.88271268253410851</v>
      </c>
      <c r="AJ109" s="156">
        <f t="shared" si="6"/>
        <v>0.86581513782281749</v>
      </c>
      <c r="AK109" s="156">
        <f t="shared" si="6"/>
        <v>0.84877932777399545</v>
      </c>
      <c r="AL109" s="156">
        <f t="shared" si="6"/>
        <v>0.83160525238764516</v>
      </c>
      <c r="AM109" s="156">
        <f t="shared" si="6"/>
        <v>0.81429291166376239</v>
      </c>
      <c r="AN109" s="156">
        <f t="shared" si="6"/>
        <v>0.79684230560235103</v>
      </c>
      <c r="AO109" s="156">
        <f t="shared" si="6"/>
        <v>0.77925343420340998</v>
      </c>
      <c r="AP109" s="156">
        <f t="shared" si="6"/>
        <v>0.7615262974669389</v>
      </c>
      <c r="AQ109" s="157">
        <f t="shared" si="6"/>
        <v>0.74366089539293689</v>
      </c>
    </row>
    <row r="110" spans="1:43" ht="15" thickBot="1">
      <c r="A110" s="142" t="s">
        <v>13</v>
      </c>
      <c r="B110" s="127" t="s">
        <v>232</v>
      </c>
      <c r="C110" s="297" t="s">
        <v>233</v>
      </c>
      <c r="D110" s="127" t="s">
        <v>234</v>
      </c>
      <c r="E110" s="127" t="s">
        <v>7</v>
      </c>
      <c r="F110" s="127" t="s">
        <v>235</v>
      </c>
      <c r="G110" s="143" t="s">
        <v>51</v>
      </c>
      <c r="H110" s="210">
        <v>2024</v>
      </c>
      <c r="I110" s="211">
        <v>2050</v>
      </c>
      <c r="J110" s="212">
        <v>1.08</v>
      </c>
      <c r="K110" s="213">
        <v>1</v>
      </c>
      <c r="L110" s="213">
        <v>1</v>
      </c>
      <c r="M110" s="213">
        <v>1</v>
      </c>
      <c r="N110" s="213">
        <v>1</v>
      </c>
      <c r="O110" s="213">
        <v>1</v>
      </c>
      <c r="P110" s="213">
        <v>1</v>
      </c>
      <c r="Q110" s="213">
        <v>1</v>
      </c>
      <c r="R110" s="213">
        <v>1</v>
      </c>
      <c r="S110" s="213">
        <v>1</v>
      </c>
      <c r="T110" s="213">
        <v>1</v>
      </c>
      <c r="U110" s="213">
        <v>1</v>
      </c>
      <c r="V110" s="213">
        <v>1</v>
      </c>
      <c r="W110" s="213">
        <v>1</v>
      </c>
      <c r="X110" s="213">
        <v>1</v>
      </c>
      <c r="Y110" s="213">
        <v>1</v>
      </c>
      <c r="Z110" s="213">
        <v>1</v>
      </c>
      <c r="AA110" s="213">
        <v>1</v>
      </c>
      <c r="AB110" s="213">
        <v>1</v>
      </c>
      <c r="AC110" s="213">
        <v>1</v>
      </c>
      <c r="AD110" s="213">
        <v>1</v>
      </c>
      <c r="AE110" s="213">
        <v>1</v>
      </c>
      <c r="AF110" s="213">
        <v>1</v>
      </c>
      <c r="AG110" s="213">
        <v>1</v>
      </c>
      <c r="AH110" s="213">
        <v>1</v>
      </c>
      <c r="AI110" s="213">
        <v>1</v>
      </c>
      <c r="AJ110" s="213">
        <v>1</v>
      </c>
      <c r="AK110" s="213">
        <v>1</v>
      </c>
      <c r="AL110" s="213">
        <v>1</v>
      </c>
      <c r="AM110" s="213">
        <v>1</v>
      </c>
      <c r="AN110" s="213">
        <v>1</v>
      </c>
      <c r="AO110" s="213">
        <v>1</v>
      </c>
      <c r="AP110" s="213">
        <v>1</v>
      </c>
      <c r="AQ110" s="214">
        <v>1</v>
      </c>
    </row>
    <row r="111" spans="1:43">
      <c r="A111" s="144" t="s">
        <v>13</v>
      </c>
      <c r="B111" s="145" t="s">
        <v>93</v>
      </c>
      <c r="C111" s="145" t="s">
        <v>239</v>
      </c>
      <c r="D111" s="145"/>
      <c r="E111" s="145" t="s">
        <v>7</v>
      </c>
      <c r="F111" s="145" t="s">
        <v>235</v>
      </c>
      <c r="G111" s="145" t="s">
        <v>240</v>
      </c>
      <c r="H111" s="145"/>
      <c r="I111" s="145"/>
      <c r="J111" s="145"/>
      <c r="K111" s="196">
        <v>1</v>
      </c>
      <c r="L111" s="196">
        <v>1</v>
      </c>
      <c r="M111" s="196">
        <v>1</v>
      </c>
      <c r="N111" s="196">
        <v>1</v>
      </c>
      <c r="O111" s="196">
        <v>1</v>
      </c>
      <c r="P111" s="196">
        <v>1</v>
      </c>
      <c r="Q111" s="196">
        <v>1</v>
      </c>
      <c r="R111" s="196">
        <v>1</v>
      </c>
      <c r="S111" s="196">
        <v>1.0136860792037989</v>
      </c>
      <c r="T111" s="196">
        <v>1.027561109877704</v>
      </c>
      <c r="U111" s="196">
        <v>1.0416276111573373</v>
      </c>
      <c r="V111" s="196">
        <v>1.0558881471589878</v>
      </c>
      <c r="W111" s="196">
        <v>1.0690800786845838</v>
      </c>
      <c r="X111" s="196">
        <v>1.0920095013356477</v>
      </c>
      <c r="Y111" s="196">
        <v>1.115160235185517</v>
      </c>
      <c r="Z111" s="196">
        <v>1.1385344907655996</v>
      </c>
      <c r="AA111" s="196">
        <v>1.1621345081450318</v>
      </c>
      <c r="AB111" s="196">
        <v>1.1859625574256962</v>
      </c>
      <c r="AC111" s="196">
        <v>1.2100209392472281</v>
      </c>
      <c r="AD111" s="196">
        <v>1.2343119853022466</v>
      </c>
      <c r="AE111" s="196">
        <v>1.2588380588620522</v>
      </c>
      <c r="AF111" s="196">
        <v>1.28360155531304</v>
      </c>
      <c r="AG111" s="196">
        <v>1.308604902704084</v>
      </c>
      <c r="AH111" s="196">
        <v>1.3371535817538902</v>
      </c>
      <c r="AI111" s="196">
        <v>1.3659697419513237</v>
      </c>
      <c r="AJ111" s="196">
        <v>1.3950561470051239</v>
      </c>
      <c r="AK111" s="196">
        <v>1.4244155988297558</v>
      </c>
      <c r="AL111" s="196">
        <v>1.4540509382078965</v>
      </c>
      <c r="AM111" s="196">
        <v>1.4839650454667588</v>
      </c>
      <c r="AN111" s="196">
        <v>1.5141608411685814</v>
      </c>
      <c r="AO111" s="196">
        <v>1.5446412868156418</v>
      </c>
      <c r="AP111" s="196">
        <v>1.5754093855701434</v>
      </c>
      <c r="AQ111" s="197">
        <v>1.6064681829893461</v>
      </c>
    </row>
    <row r="112" spans="1:43">
      <c r="A112" s="146" t="s">
        <v>13</v>
      </c>
      <c r="B112" t="s">
        <v>93</v>
      </c>
      <c r="C112" t="s">
        <v>241</v>
      </c>
      <c r="D112"/>
      <c r="E112" t="s">
        <v>7</v>
      </c>
      <c r="F112" t="s">
        <v>235</v>
      </c>
      <c r="G112" t="s">
        <v>240</v>
      </c>
      <c r="H112"/>
      <c r="I112"/>
      <c r="J112"/>
      <c r="K112" s="298">
        <v>1</v>
      </c>
      <c r="L112" s="298">
        <v>1</v>
      </c>
      <c r="M112" s="298">
        <v>1</v>
      </c>
      <c r="N112" s="298">
        <v>1</v>
      </c>
      <c r="O112" s="298">
        <v>1</v>
      </c>
      <c r="P112" s="298">
        <v>1</v>
      </c>
      <c r="Q112" s="298">
        <v>1</v>
      </c>
      <c r="R112" s="298">
        <v>1</v>
      </c>
      <c r="S112" s="298">
        <v>1.0125843232281062</v>
      </c>
      <c r="T112" s="298">
        <v>1.0252296176352897</v>
      </c>
      <c r="U112" s="298">
        <v>1.0379361518901546</v>
      </c>
      <c r="V112" s="298">
        <v>1.0507041962421388</v>
      </c>
      <c r="W112" s="298">
        <v>1.0632009026767086</v>
      </c>
      <c r="X112" s="298">
        <v>1.0850175202392744</v>
      </c>
      <c r="Y112" s="298">
        <v>1.1069090589074626</v>
      </c>
      <c r="Z112" s="298">
        <v>1.1288757801983622</v>
      </c>
      <c r="AA112" s="298">
        <v>1.1509179468476043</v>
      </c>
      <c r="AB112" s="298">
        <v>1.173035822816467</v>
      </c>
      <c r="AC112" s="298">
        <v>1.1952296732990306</v>
      </c>
      <c r="AD112" s="298">
        <v>1.2174997647293828</v>
      </c>
      <c r="AE112" s="298">
        <v>1.239846364788876</v>
      </c>
      <c r="AF112" s="298">
        <v>1.2622697424134328</v>
      </c>
      <c r="AG112" s="298">
        <v>1.2847701678009062</v>
      </c>
      <c r="AH112" s="298">
        <v>1.3104730950179231</v>
      </c>
      <c r="AI112" s="298">
        <v>1.3362609636078631</v>
      </c>
      <c r="AJ112" s="298">
        <v>1.3621340735546019</v>
      </c>
      <c r="AK112" s="298">
        <v>1.3880927262562681</v>
      </c>
      <c r="AL112" s="298">
        <v>1.4141372245335857</v>
      </c>
      <c r="AM112" s="298">
        <v>1.4402678726382785</v>
      </c>
      <c r="AN112" s="298">
        <v>1.4664849762615324</v>
      </c>
      <c r="AO112" s="298">
        <v>1.4927888425425191</v>
      </c>
      <c r="AP112" s="298">
        <v>1.5191797800769786</v>
      </c>
      <c r="AQ112" s="198">
        <v>1.5456580989258648</v>
      </c>
    </row>
    <row r="113" spans="1:43">
      <c r="A113" s="146" t="s">
        <v>13</v>
      </c>
      <c r="B113" t="s">
        <v>93</v>
      </c>
      <c r="C113" t="s">
        <v>242</v>
      </c>
      <c r="D113"/>
      <c r="E113" t="s">
        <v>7</v>
      </c>
      <c r="F113" t="s">
        <v>235</v>
      </c>
      <c r="G113" t="s">
        <v>240</v>
      </c>
      <c r="H113"/>
      <c r="I113"/>
      <c r="J113"/>
      <c r="K113" s="298">
        <v>1</v>
      </c>
      <c r="L113" s="298">
        <v>1</v>
      </c>
      <c r="M113" s="298">
        <v>1</v>
      </c>
      <c r="N113" s="298">
        <v>1</v>
      </c>
      <c r="O113" s="298">
        <v>1</v>
      </c>
      <c r="P113" s="298">
        <v>1</v>
      </c>
      <c r="Q113" s="298">
        <v>1</v>
      </c>
      <c r="R113" s="298">
        <v>1</v>
      </c>
      <c r="S113" s="298">
        <v>1.025365749576312</v>
      </c>
      <c r="T113" s="298">
        <v>1.0521607418364298</v>
      </c>
      <c r="U113" s="298">
        <v>1.0804904014483656</v>
      </c>
      <c r="V113" s="298">
        <v>1.110470782974337</v>
      </c>
      <c r="W113" s="298">
        <v>1.1254568456018961</v>
      </c>
      <c r="X113" s="298">
        <v>1.1507733379698686</v>
      </c>
      <c r="Y113" s="298">
        <v>1.1768783264261133</v>
      </c>
      <c r="Z113" s="298">
        <v>1.2037982008365231</v>
      </c>
      <c r="AA113" s="298">
        <v>1.2315605419959779</v>
      </c>
      <c r="AB113" s="298">
        <v>1.2601941895756368</v>
      </c>
      <c r="AC113" s="298">
        <v>1.2897293147759243</v>
      </c>
      <c r="AD113" s="298">
        <v>1.3201974980698632</v>
      </c>
      <c r="AE113" s="298">
        <v>1.351631812457756</v>
      </c>
      <c r="AF113" s="298">
        <v>1.3840669126944949</v>
      </c>
      <c r="AG113" s="298">
        <v>1.4175391309954319</v>
      </c>
      <c r="AH113" s="298">
        <v>1.4557444172046881</v>
      </c>
      <c r="AI113" s="298">
        <v>1.4951556613029631</v>
      </c>
      <c r="AJ113" s="298">
        <v>1.5358182932831648</v>
      </c>
      <c r="AK113" s="298">
        <v>1.5777800540317442</v>
      </c>
      <c r="AL113" s="298">
        <v>1.6210911441569786</v>
      </c>
      <c r="AM113" s="298">
        <v>1.6658043844693089</v>
      </c>
      <c r="AN113" s="298">
        <v>1.7119753891921088</v>
      </c>
      <c r="AO113" s="298">
        <v>1.7596627530968534</v>
      </c>
      <c r="AP113" s="298">
        <v>1.8089282538863645</v>
      </c>
      <c r="AQ113" s="198">
        <v>1.8598370712955983</v>
      </c>
    </row>
    <row r="114" spans="1:43" ht="15" thickBot="1">
      <c r="A114" s="147" t="s">
        <v>13</v>
      </c>
      <c r="B114" s="148" t="s">
        <v>93</v>
      </c>
      <c r="C114" s="148" t="s">
        <v>243</v>
      </c>
      <c r="D114" s="148"/>
      <c r="E114" s="148" t="s">
        <v>7</v>
      </c>
      <c r="F114" s="148" t="s">
        <v>235</v>
      </c>
      <c r="G114" s="148" t="s">
        <v>240</v>
      </c>
      <c r="H114" s="148"/>
      <c r="I114" s="148"/>
      <c r="J114" s="148"/>
      <c r="K114" s="199">
        <v>1</v>
      </c>
      <c r="L114" s="199">
        <v>1</v>
      </c>
      <c r="M114" s="199">
        <v>1</v>
      </c>
      <c r="N114" s="199">
        <v>1</v>
      </c>
      <c r="O114" s="199">
        <v>1</v>
      </c>
      <c r="P114" s="199">
        <v>1</v>
      </c>
      <c r="Q114" s="199">
        <v>1</v>
      </c>
      <c r="R114" s="199">
        <v>1</v>
      </c>
      <c r="S114" s="199">
        <v>1.0244139294307446</v>
      </c>
      <c r="T114" s="199">
        <v>1.0501761202322242</v>
      </c>
      <c r="U114" s="199">
        <v>1.0773812088563088</v>
      </c>
      <c r="V114" s="199">
        <v>1.1061329008416905</v>
      </c>
      <c r="W114" s="199">
        <v>1.1224111500905105</v>
      </c>
      <c r="X114" s="199">
        <v>1.1499842302505552</v>
      </c>
      <c r="Y114" s="199">
        <v>1.1784759080759646</v>
      </c>
      <c r="Z114" s="199">
        <v>1.2079199090502821</v>
      </c>
      <c r="AA114" s="199">
        <v>1.2383516300457817</v>
      </c>
      <c r="AB114" s="199">
        <v>1.2698082441620473</v>
      </c>
      <c r="AC114" s="199">
        <v>1.3023288135560651</v>
      </c>
      <c r="AD114" s="199">
        <v>1.3359544109836612</v>
      </c>
      <c r="AE114" s="199">
        <v>1.3707282508472001</v>
      </c>
      <c r="AF114" s="199">
        <v>1.4066958306284387</v>
      </c>
      <c r="AG114" s="199">
        <v>1.4439050836795553</v>
      </c>
      <c r="AH114" s="199">
        <v>1.4864408159547613</v>
      </c>
      <c r="AI114" s="199">
        <v>1.5304330353930438</v>
      </c>
      <c r="AJ114" s="199">
        <v>1.5759426722720173</v>
      </c>
      <c r="AK114" s="199">
        <v>1.6230341035183271</v>
      </c>
      <c r="AL114" s="199">
        <v>1.6717753999122296</v>
      </c>
      <c r="AM114" s="199">
        <v>1.7222385948781709</v>
      </c>
      <c r="AN114" s="199">
        <v>1.7744999770928884</v>
      </c>
      <c r="AO114" s="199">
        <v>1.8286404094101529</v>
      </c>
      <c r="AP114" s="199">
        <v>1.8847456769055257</v>
      </c>
      <c r="AQ114" s="200">
        <v>1.9429068671910663</v>
      </c>
    </row>
    <row r="115" spans="1:43">
      <c r="A115" s="188" t="s">
        <v>13</v>
      </c>
      <c r="B115" s="189" t="s">
        <v>96</v>
      </c>
      <c r="C115" s="189" t="s">
        <v>239</v>
      </c>
      <c r="D115" s="189"/>
      <c r="E115" s="189" t="s">
        <v>7</v>
      </c>
      <c r="F115" s="189" t="s">
        <v>235</v>
      </c>
      <c r="G115" s="189" t="s">
        <v>240</v>
      </c>
      <c r="H115" s="189"/>
      <c r="I115" s="189"/>
      <c r="J115" s="189"/>
      <c r="K115" s="201">
        <v>1</v>
      </c>
      <c r="L115" s="201">
        <v>1</v>
      </c>
      <c r="M115" s="201">
        <v>1</v>
      </c>
      <c r="N115" s="201">
        <v>1</v>
      </c>
      <c r="O115" s="201">
        <v>1</v>
      </c>
      <c r="P115" s="201">
        <v>1</v>
      </c>
      <c r="Q115" s="201">
        <v>1</v>
      </c>
      <c r="R115" s="201">
        <v>1</v>
      </c>
      <c r="S115" s="201">
        <v>1.0136860792038001</v>
      </c>
      <c r="T115" s="201">
        <v>1.027561109877704</v>
      </c>
      <c r="U115" s="201">
        <v>1.0416276111573373</v>
      </c>
      <c r="V115" s="201">
        <v>1.0558881471589878</v>
      </c>
      <c r="W115" s="201">
        <v>1.0690800786845838</v>
      </c>
      <c r="X115" s="201">
        <v>1.0920095013356477</v>
      </c>
      <c r="Y115" s="201">
        <v>1.115160235185517</v>
      </c>
      <c r="Z115" s="201">
        <v>1.1385344907655996</v>
      </c>
      <c r="AA115" s="201">
        <v>1.1621345081450318</v>
      </c>
      <c r="AB115" s="201">
        <v>1.1859625574256962</v>
      </c>
      <c r="AC115" s="201">
        <v>1.2100209392472281</v>
      </c>
      <c r="AD115" s="201">
        <v>1.2343119853022466</v>
      </c>
      <c r="AE115" s="201">
        <v>1.2588380588620522</v>
      </c>
      <c r="AF115" s="201">
        <v>1.28360155531304</v>
      </c>
      <c r="AG115" s="201">
        <v>1.308604902704084</v>
      </c>
      <c r="AH115" s="201">
        <v>1.3371535817538902</v>
      </c>
      <c r="AI115" s="201">
        <v>1.3659697419513237</v>
      </c>
      <c r="AJ115" s="201">
        <v>1.3950561470051239</v>
      </c>
      <c r="AK115" s="201">
        <v>1.4244155988297558</v>
      </c>
      <c r="AL115" s="201">
        <v>1.4540509382078965</v>
      </c>
      <c r="AM115" s="201">
        <v>1.4839650454667588</v>
      </c>
      <c r="AN115" s="201">
        <v>1.5141608411685814</v>
      </c>
      <c r="AO115" s="201">
        <v>1.5446412868156418</v>
      </c>
      <c r="AP115" s="201">
        <v>1.5754093855701434</v>
      </c>
      <c r="AQ115" s="202">
        <v>1.6064681829893461</v>
      </c>
    </row>
    <row r="116" spans="1:43">
      <c r="A116" s="190" t="s">
        <v>13</v>
      </c>
      <c r="B116" s="299" t="s">
        <v>96</v>
      </c>
      <c r="C116" s="299" t="s">
        <v>241</v>
      </c>
      <c r="D116" s="299"/>
      <c r="E116" s="299" t="s">
        <v>7</v>
      </c>
      <c r="F116" s="299" t="s">
        <v>235</v>
      </c>
      <c r="G116" s="299" t="s">
        <v>240</v>
      </c>
      <c r="H116" s="299"/>
      <c r="I116" s="299"/>
      <c r="J116" s="299"/>
      <c r="K116" s="300">
        <v>1</v>
      </c>
      <c r="L116" s="300">
        <v>1</v>
      </c>
      <c r="M116" s="300">
        <v>1</v>
      </c>
      <c r="N116" s="300">
        <v>1</v>
      </c>
      <c r="O116" s="300">
        <v>1</v>
      </c>
      <c r="P116" s="300">
        <v>1</v>
      </c>
      <c r="Q116" s="300">
        <v>1</v>
      </c>
      <c r="R116" s="300">
        <v>1</v>
      </c>
      <c r="S116" s="300">
        <v>1.0125843232281062</v>
      </c>
      <c r="T116" s="300">
        <v>1.0252296176352897</v>
      </c>
      <c r="U116" s="300">
        <v>1.0379361518901546</v>
      </c>
      <c r="V116" s="300">
        <v>1.0507041962421388</v>
      </c>
      <c r="W116" s="300">
        <v>1.0632009026767086</v>
      </c>
      <c r="X116" s="300">
        <v>1.0850175202392744</v>
      </c>
      <c r="Y116" s="300">
        <v>1.1069090589074626</v>
      </c>
      <c r="Z116" s="300">
        <v>1.1288757801983622</v>
      </c>
      <c r="AA116" s="300">
        <v>1.1509179468476043</v>
      </c>
      <c r="AB116" s="300">
        <v>1.173035822816467</v>
      </c>
      <c r="AC116" s="300">
        <v>1.1952296732990306</v>
      </c>
      <c r="AD116" s="300">
        <v>1.2174997647293828</v>
      </c>
      <c r="AE116" s="300">
        <v>1.239846364788876</v>
      </c>
      <c r="AF116" s="300">
        <v>1.2622697424134328</v>
      </c>
      <c r="AG116" s="300">
        <v>1.2847701678009062</v>
      </c>
      <c r="AH116" s="300">
        <v>1.3104730950179231</v>
      </c>
      <c r="AI116" s="300">
        <v>1.3362609636078631</v>
      </c>
      <c r="AJ116" s="300">
        <v>1.3621340735546019</v>
      </c>
      <c r="AK116" s="300">
        <v>1.3880927262562681</v>
      </c>
      <c r="AL116" s="300">
        <v>1.4141372245335857</v>
      </c>
      <c r="AM116" s="300">
        <v>1.4402678726382785</v>
      </c>
      <c r="AN116" s="300">
        <v>1.4664849762615324</v>
      </c>
      <c r="AO116" s="300">
        <v>1.4927888425425191</v>
      </c>
      <c r="AP116" s="300">
        <v>1.5191797800769786</v>
      </c>
      <c r="AQ116" s="203">
        <v>1.5456580989258648</v>
      </c>
    </row>
    <row r="117" spans="1:43">
      <c r="A117" s="190" t="s">
        <v>13</v>
      </c>
      <c r="B117" s="299" t="s">
        <v>96</v>
      </c>
      <c r="C117" s="299" t="s">
        <v>242</v>
      </c>
      <c r="D117" s="299"/>
      <c r="E117" s="299" t="s">
        <v>7</v>
      </c>
      <c r="F117" s="299" t="s">
        <v>235</v>
      </c>
      <c r="G117" s="299" t="s">
        <v>240</v>
      </c>
      <c r="H117" s="299"/>
      <c r="I117" s="299"/>
      <c r="J117" s="299"/>
      <c r="K117" s="300">
        <v>1</v>
      </c>
      <c r="L117" s="300">
        <v>1</v>
      </c>
      <c r="M117" s="300">
        <v>1</v>
      </c>
      <c r="N117" s="300">
        <v>1</v>
      </c>
      <c r="O117" s="300">
        <v>1</v>
      </c>
      <c r="P117" s="300">
        <v>1</v>
      </c>
      <c r="Q117" s="300">
        <v>1</v>
      </c>
      <c r="R117" s="300">
        <v>1</v>
      </c>
      <c r="S117" s="300">
        <v>1.025365749576312</v>
      </c>
      <c r="T117" s="300">
        <v>1.0521607418364298</v>
      </c>
      <c r="U117" s="300">
        <v>1.0804904014483656</v>
      </c>
      <c r="V117" s="300">
        <v>1.110470782974337</v>
      </c>
      <c r="W117" s="300">
        <v>1.1254568456018961</v>
      </c>
      <c r="X117" s="300">
        <v>1.1507733379698686</v>
      </c>
      <c r="Y117" s="300">
        <v>1.1768783264261133</v>
      </c>
      <c r="Z117" s="300">
        <v>1.2037982008365231</v>
      </c>
      <c r="AA117" s="300">
        <v>1.2315605419959779</v>
      </c>
      <c r="AB117" s="300">
        <v>1.2601941895756368</v>
      </c>
      <c r="AC117" s="300">
        <v>1.2897293147759243</v>
      </c>
      <c r="AD117" s="300">
        <v>1.3201974980698632</v>
      </c>
      <c r="AE117" s="300">
        <v>1.351631812457756</v>
      </c>
      <c r="AF117" s="300">
        <v>1.3840669126944949</v>
      </c>
      <c r="AG117" s="300">
        <v>1.4175391309954319</v>
      </c>
      <c r="AH117" s="300">
        <v>1.4557444172046881</v>
      </c>
      <c r="AI117" s="300">
        <v>1.4951556613029631</v>
      </c>
      <c r="AJ117" s="300">
        <v>1.5358182932831648</v>
      </c>
      <c r="AK117" s="300">
        <v>1.5777800540317442</v>
      </c>
      <c r="AL117" s="300">
        <v>1.6210911441569786</v>
      </c>
      <c r="AM117" s="300">
        <v>1.6658043844693089</v>
      </c>
      <c r="AN117" s="300">
        <v>1.7119753891921088</v>
      </c>
      <c r="AO117" s="300">
        <v>1.7596627530968534</v>
      </c>
      <c r="AP117" s="300">
        <v>1.8089282538863645</v>
      </c>
      <c r="AQ117" s="203">
        <v>1.8598370712955983</v>
      </c>
    </row>
    <row r="118" spans="1:43" ht="15" thickBot="1">
      <c r="A118" s="191" t="s">
        <v>13</v>
      </c>
      <c r="B118" s="192" t="s">
        <v>96</v>
      </c>
      <c r="C118" s="192" t="s">
        <v>243</v>
      </c>
      <c r="D118" s="192"/>
      <c r="E118" s="192" t="s">
        <v>7</v>
      </c>
      <c r="F118" s="192" t="s">
        <v>235</v>
      </c>
      <c r="G118" s="192" t="s">
        <v>240</v>
      </c>
      <c r="H118" s="192"/>
      <c r="I118" s="192"/>
      <c r="J118" s="192"/>
      <c r="K118" s="204">
        <v>1</v>
      </c>
      <c r="L118" s="204">
        <v>1</v>
      </c>
      <c r="M118" s="204">
        <v>1</v>
      </c>
      <c r="N118" s="204">
        <v>1</v>
      </c>
      <c r="O118" s="204">
        <v>1</v>
      </c>
      <c r="P118" s="204">
        <v>1</v>
      </c>
      <c r="Q118" s="204">
        <v>1</v>
      </c>
      <c r="R118" s="204">
        <v>1</v>
      </c>
      <c r="S118" s="204">
        <v>1.0244139294307446</v>
      </c>
      <c r="T118" s="204">
        <v>1.0501761202322242</v>
      </c>
      <c r="U118" s="204">
        <v>1.0773812088563088</v>
      </c>
      <c r="V118" s="204">
        <v>1.1061329008416905</v>
      </c>
      <c r="W118" s="204">
        <v>1.1224111500905105</v>
      </c>
      <c r="X118" s="204">
        <v>1.1499842302505552</v>
      </c>
      <c r="Y118" s="204">
        <v>1.1784759080759646</v>
      </c>
      <c r="Z118" s="204">
        <v>1.2079199090502821</v>
      </c>
      <c r="AA118" s="204">
        <v>1.2383516300457817</v>
      </c>
      <c r="AB118" s="204">
        <v>1.2698082441620473</v>
      </c>
      <c r="AC118" s="204">
        <v>1.3023288135560651</v>
      </c>
      <c r="AD118" s="204">
        <v>1.3359544109836612</v>
      </c>
      <c r="AE118" s="204">
        <v>1.3707282508472001</v>
      </c>
      <c r="AF118" s="204">
        <v>1.4066958306284387</v>
      </c>
      <c r="AG118" s="204">
        <v>1.4439050836795553</v>
      </c>
      <c r="AH118" s="204">
        <v>1.4864408159547613</v>
      </c>
      <c r="AI118" s="204">
        <v>1.5304330353930438</v>
      </c>
      <c r="AJ118" s="204">
        <v>1.5759426722720173</v>
      </c>
      <c r="AK118" s="204">
        <v>1.6230341035183271</v>
      </c>
      <c r="AL118" s="204">
        <v>1.6717753999122296</v>
      </c>
      <c r="AM118" s="204">
        <v>1.7222385948781709</v>
      </c>
      <c r="AN118" s="204">
        <v>1.7744999770928884</v>
      </c>
      <c r="AO118" s="204">
        <v>1.8286404094101529</v>
      </c>
      <c r="AP118" s="204">
        <v>1.8847456769055257</v>
      </c>
      <c r="AQ118" s="205">
        <v>1.9429068671910663</v>
      </c>
    </row>
    <row r="119" spans="1:43">
      <c r="A119" s="149" t="s">
        <v>13</v>
      </c>
      <c r="B119" s="150" t="s">
        <v>93</v>
      </c>
      <c r="C119" s="150" t="s">
        <v>244</v>
      </c>
      <c r="D119" s="150"/>
      <c r="E119" s="150" t="s">
        <v>7</v>
      </c>
      <c r="F119" s="150" t="s">
        <v>235</v>
      </c>
      <c r="G119" s="150" t="s">
        <v>240</v>
      </c>
      <c r="H119" s="150"/>
      <c r="I119" s="150"/>
      <c r="J119" s="150"/>
      <c r="K119" s="206">
        <v>1</v>
      </c>
      <c r="L119" s="206">
        <v>1</v>
      </c>
      <c r="M119" s="206">
        <v>1</v>
      </c>
      <c r="N119" s="206">
        <v>1</v>
      </c>
      <c r="O119" s="206">
        <v>1</v>
      </c>
      <c r="P119" s="206">
        <v>1</v>
      </c>
      <c r="Q119" s="206">
        <v>1</v>
      </c>
      <c r="R119" s="206">
        <v>1</v>
      </c>
      <c r="S119" s="206">
        <v>1.0232150926694634</v>
      </c>
      <c r="T119" s="206">
        <v>1.0475701417316905</v>
      </c>
      <c r="U119" s="206">
        <v>1.0731364593755428</v>
      </c>
      <c r="V119" s="206">
        <v>1.0999914325597564</v>
      </c>
      <c r="W119" s="206">
        <v>1.1148797669477168</v>
      </c>
      <c r="X119" s="206">
        <v>1.1401943139274122</v>
      </c>
      <c r="Y119" s="206">
        <v>1.1662142068954477</v>
      </c>
      <c r="Z119" s="206">
        <v>1.1929605396965992</v>
      </c>
      <c r="AA119" s="206">
        <v>1.22045525574539</v>
      </c>
      <c r="AB119" s="206">
        <v>1.2487211912324254</v>
      </c>
      <c r="AC119" s="206">
        <v>1.2777821209946136</v>
      </c>
      <c r="AD119" s="206">
        <v>1.307662807242896</v>
      </c>
      <c r="AE119" s="206">
        <v>1.3383890513573258</v>
      </c>
      <c r="AF119" s="206">
        <v>1.3699877489771639</v>
      </c>
      <c r="AG119" s="206">
        <v>1.4024869486331595</v>
      </c>
      <c r="AH119" s="206">
        <v>1.439585045943385</v>
      </c>
      <c r="AI119" s="206">
        <v>1.4777238166103199</v>
      </c>
      <c r="AJ119" s="206">
        <v>1.5169378285954536</v>
      </c>
      <c r="AK119" s="206">
        <v>1.5572631979898255</v>
      </c>
      <c r="AL119" s="206">
        <v>1.5987376766617716</v>
      </c>
      <c r="AM119" s="206">
        <v>1.6414007459275064</v>
      </c>
      <c r="AN119" s="206">
        <v>1.6852937167329798</v>
      </c>
      <c r="AO119" s="206">
        <v>1.7304598368812494</v>
      </c>
      <c r="AP119" s="206">
        <v>1.7769444058902988</v>
      </c>
      <c r="AQ119" s="207">
        <v>1.8247948981223978</v>
      </c>
    </row>
    <row r="120" spans="1:43" ht="15" thickBot="1">
      <c r="A120" s="152" t="s">
        <v>13</v>
      </c>
      <c r="B120" s="153" t="s">
        <v>96</v>
      </c>
      <c r="C120" s="153" t="s">
        <v>244</v>
      </c>
      <c r="D120" s="153"/>
      <c r="E120" s="153" t="s">
        <v>7</v>
      </c>
      <c r="F120" s="153" t="s">
        <v>235</v>
      </c>
      <c r="G120" s="153" t="s">
        <v>240</v>
      </c>
      <c r="H120" s="153"/>
      <c r="I120" s="153"/>
      <c r="J120" s="153"/>
      <c r="K120" s="208">
        <v>1</v>
      </c>
      <c r="L120" s="208">
        <v>1</v>
      </c>
      <c r="M120" s="208">
        <v>1</v>
      </c>
      <c r="N120" s="208">
        <v>1</v>
      </c>
      <c r="O120" s="208">
        <v>1</v>
      </c>
      <c r="P120" s="208">
        <v>1</v>
      </c>
      <c r="Q120" s="208">
        <v>1</v>
      </c>
      <c r="R120" s="208">
        <v>1</v>
      </c>
      <c r="S120" s="208">
        <v>1.0232150926694634</v>
      </c>
      <c r="T120" s="208">
        <v>1.0475701417316905</v>
      </c>
      <c r="U120" s="208">
        <v>1.0731364593755428</v>
      </c>
      <c r="V120" s="208">
        <v>1.0999914325597564</v>
      </c>
      <c r="W120" s="208">
        <v>1.1148797669477168</v>
      </c>
      <c r="X120" s="208">
        <v>1.1401943139274122</v>
      </c>
      <c r="Y120" s="208">
        <v>1.1662142068954477</v>
      </c>
      <c r="Z120" s="208">
        <v>1.1929605396965992</v>
      </c>
      <c r="AA120" s="208">
        <v>1.22045525574539</v>
      </c>
      <c r="AB120" s="208">
        <v>1.2487211912324254</v>
      </c>
      <c r="AC120" s="208">
        <v>1.2777821209946136</v>
      </c>
      <c r="AD120" s="208">
        <v>1.307662807242896</v>
      </c>
      <c r="AE120" s="208">
        <v>1.3383890513573258</v>
      </c>
      <c r="AF120" s="208">
        <v>1.3699877489771639</v>
      </c>
      <c r="AG120" s="208">
        <v>1.4024869486331595</v>
      </c>
      <c r="AH120" s="208">
        <v>1.439585045943385</v>
      </c>
      <c r="AI120" s="208">
        <v>1.4777238166103199</v>
      </c>
      <c r="AJ120" s="208">
        <v>1.5169378285954536</v>
      </c>
      <c r="AK120" s="208">
        <v>1.5572631979898255</v>
      </c>
      <c r="AL120" s="208">
        <v>1.5987376766617716</v>
      </c>
      <c r="AM120" s="208">
        <v>1.6414007459275064</v>
      </c>
      <c r="AN120" s="208">
        <v>1.6852937167329798</v>
      </c>
      <c r="AO120" s="208">
        <v>1.7304598368812494</v>
      </c>
      <c r="AP120" s="208">
        <v>1.7769444058902988</v>
      </c>
      <c r="AQ120" s="209">
        <v>1.8247948981223978</v>
      </c>
    </row>
    <row r="121" spans="1:43">
      <c r="A121" s="215" t="s">
        <v>13</v>
      </c>
      <c r="B121" s="216" t="s">
        <v>93</v>
      </c>
      <c r="C121" s="216" t="s">
        <v>245</v>
      </c>
      <c r="D121" s="216" t="s">
        <v>246</v>
      </c>
      <c r="E121" s="216" t="s">
        <v>7</v>
      </c>
      <c r="F121" s="216" t="s">
        <v>235</v>
      </c>
      <c r="G121" s="216" t="s">
        <v>238</v>
      </c>
      <c r="H121" s="216"/>
      <c r="I121" s="216"/>
      <c r="J121" s="216"/>
      <c r="K121" s="217">
        <v>0.18099999999999999</v>
      </c>
      <c r="L121" s="217">
        <v>0.18898343100000001</v>
      </c>
      <c r="M121" s="217">
        <v>0.193</v>
      </c>
      <c r="N121" s="217">
        <v>0.19403933410051996</v>
      </c>
      <c r="O121" s="217">
        <v>0.19507866820103992</v>
      </c>
      <c r="P121" s="217">
        <v>0.19611800230155987</v>
      </c>
      <c r="Q121" s="217">
        <v>0.19715733640207983</v>
      </c>
      <c r="R121" s="217">
        <v>0.19819667050259979</v>
      </c>
      <c r="S121" s="217">
        <v>0.19723354813485044</v>
      </c>
      <c r="T121" s="217">
        <v>0.19471542730718516</v>
      </c>
      <c r="U121" s="217">
        <v>0.19216877100037352</v>
      </c>
      <c r="V121" s="217">
        <v>0.18959357921441497</v>
      </c>
      <c r="W121" s="217">
        <v>0.18698985194930987</v>
      </c>
      <c r="X121" s="217">
        <v>0.18430887065838447</v>
      </c>
      <c r="Y121" s="217">
        <v>0.1815993538883123</v>
      </c>
      <c r="Z121" s="217">
        <v>0.1788613016390935</v>
      </c>
      <c r="AA121" s="217">
        <v>0.17609471391072826</v>
      </c>
      <c r="AB121" s="217">
        <v>0.17329959070321618</v>
      </c>
      <c r="AC121" s="217">
        <v>0.1704759320165575</v>
      </c>
      <c r="AD121" s="217">
        <v>0.16762373785075224</v>
      </c>
      <c r="AE121" s="217">
        <v>0.16474300820580023</v>
      </c>
      <c r="AF121" s="217">
        <v>0.16183374308170173</v>
      </c>
      <c r="AG121" s="217">
        <v>0.15889594247845656</v>
      </c>
      <c r="AH121" s="217">
        <v>0.1554656640883724</v>
      </c>
      <c r="AI121" s="217">
        <v>0.15200685021914156</v>
      </c>
      <c r="AJ121" s="217">
        <v>0.14851950087076424</v>
      </c>
      <c r="AK121" s="217">
        <v>0.14500361604324008</v>
      </c>
      <c r="AL121" s="217">
        <v>0.14145919573656965</v>
      </c>
      <c r="AM121" s="217">
        <v>0.13788623995075217</v>
      </c>
      <c r="AN121" s="217">
        <v>0.13428474868578824</v>
      </c>
      <c r="AO121" s="217">
        <v>0.13065472194167771</v>
      </c>
      <c r="AP121" s="217">
        <v>0.12699615971842063</v>
      </c>
      <c r="AQ121" s="218">
        <v>0.1233090620160166</v>
      </c>
    </row>
    <row r="122" spans="1:43">
      <c r="A122" s="219" t="s">
        <v>13</v>
      </c>
      <c r="B122" s="301" t="s">
        <v>93</v>
      </c>
      <c r="C122" s="301" t="s">
        <v>247</v>
      </c>
      <c r="D122" s="301" t="s">
        <v>248</v>
      </c>
      <c r="E122" s="301" t="s">
        <v>7</v>
      </c>
      <c r="F122" s="301" t="s">
        <v>235</v>
      </c>
      <c r="G122" s="301" t="s">
        <v>238</v>
      </c>
      <c r="H122" s="301"/>
      <c r="I122" s="301"/>
      <c r="J122" s="301"/>
      <c r="K122" s="302">
        <v>1.7270190000000001E-2</v>
      </c>
      <c r="L122" s="302">
        <v>1.7659152000000001E-2</v>
      </c>
      <c r="M122" s="302">
        <v>1.9907243999999998E-2</v>
      </c>
      <c r="N122" s="302">
        <v>2.0014447510552182E-2</v>
      </c>
      <c r="O122" s="302">
        <v>2.0121651021104366E-2</v>
      </c>
      <c r="P122" s="302">
        <v>2.022885453165655E-2</v>
      </c>
      <c r="Q122" s="302">
        <v>2.0336058042208734E-2</v>
      </c>
      <c r="R122" s="302">
        <v>2.0443261552760918E-2</v>
      </c>
      <c r="S122" s="302">
        <v>2.0343919003659134E-2</v>
      </c>
      <c r="T122" s="302">
        <v>2.0084184051649731E-2</v>
      </c>
      <c r="U122" s="302">
        <v>1.9821505769350052E-2</v>
      </c>
      <c r="V122" s="302">
        <v>1.9555884156760038E-2</v>
      </c>
      <c r="W122" s="302">
        <v>1.9287319213879727E-2</v>
      </c>
      <c r="X122" s="302">
        <v>1.9010785800833683E-2</v>
      </c>
      <c r="Y122" s="302">
        <v>1.8731309057497317E-2</v>
      </c>
      <c r="Z122" s="302">
        <v>1.8448888983870645E-2</v>
      </c>
      <c r="AA122" s="302">
        <v>1.8163525579953686E-2</v>
      </c>
      <c r="AB122" s="302">
        <v>1.7875218845746402E-2</v>
      </c>
      <c r="AC122" s="302">
        <v>1.7583968781248818E-2</v>
      </c>
      <c r="AD122" s="302">
        <v>1.7289775386460933E-2</v>
      </c>
      <c r="AE122" s="302">
        <v>1.6992638661382731E-2</v>
      </c>
      <c r="AF122" s="302">
        <v>1.6692558606014238E-2</v>
      </c>
      <c r="AG122" s="302">
        <v>1.6389535220355436E-2</v>
      </c>
      <c r="AH122" s="302">
        <v>1.6035714552483246E-2</v>
      </c>
      <c r="AI122" s="302">
        <v>1.567895055432075E-2</v>
      </c>
      <c r="AJ122" s="302">
        <v>1.531924322586796E-2</v>
      </c>
      <c r="AK122" s="302">
        <v>1.4956592567124843E-2</v>
      </c>
      <c r="AL122" s="302">
        <v>1.4590998578091459E-2</v>
      </c>
      <c r="AM122" s="302">
        <v>1.4222461258767726E-2</v>
      </c>
      <c r="AN122" s="302">
        <v>1.3850980609153707E-2</v>
      </c>
      <c r="AO122" s="302">
        <v>1.3476556629249386E-2</v>
      </c>
      <c r="AP122" s="302">
        <v>1.3099189319054768E-2</v>
      </c>
      <c r="AQ122" s="220">
        <v>1.2718878678569814E-2</v>
      </c>
    </row>
    <row r="123" spans="1:43">
      <c r="A123" s="219" t="s">
        <v>13</v>
      </c>
      <c r="B123" s="301" t="s">
        <v>93</v>
      </c>
      <c r="C123" s="301" t="s">
        <v>249</v>
      </c>
      <c r="D123" s="301" t="s">
        <v>250</v>
      </c>
      <c r="E123" s="301" t="s">
        <v>7</v>
      </c>
      <c r="F123" s="301" t="s">
        <v>235</v>
      </c>
      <c r="G123" s="301" t="s">
        <v>238</v>
      </c>
      <c r="H123" s="301"/>
      <c r="I123" s="301"/>
      <c r="J123" s="301"/>
      <c r="K123" s="302">
        <v>0.12203414999999999</v>
      </c>
      <c r="L123" s="302">
        <v>0.12385283400000001</v>
      </c>
      <c r="M123" s="302">
        <v>0.123828201</v>
      </c>
      <c r="N123" s="302">
        <v>0.12449503453318829</v>
      </c>
      <c r="O123" s="302">
        <v>0.12516186806637658</v>
      </c>
      <c r="P123" s="302">
        <v>0.12582870159956486</v>
      </c>
      <c r="Q123" s="302">
        <v>0.12649553513275313</v>
      </c>
      <c r="R123" s="302">
        <v>0.12716236866594141</v>
      </c>
      <c r="S123" s="302">
        <v>0.12654443234396595</v>
      </c>
      <c r="T123" s="302">
        <v>0.12492881383624356</v>
      </c>
      <c r="U123" s="302">
        <v>0.12329488705366433</v>
      </c>
      <c r="V123" s="302">
        <v>0.12164265199622794</v>
      </c>
      <c r="W123" s="302">
        <v>0.1199721086639346</v>
      </c>
      <c r="X123" s="302">
        <v>0.11825199938844264</v>
      </c>
      <c r="Y123" s="302">
        <v>0.11651358183809359</v>
      </c>
      <c r="Z123" s="302">
        <v>0.11475685601288753</v>
      </c>
      <c r="AA123" s="302">
        <v>0.1129818219128246</v>
      </c>
      <c r="AB123" s="302">
        <v>0.11118847953790456</v>
      </c>
      <c r="AC123" s="302">
        <v>0.10937682888812754</v>
      </c>
      <c r="AD123" s="302">
        <v>0.10754686996349354</v>
      </c>
      <c r="AE123" s="302">
        <v>0.10569860276400248</v>
      </c>
      <c r="AF123" s="302">
        <v>0.10383202728965449</v>
      </c>
      <c r="AG123" s="302">
        <v>0.10194714354044948</v>
      </c>
      <c r="AH123" s="302">
        <v>9.9746287571675918E-2</v>
      </c>
      <c r="AI123" s="302">
        <v>9.7527123328045334E-2</v>
      </c>
      <c r="AJ123" s="302">
        <v>9.5289650809557841E-2</v>
      </c>
      <c r="AK123" s="302">
        <v>9.3033870016213216E-2</v>
      </c>
      <c r="AL123" s="302">
        <v>9.0759780948011834E-2</v>
      </c>
      <c r="AM123" s="302">
        <v>8.8467383604953181E-2</v>
      </c>
      <c r="AN123" s="302">
        <v>8.6156677987037647E-2</v>
      </c>
      <c r="AO123" s="302">
        <v>8.3827664094265134E-2</v>
      </c>
      <c r="AP123" s="302">
        <v>8.1480341926635683E-2</v>
      </c>
      <c r="AQ123" s="220">
        <v>7.9114711484149031E-2</v>
      </c>
    </row>
    <row r="124" spans="1:43">
      <c r="A124" s="219" t="s">
        <v>13</v>
      </c>
      <c r="B124" s="301" t="s">
        <v>93</v>
      </c>
      <c r="C124" s="301" t="s">
        <v>251</v>
      </c>
      <c r="D124" s="301" t="s">
        <v>252</v>
      </c>
      <c r="E124" s="301" t="s">
        <v>7</v>
      </c>
      <c r="F124" s="301" t="s">
        <v>235</v>
      </c>
      <c r="G124" s="301" t="s">
        <v>238</v>
      </c>
      <c r="H124" s="301"/>
      <c r="I124" s="301"/>
      <c r="J124" s="301"/>
      <c r="K124" s="302">
        <v>0.15321899999999999</v>
      </c>
      <c r="L124" s="302">
        <v>0.15094299999999999</v>
      </c>
      <c r="M124" s="302">
        <v>0.172956</v>
      </c>
      <c r="N124" s="302">
        <v>0.17388739413828772</v>
      </c>
      <c r="O124" s="302">
        <v>0.17481878827657543</v>
      </c>
      <c r="P124" s="302">
        <v>0.17575018241486315</v>
      </c>
      <c r="Q124" s="302">
        <v>0.17668157655315087</v>
      </c>
      <c r="R124" s="302">
        <v>0.17761297069143858</v>
      </c>
      <c r="S124" s="302">
        <v>0.17674987332233777</v>
      </c>
      <c r="T124" s="302">
        <v>0.1744932717375208</v>
      </c>
      <c r="U124" s="302">
        <v>0.17221109822352643</v>
      </c>
      <c r="V124" s="302">
        <v>0.16990335278035418</v>
      </c>
      <c r="W124" s="302">
        <v>0.16757003540800436</v>
      </c>
      <c r="X124" s="302">
        <v>0.16516748722068161</v>
      </c>
      <c r="Y124" s="302">
        <v>0.16273936710418108</v>
      </c>
      <c r="Z124" s="302">
        <v>0.16028567505850291</v>
      </c>
      <c r="AA124" s="302">
        <v>0.15780641108364726</v>
      </c>
      <c r="AB124" s="302">
        <v>0.15530157517961379</v>
      </c>
      <c r="AC124" s="302">
        <v>0.15277116734640273</v>
      </c>
      <c r="AD124" s="302">
        <v>0.15021518758401406</v>
      </c>
      <c r="AE124" s="302">
        <v>0.14763363589244763</v>
      </c>
      <c r="AF124" s="302">
        <v>0.14502651227170368</v>
      </c>
      <c r="AG124" s="302">
        <v>0.14239381672178206</v>
      </c>
      <c r="AH124" s="302">
        <v>0.13931978962729813</v>
      </c>
      <c r="AI124" s="302">
        <v>0.13622019060363655</v>
      </c>
      <c r="AJ124" s="302">
        <v>0.13309501965079742</v>
      </c>
      <c r="AK124" s="302">
        <v>0.12994427676878048</v>
      </c>
      <c r="AL124" s="302">
        <v>0.12676796195758622</v>
      </c>
      <c r="AM124" s="302">
        <v>0.12356607521721394</v>
      </c>
      <c r="AN124" s="302">
        <v>0.12033861654766419</v>
      </c>
      <c r="AO124" s="302">
        <v>0.11708558594893682</v>
      </c>
      <c r="AP124" s="302">
        <v>0.11380698342103189</v>
      </c>
      <c r="AQ124" s="220">
        <v>0.11050280896394904</v>
      </c>
    </row>
    <row r="125" spans="1:43">
      <c r="A125" s="219" t="s">
        <v>13</v>
      </c>
      <c r="B125" s="301" t="s">
        <v>93</v>
      </c>
      <c r="C125" s="301" t="s">
        <v>253</v>
      </c>
      <c r="D125" s="301" t="s">
        <v>254</v>
      </c>
      <c r="E125" s="301" t="s">
        <v>7</v>
      </c>
      <c r="F125" s="301" t="s">
        <v>235</v>
      </c>
      <c r="G125" s="301" t="s">
        <v>238</v>
      </c>
      <c r="H125" s="301"/>
      <c r="I125" s="301"/>
      <c r="J125" s="301"/>
      <c r="K125" s="302">
        <v>0.10199999999999999</v>
      </c>
      <c r="L125" s="302">
        <v>0.10199999999999999</v>
      </c>
      <c r="M125" s="302">
        <v>0.10193765399999999</v>
      </c>
      <c r="N125" s="302">
        <v>0.10248660363693887</v>
      </c>
      <c r="O125" s="302">
        <v>0.10303555327387776</v>
      </c>
      <c r="P125" s="302">
        <v>0.10358450291081664</v>
      </c>
      <c r="Q125" s="302">
        <v>0.10413345254775552</v>
      </c>
      <c r="R125" s="302">
        <v>0.10468240218469441</v>
      </c>
      <c r="S125" s="302">
        <v>0.10417370563193122</v>
      </c>
      <c r="T125" s="302">
        <v>0.10284369874249735</v>
      </c>
      <c r="U125" s="302">
        <v>0.10149862014425547</v>
      </c>
      <c r="V125" s="302">
        <v>0.10013846983720529</v>
      </c>
      <c r="W125" s="302">
        <v>9.8763247821347003E-2</v>
      </c>
      <c r="X125" s="302">
        <v>9.7347222208834946E-2</v>
      </c>
      <c r="Y125" s="302">
        <v>9.5916124887514664E-2</v>
      </c>
      <c r="Z125" s="302">
        <v>9.4469955857386226E-2</v>
      </c>
      <c r="AA125" s="302">
        <v>9.3008715118449728E-2</v>
      </c>
      <c r="AB125" s="302">
        <v>9.1532402670704976E-2</v>
      </c>
      <c r="AC125" s="302">
        <v>9.0041018514152096E-2</v>
      </c>
      <c r="AD125" s="302">
        <v>8.8534562648791088E-2</v>
      </c>
      <c r="AE125" s="302">
        <v>8.7013035074621867E-2</v>
      </c>
      <c r="AF125" s="302">
        <v>8.5476435791644559E-2</v>
      </c>
      <c r="AG125" s="302">
        <v>8.3924764799859081E-2</v>
      </c>
      <c r="AH125" s="302">
        <v>8.2112979661765423E-2</v>
      </c>
      <c r="AI125" s="302">
        <v>8.0286122814863595E-2</v>
      </c>
      <c r="AJ125" s="302">
        <v>7.8444194259153679E-2</v>
      </c>
      <c r="AK125" s="302">
        <v>7.6587193994635511E-2</v>
      </c>
      <c r="AL125" s="302">
        <v>7.471512202130938E-2</v>
      </c>
      <c r="AM125" s="302">
        <v>7.282797833917487E-2</v>
      </c>
      <c r="AN125" s="302">
        <v>7.0925762948232302E-2</v>
      </c>
      <c r="AO125" s="302">
        <v>6.9008475848481604E-2</v>
      </c>
      <c r="AP125" s="302">
        <v>6.7076117039922792E-2</v>
      </c>
      <c r="AQ125" s="220">
        <v>6.512868652255567E-2</v>
      </c>
    </row>
    <row r="126" spans="1:43">
      <c r="A126" s="219" t="s">
        <v>13</v>
      </c>
      <c r="B126" s="301" t="s">
        <v>93</v>
      </c>
      <c r="C126" s="301" t="s">
        <v>255</v>
      </c>
      <c r="D126" s="301" t="s">
        <v>256</v>
      </c>
      <c r="E126" s="301" t="s">
        <v>7</v>
      </c>
      <c r="F126" s="301" t="s">
        <v>235</v>
      </c>
      <c r="G126" s="301" t="s">
        <v>238</v>
      </c>
      <c r="H126" s="301"/>
      <c r="I126" s="301"/>
      <c r="J126" s="301"/>
      <c r="K126" s="302">
        <v>5.5719972E-2</v>
      </c>
      <c r="L126" s="302">
        <v>5.3457768000000003E-2</v>
      </c>
      <c r="M126" s="302">
        <v>4.8478500000000001E-2</v>
      </c>
      <c r="N126" s="302">
        <v>4.8739564032083196E-2</v>
      </c>
      <c r="O126" s="302">
        <v>4.9000628064166392E-2</v>
      </c>
      <c r="P126" s="302">
        <v>4.9261692096249587E-2</v>
      </c>
      <c r="Q126" s="302">
        <v>4.9522756128332783E-2</v>
      </c>
      <c r="R126" s="302">
        <v>4.9783820160415979E-2</v>
      </c>
      <c r="S126" s="302">
        <v>4.9541899291478481E-2</v>
      </c>
      <c r="T126" s="302">
        <v>4.8909387786069305E-2</v>
      </c>
      <c r="U126" s="302">
        <v>4.8269708626640456E-2</v>
      </c>
      <c r="V126" s="302">
        <v>4.7622861813191794E-2</v>
      </c>
      <c r="W126" s="302">
        <v>4.6968847345723416E-2</v>
      </c>
      <c r="X126" s="302">
        <v>4.629542790783675E-2</v>
      </c>
      <c r="Y126" s="302">
        <v>4.5614840815930306E-2</v>
      </c>
      <c r="Z126" s="302">
        <v>4.4927086070004119E-2</v>
      </c>
      <c r="AA126" s="302">
        <v>4.4232163670058236E-2</v>
      </c>
      <c r="AB126" s="302">
        <v>4.3530073616092568E-2</v>
      </c>
      <c r="AC126" s="302">
        <v>4.2820815908107171E-2</v>
      </c>
      <c r="AD126" s="302">
        <v>4.2104390546102037E-2</v>
      </c>
      <c r="AE126" s="302">
        <v>4.1380797530077139E-2</v>
      </c>
      <c r="AF126" s="302">
        <v>4.0650036860032532E-2</v>
      </c>
      <c r="AG126" s="302">
        <v>3.9912108535968174E-2</v>
      </c>
      <c r="AH126" s="302">
        <v>3.9050477702114832E-2</v>
      </c>
      <c r="AI126" s="302">
        <v>3.8181679214241739E-2</v>
      </c>
      <c r="AJ126" s="302">
        <v>3.7305713072348937E-2</v>
      </c>
      <c r="AK126" s="302">
        <v>3.6422579276436343E-2</v>
      </c>
      <c r="AL126" s="302">
        <v>3.5532277826504102E-2</v>
      </c>
      <c r="AM126" s="302">
        <v>3.4634808722552014E-2</v>
      </c>
      <c r="AN126" s="302">
        <v>3.3730171964580231E-2</v>
      </c>
      <c r="AO126" s="302">
        <v>3.2818367552588719E-2</v>
      </c>
      <c r="AP126" s="302">
        <v>3.1899395486577484E-2</v>
      </c>
      <c r="AQ126" s="220">
        <v>3.0973255766546432E-2</v>
      </c>
    </row>
    <row r="127" spans="1:43">
      <c r="A127" s="219" t="s">
        <v>13</v>
      </c>
      <c r="B127" s="301" t="s">
        <v>93</v>
      </c>
      <c r="C127" s="301" t="s">
        <v>257</v>
      </c>
      <c r="D127" s="301" t="s">
        <v>258</v>
      </c>
      <c r="E127" s="301" t="s">
        <v>7</v>
      </c>
      <c r="F127" s="301" t="s">
        <v>235</v>
      </c>
      <c r="G127" s="301" t="s">
        <v>238</v>
      </c>
      <c r="H127" s="301"/>
      <c r="I127" s="301"/>
      <c r="J127" s="301"/>
      <c r="K127" s="302">
        <v>3.6921338999999997E-2</v>
      </c>
      <c r="L127" s="302">
        <v>3.8444364000000002E-2</v>
      </c>
      <c r="M127" s="302">
        <v>3.6234260999999997E-2</v>
      </c>
      <c r="N127" s="302">
        <v>3.6429387958883105E-2</v>
      </c>
      <c r="O127" s="302">
        <v>3.6624514917766214E-2</v>
      </c>
      <c r="P127" s="302">
        <v>3.6819641876649323E-2</v>
      </c>
      <c r="Q127" s="302">
        <v>3.7014768835532431E-2</v>
      </c>
      <c r="R127" s="302">
        <v>3.720989579441554E-2</v>
      </c>
      <c r="S127" s="302">
        <v>3.7029077000384616E-2</v>
      </c>
      <c r="T127" s="302">
        <v>3.6556319242357881E-2</v>
      </c>
      <c r="U127" s="302">
        <v>3.6078204168273377E-2</v>
      </c>
      <c r="V127" s="302">
        <v>3.5594731778131002E-2</v>
      </c>
      <c r="W127" s="302">
        <v>3.5105902071930824E-2</v>
      </c>
      <c r="X127" s="302">
        <v>3.4602568518399698E-2</v>
      </c>
      <c r="Y127" s="302">
        <v>3.4093877648810722E-2</v>
      </c>
      <c r="Z127" s="302">
        <v>3.3579829463163929E-2</v>
      </c>
      <c r="AA127" s="302">
        <v>3.3060423961459348E-2</v>
      </c>
      <c r="AB127" s="302">
        <v>3.2535661143696916E-2</v>
      </c>
      <c r="AC127" s="302">
        <v>3.2005541009876667E-2</v>
      </c>
      <c r="AD127" s="302">
        <v>3.1470063559998609E-2</v>
      </c>
      <c r="AE127" s="302">
        <v>3.0929228794062711E-2</v>
      </c>
      <c r="AF127" s="302">
        <v>3.0383036712069017E-2</v>
      </c>
      <c r="AG127" s="302">
        <v>2.9831487314017496E-2</v>
      </c>
      <c r="AH127" s="302">
        <v>2.9187479010965845E-2</v>
      </c>
      <c r="AI127" s="302">
        <v>2.8538113391856367E-2</v>
      </c>
      <c r="AJ127" s="302">
        <v>2.7883390456689094E-2</v>
      </c>
      <c r="AK127" s="302">
        <v>2.7223310205463962E-2</v>
      </c>
      <c r="AL127" s="302">
        <v>2.6557872638181081E-2</v>
      </c>
      <c r="AM127" s="302">
        <v>2.5887077754840299E-2</v>
      </c>
      <c r="AN127" s="302">
        <v>2.5210925555441733E-2</v>
      </c>
      <c r="AO127" s="302">
        <v>2.4529416039985354E-2</v>
      </c>
      <c r="AP127" s="302">
        <v>2.3842549208471168E-2</v>
      </c>
      <c r="AQ127" s="220">
        <v>2.3150325060899108E-2</v>
      </c>
    </row>
    <row r="128" spans="1:43">
      <c r="A128" s="219" t="s">
        <v>13</v>
      </c>
      <c r="B128" s="301" t="s">
        <v>93</v>
      </c>
      <c r="C128" s="301" t="s">
        <v>259</v>
      </c>
      <c r="D128" s="301" t="s">
        <v>260</v>
      </c>
      <c r="E128" s="301" t="s">
        <v>7</v>
      </c>
      <c r="F128" s="301" t="s">
        <v>235</v>
      </c>
      <c r="G128" s="301" t="s">
        <v>238</v>
      </c>
      <c r="H128" s="301"/>
      <c r="I128" s="301"/>
      <c r="J128" s="301"/>
      <c r="K128" s="302">
        <v>1.3081509E-2</v>
      </c>
      <c r="L128" s="302">
        <v>1.2999999999999999E-2</v>
      </c>
      <c r="M128" s="302">
        <v>1.4076468E-2</v>
      </c>
      <c r="N128" s="302">
        <v>1.4152271902628383E-2</v>
      </c>
      <c r="O128" s="302">
        <v>1.4228075805256766E-2</v>
      </c>
      <c r="P128" s="302">
        <v>1.4303879707885148E-2</v>
      </c>
      <c r="Q128" s="302">
        <v>1.4379683610513531E-2</v>
      </c>
      <c r="R128" s="302">
        <v>1.4455487513141914E-2</v>
      </c>
      <c r="S128" s="302">
        <v>1.4385242118376588E-2</v>
      </c>
      <c r="T128" s="302">
        <v>1.4201582806196465E-2</v>
      </c>
      <c r="U128" s="302">
        <v>1.4015842256922722E-2</v>
      </c>
      <c r="V128" s="302">
        <v>1.3828020470555322E-2</v>
      </c>
      <c r="W128" s="302">
        <v>1.3638117447094289E-2</v>
      </c>
      <c r="X128" s="302">
        <v>1.3442579896056413E-2</v>
      </c>
      <c r="Y128" s="302">
        <v>1.3244961107924887E-2</v>
      </c>
      <c r="Z128" s="302">
        <v>1.3045261082699725E-2</v>
      </c>
      <c r="AA128" s="302">
        <v>1.2843479820380936E-2</v>
      </c>
      <c r="AB128" s="302">
        <v>1.2639617320968495E-2</v>
      </c>
      <c r="AC128" s="302">
        <v>1.2433673584462419E-2</v>
      </c>
      <c r="AD128" s="302">
        <v>1.2225648610862706E-2</v>
      </c>
      <c r="AE128" s="302">
        <v>1.2015542400169348E-2</v>
      </c>
      <c r="AF128" s="302">
        <v>1.1803354952382359E-2</v>
      </c>
      <c r="AG128" s="302">
        <v>1.1589086267501729E-2</v>
      </c>
      <c r="AH128" s="302">
        <v>1.1338898682065921E-2</v>
      </c>
      <c r="AI128" s="302">
        <v>1.108662985953647E-2</v>
      </c>
      <c r="AJ128" s="302">
        <v>1.0832279799913391E-2</v>
      </c>
      <c r="AK128" s="302">
        <v>1.0575848503196658E-2</v>
      </c>
      <c r="AL128" s="302">
        <v>1.0317335969386315E-2</v>
      </c>
      <c r="AM128" s="302">
        <v>1.00567421984823E-2</v>
      </c>
      <c r="AN128" s="302">
        <v>9.7940671904846611E-3</v>
      </c>
      <c r="AO128" s="302">
        <v>9.529310945393386E-3</v>
      </c>
      <c r="AP128" s="302">
        <v>9.2624734632084788E-3</v>
      </c>
      <c r="AQ128" s="220">
        <v>8.9935547439299098E-3</v>
      </c>
    </row>
    <row r="129" spans="1:43">
      <c r="A129" s="219" t="s">
        <v>13</v>
      </c>
      <c r="B129" s="301" t="s">
        <v>93</v>
      </c>
      <c r="C129" s="301" t="s">
        <v>261</v>
      </c>
      <c r="D129" s="301" t="s">
        <v>262</v>
      </c>
      <c r="E129" s="301" t="s">
        <v>7</v>
      </c>
      <c r="F129" s="301" t="s">
        <v>235</v>
      </c>
      <c r="G129" s="301" t="s">
        <v>238</v>
      </c>
      <c r="H129" s="301"/>
      <c r="I129" s="301"/>
      <c r="J129" s="301"/>
      <c r="K129" s="302">
        <v>2.580795E-2</v>
      </c>
      <c r="L129" s="302">
        <v>2.6340173999999997E-2</v>
      </c>
      <c r="M129" s="302">
        <v>2.3323419000000001E-2</v>
      </c>
      <c r="N129" s="302">
        <v>2.3449019128017695E-2</v>
      </c>
      <c r="O129" s="302">
        <v>2.3574619256035389E-2</v>
      </c>
      <c r="P129" s="302">
        <v>2.3700219384053083E-2</v>
      </c>
      <c r="Q129" s="302">
        <v>2.3825819512070776E-2</v>
      </c>
      <c r="R129" s="302">
        <v>2.395141964008847E-2</v>
      </c>
      <c r="S129" s="302">
        <v>2.3835029450807173E-2</v>
      </c>
      <c r="T129" s="302">
        <v>2.3530722781603734E-2</v>
      </c>
      <c r="U129" s="302">
        <v>2.3222967693040206E-2</v>
      </c>
      <c r="V129" s="302">
        <v>2.2911764185116531E-2</v>
      </c>
      <c r="W129" s="302">
        <v>2.2597112257832747E-2</v>
      </c>
      <c r="X129" s="302">
        <v>2.2273124434105215E-2</v>
      </c>
      <c r="Y129" s="302">
        <v>2.1945688191017547E-2</v>
      </c>
      <c r="Z129" s="302">
        <v>2.1614803528569763E-2</v>
      </c>
      <c r="AA129" s="302">
        <v>2.1280470446761884E-2</v>
      </c>
      <c r="AB129" s="302">
        <v>2.0942688945593865E-2</v>
      </c>
      <c r="AC129" s="302">
        <v>2.060145902506573E-2</v>
      </c>
      <c r="AD129" s="302">
        <v>2.0256780685177483E-2</v>
      </c>
      <c r="AE129" s="302">
        <v>1.9908653925929106E-2</v>
      </c>
      <c r="AF129" s="302">
        <v>1.9557078747320628E-2</v>
      </c>
      <c r="AG129" s="302">
        <v>1.9202055149352026E-2</v>
      </c>
      <c r="AH129" s="302">
        <v>1.878751722096561E-2</v>
      </c>
      <c r="AI129" s="302">
        <v>1.8369530873219072E-2</v>
      </c>
      <c r="AJ129" s="302">
        <v>1.7948096106112432E-2</v>
      </c>
      <c r="AK129" s="302">
        <v>1.7523212919645651E-2</v>
      </c>
      <c r="AL129" s="302">
        <v>1.7094881313818797E-2</v>
      </c>
      <c r="AM129" s="302">
        <v>1.6663101288631774E-2</v>
      </c>
      <c r="AN129" s="302">
        <v>1.6227872844084657E-2</v>
      </c>
      <c r="AO129" s="302">
        <v>1.5789195980177424E-2</v>
      </c>
      <c r="AP129" s="302">
        <v>1.5347070696910084E-2</v>
      </c>
      <c r="AQ129" s="220">
        <v>1.490149699428259E-2</v>
      </c>
    </row>
    <row r="130" spans="1:43">
      <c r="A130" s="219" t="s">
        <v>13</v>
      </c>
      <c r="B130" s="301" t="s">
        <v>93</v>
      </c>
      <c r="C130" s="301" t="s">
        <v>263</v>
      </c>
      <c r="D130" s="301" t="s">
        <v>264</v>
      </c>
      <c r="E130" s="301" t="s">
        <v>7</v>
      </c>
      <c r="F130" s="301" t="s">
        <v>235</v>
      </c>
      <c r="G130" s="301" t="s">
        <v>238</v>
      </c>
      <c r="H130" s="301"/>
      <c r="I130" s="301"/>
      <c r="J130" s="301"/>
      <c r="K130" s="302">
        <v>2.6479908E-2</v>
      </c>
      <c r="L130" s="302">
        <v>2.6012825999999999E-2</v>
      </c>
      <c r="M130" s="302">
        <v>1.9337283E-2</v>
      </c>
      <c r="N130" s="302">
        <v>1.9441417184628523E-2</v>
      </c>
      <c r="O130" s="302">
        <v>1.9545551369257046E-2</v>
      </c>
      <c r="P130" s="302">
        <v>1.9649685553885569E-2</v>
      </c>
      <c r="Q130" s="302">
        <v>1.9753819738514092E-2</v>
      </c>
      <c r="R130" s="302">
        <v>1.9857953923142616E-2</v>
      </c>
      <c r="S130" s="302">
        <v>1.9761455634081479E-2</v>
      </c>
      <c r="T130" s="302">
        <v>1.9509157110388434E-2</v>
      </c>
      <c r="U130" s="302">
        <v>1.9253999526406301E-2</v>
      </c>
      <c r="V130" s="302">
        <v>1.899598288213503E-2</v>
      </c>
      <c r="W130" s="302">
        <v>1.873510717757465E-2</v>
      </c>
      <c r="X130" s="302">
        <v>1.846649114679574E-2</v>
      </c>
      <c r="Y130" s="302">
        <v>1.8195016055727702E-2</v>
      </c>
      <c r="Z130" s="302">
        <v>1.7920681904370548E-2</v>
      </c>
      <c r="AA130" s="302">
        <v>1.76434886927243E-2</v>
      </c>
      <c r="AB130" s="302">
        <v>1.7363436420788917E-2</v>
      </c>
      <c r="AC130" s="302">
        <v>1.7080525088564426E-2</v>
      </c>
      <c r="AD130" s="302">
        <v>1.6794754696050823E-2</v>
      </c>
      <c r="AE130" s="302">
        <v>1.6506125243248095E-2</v>
      </c>
      <c r="AF130" s="302">
        <v>1.6214636730156266E-2</v>
      </c>
      <c r="AG130" s="302">
        <v>1.5920289156775319E-2</v>
      </c>
      <c r="AH130" s="302">
        <v>1.557659866973987E-2</v>
      </c>
      <c r="AI130" s="302">
        <v>1.5230049122415303E-2</v>
      </c>
      <c r="AJ130" s="302">
        <v>1.4880640514801634E-2</v>
      </c>
      <c r="AK130" s="302">
        <v>1.4528372846898832E-2</v>
      </c>
      <c r="AL130" s="302">
        <v>1.4173246118706951E-2</v>
      </c>
      <c r="AM130" s="302">
        <v>1.3815260330225914E-2</v>
      </c>
      <c r="AN130" s="302">
        <v>1.3454415481455781E-2</v>
      </c>
      <c r="AO130" s="302">
        <v>1.3090711572396538E-2</v>
      </c>
      <c r="AP130" s="302">
        <v>1.2724148603048189E-2</v>
      </c>
      <c r="AQ130" s="220">
        <v>1.2354726573410696E-2</v>
      </c>
    </row>
    <row r="131" spans="1:43" ht="15" thickBot="1">
      <c r="A131" s="221" t="s">
        <v>13</v>
      </c>
      <c r="B131" s="222" t="s">
        <v>93</v>
      </c>
      <c r="C131" s="223" t="s">
        <v>265</v>
      </c>
      <c r="D131" s="223" t="s">
        <v>266</v>
      </c>
      <c r="E131" s="223" t="s">
        <v>7</v>
      </c>
      <c r="F131" s="223" t="s">
        <v>235</v>
      </c>
      <c r="G131" s="223" t="s">
        <v>238</v>
      </c>
      <c r="H131" s="223"/>
      <c r="I131" s="223"/>
      <c r="J131" s="223"/>
      <c r="K131" s="224">
        <v>0.42</v>
      </c>
      <c r="L131" s="224">
        <v>0.41299999999999998</v>
      </c>
      <c r="M131" s="224">
        <v>0.40100000000000002</v>
      </c>
      <c r="N131" s="224">
        <v>0.40315944546273835</v>
      </c>
      <c r="O131" s="224">
        <v>0.40531889092547668</v>
      </c>
      <c r="P131" s="224">
        <v>0.40747833638821501</v>
      </c>
      <c r="Q131" s="224">
        <v>0.40963778185095334</v>
      </c>
      <c r="R131" s="224">
        <v>0.41179722731369167</v>
      </c>
      <c r="S131" s="224">
        <v>0.40979612850816066</v>
      </c>
      <c r="T131" s="224">
        <v>0.40456417798021366</v>
      </c>
      <c r="U131" s="224">
        <v>0.39927293871062053</v>
      </c>
      <c r="V131" s="224">
        <v>0.39392241069938022</v>
      </c>
      <c r="W131" s="224">
        <v>0.38851259394649346</v>
      </c>
      <c r="X131" s="224">
        <v>0.38294226494306816</v>
      </c>
      <c r="Y131" s="224">
        <v>0.3773126471979959</v>
      </c>
      <c r="Z131" s="224">
        <v>0.37162374071127702</v>
      </c>
      <c r="AA131" s="224">
        <v>0.3658755454829119</v>
      </c>
      <c r="AB131" s="224">
        <v>0.36006806151289977</v>
      </c>
      <c r="AC131" s="224">
        <v>0.35420128880124108</v>
      </c>
      <c r="AD131" s="224">
        <v>0.34827522734793587</v>
      </c>
      <c r="AE131" s="224">
        <v>0.34228987715298376</v>
      </c>
      <c r="AF131" s="224">
        <v>0.3362452382163853</v>
      </c>
      <c r="AG131" s="224">
        <v>0.33014131053814016</v>
      </c>
      <c r="AH131" s="224">
        <v>0.32301415181055598</v>
      </c>
      <c r="AI131" s="224">
        <v>0.31582770434132512</v>
      </c>
      <c r="AJ131" s="224">
        <v>0.30858196813044786</v>
      </c>
      <c r="AK131" s="224">
        <v>0.30127694317792358</v>
      </c>
      <c r="AL131" s="224">
        <v>0.29391262948375341</v>
      </c>
      <c r="AM131" s="224">
        <v>0.28648902704793572</v>
      </c>
      <c r="AN131" s="224">
        <v>0.27900613587047179</v>
      </c>
      <c r="AO131" s="224">
        <v>0.2714639559513613</v>
      </c>
      <c r="AP131" s="224">
        <v>0.26386248729060435</v>
      </c>
      <c r="AQ131" s="225">
        <v>0.25620172988820017</v>
      </c>
    </row>
    <row r="132" spans="1:43">
      <c r="A132" s="215" t="s">
        <v>13</v>
      </c>
      <c r="B132" s="216" t="s">
        <v>267</v>
      </c>
      <c r="C132" s="216" t="s">
        <v>245</v>
      </c>
      <c r="D132" s="216" t="s">
        <v>246</v>
      </c>
      <c r="E132" s="216" t="s">
        <v>7</v>
      </c>
      <c r="F132" s="216" t="s">
        <v>235</v>
      </c>
      <c r="G132" s="216" t="s">
        <v>238</v>
      </c>
      <c r="H132" s="216"/>
      <c r="I132" s="216"/>
      <c r="J132" s="216"/>
      <c r="K132" s="226">
        <v>3.3</v>
      </c>
      <c r="L132" s="226">
        <v>3.3</v>
      </c>
      <c r="M132" s="226">
        <v>3.3</v>
      </c>
      <c r="N132" s="226">
        <v>3.3</v>
      </c>
      <c r="O132" s="226">
        <v>3.3</v>
      </c>
      <c r="P132" s="226">
        <v>3.3</v>
      </c>
      <c r="Q132" s="226">
        <v>3.3</v>
      </c>
      <c r="R132" s="226">
        <v>3.3</v>
      </c>
      <c r="S132" s="226">
        <v>3.3687499999999999</v>
      </c>
      <c r="T132" s="226">
        <v>3.4375</v>
      </c>
      <c r="U132" s="226">
        <v>3.5062500000000001</v>
      </c>
      <c r="V132" s="226">
        <v>3.5750000000000002</v>
      </c>
      <c r="W132" s="226">
        <v>3.6437500000000003</v>
      </c>
      <c r="X132" s="226">
        <v>3.7125000000000004</v>
      </c>
      <c r="Y132" s="226">
        <v>3.7812500000000004</v>
      </c>
      <c r="Z132" s="226">
        <v>3.8500000000000005</v>
      </c>
      <c r="AA132" s="226">
        <v>3.9187500000000006</v>
      </c>
      <c r="AB132" s="226">
        <v>3.9875000000000007</v>
      </c>
      <c r="AC132" s="226">
        <v>4.0562500000000004</v>
      </c>
      <c r="AD132" s="226">
        <v>4.125</v>
      </c>
      <c r="AE132" s="226">
        <v>4.1937499999999996</v>
      </c>
      <c r="AF132" s="226">
        <v>4.2624999999999993</v>
      </c>
      <c r="AG132" s="226">
        <v>4.3312499999999989</v>
      </c>
      <c r="AH132" s="226">
        <v>4.3999999999999986</v>
      </c>
      <c r="AI132" s="226">
        <v>4.4687499999999982</v>
      </c>
      <c r="AJ132" s="226">
        <v>4.5374999999999979</v>
      </c>
      <c r="AK132" s="226">
        <v>4.6062499999999975</v>
      </c>
      <c r="AL132" s="226">
        <v>4.6749999999999972</v>
      </c>
      <c r="AM132" s="226">
        <v>4.7437499999999968</v>
      </c>
      <c r="AN132" s="226">
        <v>4.8124999999999964</v>
      </c>
      <c r="AO132" s="226">
        <v>4.8812499999999961</v>
      </c>
      <c r="AP132" s="226">
        <v>4.9499999999999957</v>
      </c>
      <c r="AQ132" s="227">
        <v>5.0187499999999954</v>
      </c>
    </row>
    <row r="133" spans="1:43">
      <c r="A133" s="219" t="s">
        <v>13</v>
      </c>
      <c r="B133" s="301" t="s">
        <v>267</v>
      </c>
      <c r="C133" s="301" t="s">
        <v>247</v>
      </c>
      <c r="D133" s="301" t="s">
        <v>248</v>
      </c>
      <c r="E133" s="301" t="s">
        <v>7</v>
      </c>
      <c r="F133" s="301" t="s">
        <v>235</v>
      </c>
      <c r="G133" s="301" t="s">
        <v>238</v>
      </c>
      <c r="H133" s="301"/>
      <c r="I133" s="301"/>
      <c r="J133" s="301"/>
      <c r="K133" s="303">
        <v>1.8</v>
      </c>
      <c r="L133" s="303">
        <v>1.8</v>
      </c>
      <c r="M133" s="303">
        <v>1.8</v>
      </c>
      <c r="N133" s="303">
        <v>1.8</v>
      </c>
      <c r="O133" s="303">
        <v>1.8</v>
      </c>
      <c r="P133" s="303">
        <v>1.8</v>
      </c>
      <c r="Q133" s="303">
        <v>1.8</v>
      </c>
      <c r="R133" s="303">
        <v>1.8</v>
      </c>
      <c r="S133" s="303">
        <v>1.8375000000000001</v>
      </c>
      <c r="T133" s="303">
        <v>1.8750000000000002</v>
      </c>
      <c r="U133" s="303">
        <v>1.9125000000000003</v>
      </c>
      <c r="V133" s="303">
        <v>1.9500000000000004</v>
      </c>
      <c r="W133" s="303">
        <v>1.9875000000000005</v>
      </c>
      <c r="X133" s="303">
        <v>2.0250000000000004</v>
      </c>
      <c r="Y133" s="303">
        <v>2.0625000000000004</v>
      </c>
      <c r="Z133" s="303">
        <v>2.1000000000000005</v>
      </c>
      <c r="AA133" s="303">
        <v>2.1375000000000006</v>
      </c>
      <c r="AB133" s="303">
        <v>2.1750000000000007</v>
      </c>
      <c r="AC133" s="303">
        <v>2.2125000000000008</v>
      </c>
      <c r="AD133" s="303">
        <v>2.2500000000000009</v>
      </c>
      <c r="AE133" s="303">
        <v>2.287500000000001</v>
      </c>
      <c r="AF133" s="303">
        <v>2.3250000000000011</v>
      </c>
      <c r="AG133" s="303">
        <v>2.3625000000000012</v>
      </c>
      <c r="AH133" s="303">
        <v>2.4000000000000012</v>
      </c>
      <c r="AI133" s="303">
        <v>2.4375000000000013</v>
      </c>
      <c r="AJ133" s="303">
        <v>2.4750000000000014</v>
      </c>
      <c r="AK133" s="303">
        <v>2.5125000000000015</v>
      </c>
      <c r="AL133" s="303">
        <v>2.5500000000000016</v>
      </c>
      <c r="AM133" s="303">
        <v>2.5875000000000017</v>
      </c>
      <c r="AN133" s="303">
        <v>2.6250000000000018</v>
      </c>
      <c r="AO133" s="303">
        <v>2.6625000000000019</v>
      </c>
      <c r="AP133" s="303">
        <v>2.700000000000002</v>
      </c>
      <c r="AQ133" s="228">
        <v>2.737500000000002</v>
      </c>
    </row>
    <row r="134" spans="1:43">
      <c r="A134" s="219" t="s">
        <v>13</v>
      </c>
      <c r="B134" s="301" t="s">
        <v>267</v>
      </c>
      <c r="C134" s="301" t="s">
        <v>249</v>
      </c>
      <c r="D134" s="301" t="s">
        <v>250</v>
      </c>
      <c r="E134" s="301" t="s">
        <v>7</v>
      </c>
      <c r="F134" s="301" t="s">
        <v>235</v>
      </c>
      <c r="G134" s="301" t="s">
        <v>238</v>
      </c>
      <c r="H134" s="301"/>
      <c r="I134" s="301"/>
      <c r="J134" s="301"/>
      <c r="K134" s="303">
        <v>12.4</v>
      </c>
      <c r="L134" s="303">
        <v>12.4</v>
      </c>
      <c r="M134" s="303">
        <v>12.4</v>
      </c>
      <c r="N134" s="303">
        <v>12.4</v>
      </c>
      <c r="O134" s="303">
        <v>12.4</v>
      </c>
      <c r="P134" s="303">
        <v>12.4</v>
      </c>
      <c r="Q134" s="303">
        <v>12.4</v>
      </c>
      <c r="R134" s="303">
        <v>12.4</v>
      </c>
      <c r="S134" s="303">
        <v>12.658333333333333</v>
      </c>
      <c r="T134" s="303">
        <v>12.916666666666666</v>
      </c>
      <c r="U134" s="303">
        <v>13.174999999999999</v>
      </c>
      <c r="V134" s="303">
        <v>13.433333333333332</v>
      </c>
      <c r="W134" s="303">
        <v>13.691666666666665</v>
      </c>
      <c r="X134" s="303">
        <v>13.949999999999998</v>
      </c>
      <c r="Y134" s="303">
        <v>14.20833333333333</v>
      </c>
      <c r="Z134" s="303">
        <v>14.466666666666663</v>
      </c>
      <c r="AA134" s="303">
        <v>14.724999999999996</v>
      </c>
      <c r="AB134" s="303">
        <v>14.983333333333329</v>
      </c>
      <c r="AC134" s="303">
        <v>15.241666666666662</v>
      </c>
      <c r="AD134" s="303">
        <v>15.499999999999995</v>
      </c>
      <c r="AE134" s="303">
        <v>15.758333333333328</v>
      </c>
      <c r="AF134" s="303">
        <v>16.016666666666662</v>
      </c>
      <c r="AG134" s="303">
        <v>16.274999999999995</v>
      </c>
      <c r="AH134" s="303">
        <v>16.533333333333328</v>
      </c>
      <c r="AI134" s="303">
        <v>16.791666666666661</v>
      </c>
      <c r="AJ134" s="303">
        <v>17.049999999999994</v>
      </c>
      <c r="AK134" s="303">
        <v>17.308333333333326</v>
      </c>
      <c r="AL134" s="303">
        <v>17.566666666666659</v>
      </c>
      <c r="AM134" s="303">
        <v>17.824999999999992</v>
      </c>
      <c r="AN134" s="303">
        <v>18.083333333333325</v>
      </c>
      <c r="AO134" s="303">
        <v>18.341666666666658</v>
      </c>
      <c r="AP134" s="303">
        <v>18.599999999999991</v>
      </c>
      <c r="AQ134" s="228">
        <v>18.858333333333324</v>
      </c>
    </row>
    <row r="135" spans="1:43">
      <c r="A135" s="219" t="s">
        <v>13</v>
      </c>
      <c r="B135" s="301" t="s">
        <v>267</v>
      </c>
      <c r="C135" s="301" t="s">
        <v>251</v>
      </c>
      <c r="D135" s="301" t="s">
        <v>252</v>
      </c>
      <c r="E135" s="301" t="s">
        <v>7</v>
      </c>
      <c r="F135" s="301" t="s">
        <v>235</v>
      </c>
      <c r="G135" s="301" t="s">
        <v>238</v>
      </c>
      <c r="H135" s="301"/>
      <c r="I135" s="301"/>
      <c r="J135" s="301"/>
      <c r="K135" s="303">
        <v>0.56120000000000003</v>
      </c>
      <c r="L135" s="303">
        <v>0.56120000000000003</v>
      </c>
      <c r="M135" s="303">
        <v>0.56120000000000003</v>
      </c>
      <c r="N135" s="303">
        <v>0.56120000000000003</v>
      </c>
      <c r="O135" s="303">
        <v>0.56120000000000003</v>
      </c>
      <c r="P135" s="303">
        <v>0.56120000000000003</v>
      </c>
      <c r="Q135" s="303">
        <v>0.56120000000000003</v>
      </c>
      <c r="R135" s="303">
        <v>0.56120000000000003</v>
      </c>
      <c r="S135" s="303">
        <v>0.57289166666666669</v>
      </c>
      <c r="T135" s="303">
        <v>0.58458333333333334</v>
      </c>
      <c r="U135" s="303">
        <v>0.596275</v>
      </c>
      <c r="V135" s="303">
        <v>0.60796666666666666</v>
      </c>
      <c r="W135" s="303">
        <v>0.61965833333333331</v>
      </c>
      <c r="X135" s="303">
        <v>0.63134999999999997</v>
      </c>
      <c r="Y135" s="303">
        <v>0.64304166666666662</v>
      </c>
      <c r="Z135" s="303">
        <v>0.65473333333333328</v>
      </c>
      <c r="AA135" s="303">
        <v>0.66642499999999993</v>
      </c>
      <c r="AB135" s="303">
        <v>0.67811666666666659</v>
      </c>
      <c r="AC135" s="303">
        <v>0.68980833333333325</v>
      </c>
      <c r="AD135" s="303">
        <v>0.7014999999999999</v>
      </c>
      <c r="AE135" s="303">
        <v>0.71319166666666656</v>
      </c>
      <c r="AF135" s="303">
        <v>0.72488333333333321</v>
      </c>
      <c r="AG135" s="303">
        <v>0.73657499999999987</v>
      </c>
      <c r="AH135" s="303">
        <v>0.74826666666666652</v>
      </c>
      <c r="AI135" s="303">
        <v>0.75995833333333318</v>
      </c>
      <c r="AJ135" s="303">
        <v>0.77164999999999984</v>
      </c>
      <c r="AK135" s="303">
        <v>0.78334166666666649</v>
      </c>
      <c r="AL135" s="303">
        <v>0.79503333333333315</v>
      </c>
      <c r="AM135" s="303">
        <v>0.8067249999999998</v>
      </c>
      <c r="AN135" s="303">
        <v>0.81841666666666646</v>
      </c>
      <c r="AO135" s="303">
        <v>0.83010833333333311</v>
      </c>
      <c r="AP135" s="303">
        <v>0.84179999999999977</v>
      </c>
      <c r="AQ135" s="228">
        <v>0.85349166666666643</v>
      </c>
    </row>
    <row r="136" spans="1:43">
      <c r="A136" s="219" t="s">
        <v>13</v>
      </c>
      <c r="B136" s="301" t="s">
        <v>267</v>
      </c>
      <c r="C136" s="301" t="s">
        <v>253</v>
      </c>
      <c r="D136" s="301" t="s">
        <v>254</v>
      </c>
      <c r="E136" s="301" t="s">
        <v>7</v>
      </c>
      <c r="F136" s="301" t="s">
        <v>235</v>
      </c>
      <c r="G136" s="301" t="s">
        <v>238</v>
      </c>
      <c r="H136" s="301"/>
      <c r="I136" s="301"/>
      <c r="J136" s="301"/>
      <c r="K136" s="303">
        <v>0.8</v>
      </c>
      <c r="L136" s="303">
        <v>0.8</v>
      </c>
      <c r="M136" s="303">
        <v>0.8</v>
      </c>
      <c r="N136" s="303">
        <v>0.8</v>
      </c>
      <c r="O136" s="303">
        <v>0.8</v>
      </c>
      <c r="P136" s="303">
        <v>0.8</v>
      </c>
      <c r="Q136" s="303">
        <v>0.8</v>
      </c>
      <c r="R136" s="303">
        <v>0.8</v>
      </c>
      <c r="S136" s="303">
        <v>0.81666666666666676</v>
      </c>
      <c r="T136" s="303">
        <v>0.83333333333333348</v>
      </c>
      <c r="U136" s="303">
        <v>0.8500000000000002</v>
      </c>
      <c r="V136" s="303">
        <v>0.86666666666666692</v>
      </c>
      <c r="W136" s="303">
        <v>0.88333333333333364</v>
      </c>
      <c r="X136" s="303">
        <v>0.90000000000000036</v>
      </c>
      <c r="Y136" s="303">
        <v>0.91666666666666707</v>
      </c>
      <c r="Z136" s="303">
        <v>0.93333333333333379</v>
      </c>
      <c r="AA136" s="303">
        <v>0.95000000000000051</v>
      </c>
      <c r="AB136" s="303">
        <v>0.96666666666666723</v>
      </c>
      <c r="AC136" s="303">
        <v>0.98333333333333395</v>
      </c>
      <c r="AD136" s="303">
        <v>1.0000000000000007</v>
      </c>
      <c r="AE136" s="303">
        <v>1.0166666666666673</v>
      </c>
      <c r="AF136" s="303">
        <v>1.0333333333333339</v>
      </c>
      <c r="AG136" s="303">
        <v>1.0500000000000005</v>
      </c>
      <c r="AH136" s="303">
        <v>1.0666666666666671</v>
      </c>
      <c r="AI136" s="303">
        <v>1.0833333333333337</v>
      </c>
      <c r="AJ136" s="303">
        <v>1.1000000000000003</v>
      </c>
      <c r="AK136" s="303">
        <v>1.1166666666666669</v>
      </c>
      <c r="AL136" s="303">
        <v>1.1333333333333335</v>
      </c>
      <c r="AM136" s="303">
        <v>1.1500000000000001</v>
      </c>
      <c r="AN136" s="303">
        <v>1.1666666666666667</v>
      </c>
      <c r="AO136" s="303">
        <v>1.1833333333333333</v>
      </c>
      <c r="AP136" s="303">
        <v>1.2</v>
      </c>
      <c r="AQ136" s="228">
        <v>1.2166666666666666</v>
      </c>
    </row>
    <row r="137" spans="1:43">
      <c r="A137" s="219" t="s">
        <v>13</v>
      </c>
      <c r="B137" s="301" t="s">
        <v>267</v>
      </c>
      <c r="C137" s="301" t="s">
        <v>255</v>
      </c>
      <c r="D137" s="301" t="s">
        <v>256</v>
      </c>
      <c r="E137" s="301" t="s">
        <v>7</v>
      </c>
      <c r="F137" s="301" t="s">
        <v>235</v>
      </c>
      <c r="G137" s="301" t="s">
        <v>238</v>
      </c>
      <c r="H137" s="301"/>
      <c r="I137" s="301"/>
      <c r="J137" s="301"/>
      <c r="K137" s="303">
        <v>8.1</v>
      </c>
      <c r="L137" s="303">
        <v>8.1</v>
      </c>
      <c r="M137" s="303">
        <v>8.1</v>
      </c>
      <c r="N137" s="303">
        <v>8.1</v>
      </c>
      <c r="O137" s="303">
        <v>8.1</v>
      </c>
      <c r="P137" s="303">
        <v>8.1</v>
      </c>
      <c r="Q137" s="303">
        <v>8.1</v>
      </c>
      <c r="R137" s="303">
        <v>8.1</v>
      </c>
      <c r="S137" s="303">
        <v>8.2687499999999989</v>
      </c>
      <c r="T137" s="303">
        <v>8.4374999999999982</v>
      </c>
      <c r="U137" s="303">
        <v>8.6062499999999975</v>
      </c>
      <c r="V137" s="303">
        <v>8.7749999999999968</v>
      </c>
      <c r="W137" s="303">
        <v>8.9437499999999961</v>
      </c>
      <c r="X137" s="303">
        <v>9.1124999999999954</v>
      </c>
      <c r="Y137" s="303">
        <v>9.2812499999999947</v>
      </c>
      <c r="Z137" s="303">
        <v>9.449999999999994</v>
      </c>
      <c r="AA137" s="303">
        <v>9.6187499999999932</v>
      </c>
      <c r="AB137" s="303">
        <v>9.7874999999999925</v>
      </c>
      <c r="AC137" s="303">
        <v>9.9562499999999918</v>
      </c>
      <c r="AD137" s="303">
        <v>10.124999999999991</v>
      </c>
      <c r="AE137" s="303">
        <v>10.29374999999999</v>
      </c>
      <c r="AF137" s="303">
        <v>10.46249999999999</v>
      </c>
      <c r="AG137" s="303">
        <v>10.631249999999989</v>
      </c>
      <c r="AH137" s="303">
        <v>10.799999999999988</v>
      </c>
      <c r="AI137" s="303">
        <v>10.968749999999988</v>
      </c>
      <c r="AJ137" s="303">
        <v>11.137499999999987</v>
      </c>
      <c r="AK137" s="303">
        <v>11.306249999999986</v>
      </c>
      <c r="AL137" s="303">
        <v>11.474999999999985</v>
      </c>
      <c r="AM137" s="303">
        <v>11.643749999999985</v>
      </c>
      <c r="AN137" s="303">
        <v>11.812499999999984</v>
      </c>
      <c r="AO137" s="303">
        <v>11.981249999999983</v>
      </c>
      <c r="AP137" s="303">
        <v>12.149999999999983</v>
      </c>
      <c r="AQ137" s="228">
        <v>12.318749999999982</v>
      </c>
    </row>
    <row r="138" spans="1:43">
      <c r="A138" s="219" t="s">
        <v>13</v>
      </c>
      <c r="B138" s="301" t="s">
        <v>267</v>
      </c>
      <c r="C138" s="301" t="s">
        <v>257</v>
      </c>
      <c r="D138" s="301" t="s">
        <v>258</v>
      </c>
      <c r="E138" s="301" t="s">
        <v>7</v>
      </c>
      <c r="F138" s="301" t="s">
        <v>235</v>
      </c>
      <c r="G138" s="301" t="s">
        <v>238</v>
      </c>
      <c r="H138" s="301"/>
      <c r="I138" s="301"/>
      <c r="J138" s="301"/>
      <c r="K138" s="303">
        <v>10.7</v>
      </c>
      <c r="L138" s="303">
        <v>10.7</v>
      </c>
      <c r="M138" s="303">
        <v>10.7</v>
      </c>
      <c r="N138" s="303">
        <v>10.7</v>
      </c>
      <c r="O138" s="303">
        <v>10.7</v>
      </c>
      <c r="P138" s="303">
        <v>10.7</v>
      </c>
      <c r="Q138" s="303">
        <v>10.7</v>
      </c>
      <c r="R138" s="303">
        <v>10.7</v>
      </c>
      <c r="S138" s="303">
        <v>10.922916666666666</v>
      </c>
      <c r="T138" s="303">
        <v>11.145833333333332</v>
      </c>
      <c r="U138" s="303">
        <v>11.368749999999999</v>
      </c>
      <c r="V138" s="303">
        <v>11.591666666666665</v>
      </c>
      <c r="W138" s="303">
        <v>11.814583333333331</v>
      </c>
      <c r="X138" s="303">
        <v>12.037499999999998</v>
      </c>
      <c r="Y138" s="303">
        <v>12.260416666666664</v>
      </c>
      <c r="Z138" s="303">
        <v>12.483333333333331</v>
      </c>
      <c r="AA138" s="303">
        <v>12.706249999999997</v>
      </c>
      <c r="AB138" s="303">
        <v>12.929166666666664</v>
      </c>
      <c r="AC138" s="303">
        <v>13.15208333333333</v>
      </c>
      <c r="AD138" s="303">
        <v>13.374999999999996</v>
      </c>
      <c r="AE138" s="303">
        <v>13.597916666666663</v>
      </c>
      <c r="AF138" s="303">
        <v>13.820833333333329</v>
      </c>
      <c r="AG138" s="303">
        <v>14.043749999999996</v>
      </c>
      <c r="AH138" s="303">
        <v>14.266666666666662</v>
      </c>
      <c r="AI138" s="303">
        <v>14.489583333333329</v>
      </c>
      <c r="AJ138" s="303">
        <v>14.712499999999995</v>
      </c>
      <c r="AK138" s="303">
        <v>14.935416666666661</v>
      </c>
      <c r="AL138" s="303">
        <v>15.158333333333328</v>
      </c>
      <c r="AM138" s="303">
        <v>15.381249999999994</v>
      </c>
      <c r="AN138" s="303">
        <v>15.604166666666661</v>
      </c>
      <c r="AO138" s="303">
        <v>15.827083333333327</v>
      </c>
      <c r="AP138" s="303">
        <v>16.049999999999994</v>
      </c>
      <c r="AQ138" s="228">
        <v>16.27291666666666</v>
      </c>
    </row>
    <row r="139" spans="1:43">
      <c r="A139" s="219" t="s">
        <v>13</v>
      </c>
      <c r="B139" s="301" t="s">
        <v>267</v>
      </c>
      <c r="C139" s="301" t="s">
        <v>259</v>
      </c>
      <c r="D139" s="301" t="s">
        <v>260</v>
      </c>
      <c r="E139" s="301" t="s">
        <v>7</v>
      </c>
      <c r="F139" s="301" t="s">
        <v>235</v>
      </c>
      <c r="G139" s="301" t="s">
        <v>238</v>
      </c>
      <c r="H139" s="301"/>
      <c r="I139" s="301"/>
      <c r="J139" s="301"/>
      <c r="K139" s="303">
        <v>51.8</v>
      </c>
      <c r="L139" s="303">
        <v>51.8</v>
      </c>
      <c r="M139" s="303">
        <v>51.8</v>
      </c>
      <c r="N139" s="303">
        <v>51.8</v>
      </c>
      <c r="O139" s="303">
        <v>51.8</v>
      </c>
      <c r="P139" s="303">
        <v>51.8</v>
      </c>
      <c r="Q139" s="303">
        <v>51.8</v>
      </c>
      <c r="R139" s="303">
        <v>51.8</v>
      </c>
      <c r="S139" s="303">
        <v>52.879166666666663</v>
      </c>
      <c r="T139" s="303">
        <v>53.958333333333329</v>
      </c>
      <c r="U139" s="303">
        <v>55.037499999999994</v>
      </c>
      <c r="V139" s="303">
        <v>56.11666666666666</v>
      </c>
      <c r="W139" s="303">
        <v>57.195833333333326</v>
      </c>
      <c r="X139" s="303">
        <v>58.274999999999991</v>
      </c>
      <c r="Y139" s="303">
        <v>59.354166666666657</v>
      </c>
      <c r="Z139" s="303">
        <v>60.433333333333323</v>
      </c>
      <c r="AA139" s="303">
        <v>61.512499999999989</v>
      </c>
      <c r="AB139" s="303">
        <v>62.591666666666654</v>
      </c>
      <c r="AC139" s="303">
        <v>63.67083333333332</v>
      </c>
      <c r="AD139" s="303">
        <v>64.749999999999986</v>
      </c>
      <c r="AE139" s="303">
        <v>65.829166666666652</v>
      </c>
      <c r="AF139" s="303">
        <v>66.908333333333317</v>
      </c>
      <c r="AG139" s="303">
        <v>67.987499999999983</v>
      </c>
      <c r="AH139" s="303">
        <v>69.066666666666649</v>
      </c>
      <c r="AI139" s="303">
        <v>70.145833333333314</v>
      </c>
      <c r="AJ139" s="303">
        <v>71.22499999999998</v>
      </c>
      <c r="AK139" s="303">
        <v>72.304166666666646</v>
      </c>
      <c r="AL139" s="303">
        <v>73.383333333333312</v>
      </c>
      <c r="AM139" s="303">
        <v>74.462499999999977</v>
      </c>
      <c r="AN139" s="303">
        <v>75.541666666666643</v>
      </c>
      <c r="AO139" s="303">
        <v>76.620833333333309</v>
      </c>
      <c r="AP139" s="303">
        <v>77.699999999999974</v>
      </c>
      <c r="AQ139" s="228">
        <v>78.77916666666664</v>
      </c>
    </row>
    <row r="140" spans="1:43">
      <c r="A140" s="219" t="s">
        <v>13</v>
      </c>
      <c r="B140" s="301" t="s">
        <v>267</v>
      </c>
      <c r="C140" s="301" t="s">
        <v>261</v>
      </c>
      <c r="D140" s="301" t="s">
        <v>262</v>
      </c>
      <c r="E140" s="301" t="s">
        <v>7</v>
      </c>
      <c r="F140" s="301" t="s">
        <v>235</v>
      </c>
      <c r="G140" s="301" t="s">
        <v>238</v>
      </c>
      <c r="H140" s="301"/>
      <c r="I140" s="301"/>
      <c r="J140" s="301"/>
      <c r="K140" s="303">
        <v>2.1</v>
      </c>
      <c r="L140" s="303">
        <v>2.1</v>
      </c>
      <c r="M140" s="303">
        <v>2.1</v>
      </c>
      <c r="N140" s="303">
        <v>2.1</v>
      </c>
      <c r="O140" s="303">
        <v>2.1</v>
      </c>
      <c r="P140" s="303">
        <v>2.1</v>
      </c>
      <c r="Q140" s="303">
        <v>2.1</v>
      </c>
      <c r="R140" s="303">
        <v>2.1</v>
      </c>
      <c r="S140" s="303">
        <v>2.1437500000000003</v>
      </c>
      <c r="T140" s="303">
        <v>2.1875000000000004</v>
      </c>
      <c r="U140" s="303">
        <v>2.2312500000000006</v>
      </c>
      <c r="V140" s="303">
        <v>2.2750000000000008</v>
      </c>
      <c r="W140" s="303">
        <v>2.318750000000001</v>
      </c>
      <c r="X140" s="303">
        <v>2.3625000000000012</v>
      </c>
      <c r="Y140" s="303">
        <v>2.4062500000000013</v>
      </c>
      <c r="Z140" s="303">
        <v>2.4500000000000015</v>
      </c>
      <c r="AA140" s="303">
        <v>2.4937500000000017</v>
      </c>
      <c r="AB140" s="303">
        <v>2.5375000000000019</v>
      </c>
      <c r="AC140" s="303">
        <v>2.581250000000002</v>
      </c>
      <c r="AD140" s="303">
        <v>2.6250000000000022</v>
      </c>
      <c r="AE140" s="303">
        <v>2.6687500000000024</v>
      </c>
      <c r="AF140" s="303">
        <v>2.7125000000000026</v>
      </c>
      <c r="AG140" s="303">
        <v>2.7562500000000028</v>
      </c>
      <c r="AH140" s="303">
        <v>2.8000000000000029</v>
      </c>
      <c r="AI140" s="303">
        <v>2.8437500000000031</v>
      </c>
      <c r="AJ140" s="303">
        <v>2.8875000000000033</v>
      </c>
      <c r="AK140" s="303">
        <v>2.9312500000000035</v>
      </c>
      <c r="AL140" s="303">
        <v>2.9750000000000036</v>
      </c>
      <c r="AM140" s="303">
        <v>3.0187500000000038</v>
      </c>
      <c r="AN140" s="303">
        <v>3.062500000000004</v>
      </c>
      <c r="AO140" s="303">
        <v>3.1062500000000042</v>
      </c>
      <c r="AP140" s="303">
        <v>3.1500000000000044</v>
      </c>
      <c r="AQ140" s="228">
        <v>3.1937500000000045</v>
      </c>
    </row>
    <row r="141" spans="1:43">
      <c r="A141" s="219" t="s">
        <v>13</v>
      </c>
      <c r="B141" s="301" t="s">
        <v>267</v>
      </c>
      <c r="C141" s="301" t="s">
        <v>263</v>
      </c>
      <c r="D141" s="301" t="s">
        <v>264</v>
      </c>
      <c r="E141" s="301" t="s">
        <v>7</v>
      </c>
      <c r="F141" s="301" t="s">
        <v>235</v>
      </c>
      <c r="G141" s="301" t="s">
        <v>238</v>
      </c>
      <c r="H141" s="301"/>
      <c r="I141" s="301"/>
      <c r="J141" s="301"/>
      <c r="K141" s="303">
        <v>13.9</v>
      </c>
      <c r="L141" s="303">
        <v>13.9</v>
      </c>
      <c r="M141" s="303">
        <v>13.9</v>
      </c>
      <c r="N141" s="303">
        <v>13.9</v>
      </c>
      <c r="O141" s="303">
        <v>13.9</v>
      </c>
      <c r="P141" s="303">
        <v>13.9</v>
      </c>
      <c r="Q141" s="303">
        <v>13.9</v>
      </c>
      <c r="R141" s="303">
        <v>13.9</v>
      </c>
      <c r="S141" s="303">
        <v>14.189583333333333</v>
      </c>
      <c r="T141" s="303">
        <v>14.479166666666666</v>
      </c>
      <c r="U141" s="303">
        <v>14.768749999999999</v>
      </c>
      <c r="V141" s="303">
        <v>15.058333333333332</v>
      </c>
      <c r="W141" s="303">
        <v>15.347916666666665</v>
      </c>
      <c r="X141" s="303">
        <v>15.637499999999998</v>
      </c>
      <c r="Y141" s="303">
        <v>15.92708333333333</v>
      </c>
      <c r="Z141" s="303">
        <v>16.216666666666665</v>
      </c>
      <c r="AA141" s="303">
        <v>16.506249999999998</v>
      </c>
      <c r="AB141" s="303">
        <v>16.795833333333331</v>
      </c>
      <c r="AC141" s="303">
        <v>17.085416666666664</v>
      </c>
      <c r="AD141" s="303">
        <v>17.374999999999996</v>
      </c>
      <c r="AE141" s="303">
        <v>17.664583333333329</v>
      </c>
      <c r="AF141" s="303">
        <v>17.954166666666662</v>
      </c>
      <c r="AG141" s="303">
        <v>18.243749999999995</v>
      </c>
      <c r="AH141" s="303">
        <v>18.533333333333328</v>
      </c>
      <c r="AI141" s="303">
        <v>18.822916666666661</v>
      </c>
      <c r="AJ141" s="303">
        <v>19.112499999999994</v>
      </c>
      <c r="AK141" s="303">
        <v>19.402083333333326</v>
      </c>
      <c r="AL141" s="303">
        <v>19.691666666666659</v>
      </c>
      <c r="AM141" s="303">
        <v>19.981249999999992</v>
      </c>
      <c r="AN141" s="303">
        <v>20.270833333333325</v>
      </c>
      <c r="AO141" s="303">
        <v>20.560416666666658</v>
      </c>
      <c r="AP141" s="303">
        <v>20.849999999999991</v>
      </c>
      <c r="AQ141" s="228">
        <v>21.139583333333324</v>
      </c>
    </row>
    <row r="142" spans="1:43" ht="15" thickBot="1">
      <c r="A142" s="221" t="s">
        <v>13</v>
      </c>
      <c r="B142" s="223" t="s">
        <v>267</v>
      </c>
      <c r="C142" s="223" t="s">
        <v>265</v>
      </c>
      <c r="D142" s="223" t="s">
        <v>266</v>
      </c>
      <c r="E142" s="223" t="s">
        <v>7</v>
      </c>
      <c r="F142" s="223" t="s">
        <v>235</v>
      </c>
      <c r="G142" s="223" t="s">
        <v>238</v>
      </c>
      <c r="H142" s="223"/>
      <c r="I142" s="223"/>
      <c r="J142" s="223"/>
      <c r="K142" s="229">
        <v>6.7</v>
      </c>
      <c r="L142" s="229">
        <v>6.7</v>
      </c>
      <c r="M142" s="229">
        <v>6.7</v>
      </c>
      <c r="N142" s="229">
        <v>6.7</v>
      </c>
      <c r="O142" s="229">
        <v>6.7</v>
      </c>
      <c r="P142" s="229">
        <v>6.7</v>
      </c>
      <c r="Q142" s="229">
        <v>6.7</v>
      </c>
      <c r="R142" s="229">
        <v>6.7</v>
      </c>
      <c r="S142" s="229">
        <v>6.8395833333333336</v>
      </c>
      <c r="T142" s="229">
        <v>6.979166666666667</v>
      </c>
      <c r="U142" s="229">
        <v>7.1187500000000004</v>
      </c>
      <c r="V142" s="229">
        <v>7.2583333333333337</v>
      </c>
      <c r="W142" s="229">
        <v>7.3979166666666671</v>
      </c>
      <c r="X142" s="229">
        <v>7.5375000000000005</v>
      </c>
      <c r="Y142" s="229">
        <v>7.6770833333333339</v>
      </c>
      <c r="Z142" s="229">
        <v>7.8166666666666673</v>
      </c>
      <c r="AA142" s="229">
        <v>7.9562500000000007</v>
      </c>
      <c r="AB142" s="229">
        <v>8.0958333333333332</v>
      </c>
      <c r="AC142" s="229">
        <v>8.2354166666666657</v>
      </c>
      <c r="AD142" s="229">
        <v>8.3749999999999982</v>
      </c>
      <c r="AE142" s="229">
        <v>8.5145833333333307</v>
      </c>
      <c r="AF142" s="229">
        <v>8.6541666666666632</v>
      </c>
      <c r="AG142" s="229">
        <v>8.7937499999999957</v>
      </c>
      <c r="AH142" s="229">
        <v>8.9333333333333282</v>
      </c>
      <c r="AI142" s="229">
        <v>9.0729166666666607</v>
      </c>
      <c r="AJ142" s="229">
        <v>9.2124999999999932</v>
      </c>
      <c r="AK142" s="229">
        <v>9.3520833333333258</v>
      </c>
      <c r="AL142" s="229">
        <v>9.4916666666666583</v>
      </c>
      <c r="AM142" s="229">
        <v>9.6312499999999908</v>
      </c>
      <c r="AN142" s="229">
        <v>9.7708333333333233</v>
      </c>
      <c r="AO142" s="229">
        <v>9.9104166666666558</v>
      </c>
      <c r="AP142" s="229">
        <v>10.049999999999988</v>
      </c>
      <c r="AQ142" s="230">
        <v>10.189583333333321</v>
      </c>
    </row>
    <row r="143" spans="1:43" ht="15" thickBot="1">
      <c r="A143" s="231" t="s">
        <v>13</v>
      </c>
      <c r="B143" s="232" t="s">
        <v>93</v>
      </c>
      <c r="C143" s="232" t="s">
        <v>268</v>
      </c>
      <c r="D143" s="232" t="s">
        <v>269</v>
      </c>
      <c r="E143" s="232" t="s">
        <v>7</v>
      </c>
      <c r="F143" s="232" t="s">
        <v>235</v>
      </c>
      <c r="G143" s="232" t="s">
        <v>238</v>
      </c>
      <c r="H143" s="232"/>
      <c r="I143" s="232"/>
      <c r="J143" s="232"/>
      <c r="K143" s="233">
        <v>1.153534018</v>
      </c>
      <c r="L143" s="233">
        <v>1.153693549</v>
      </c>
      <c r="M143" s="233">
        <v>1.1540790300000001</v>
      </c>
      <c r="N143" s="233">
        <v>1.1602939195884663</v>
      </c>
      <c r="O143" s="233">
        <v>1.1665088091769324</v>
      </c>
      <c r="P143" s="233">
        <v>1.1727236987653988</v>
      </c>
      <c r="Q143" s="233">
        <v>1.1789385883538652</v>
      </c>
      <c r="R143" s="233">
        <v>1.1851534779423314</v>
      </c>
      <c r="S143" s="233">
        <v>1.1793943104400335</v>
      </c>
      <c r="T143" s="233">
        <v>1.1643367433819261</v>
      </c>
      <c r="U143" s="233">
        <v>1.1491085431730734</v>
      </c>
      <c r="V143" s="233">
        <v>1.1337097098134723</v>
      </c>
      <c r="W143" s="233">
        <v>1.1181402433031249</v>
      </c>
      <c r="X143" s="233">
        <v>1.1021088221234394</v>
      </c>
      <c r="Y143" s="233">
        <v>1.0859067677930059</v>
      </c>
      <c r="Z143" s="233">
        <v>1.0695340803118261</v>
      </c>
      <c r="AA143" s="233">
        <v>1.0529907596799002</v>
      </c>
      <c r="AB143" s="233">
        <v>1.0362768058972265</v>
      </c>
      <c r="AC143" s="233">
        <v>1.0193922189638061</v>
      </c>
      <c r="AD143" s="233">
        <v>1.0023369988796393</v>
      </c>
      <c r="AE143" s="233">
        <v>0.98511114564472513</v>
      </c>
      <c r="AF143" s="233">
        <v>0.96771465925906475</v>
      </c>
      <c r="AG143" s="233">
        <v>0.95014753972265775</v>
      </c>
      <c r="AH143" s="233">
        <v>0.92963555859800318</v>
      </c>
      <c r="AI143" s="233">
        <v>0.90895294432260187</v>
      </c>
      <c r="AJ143" s="233">
        <v>0.88809969689645452</v>
      </c>
      <c r="AK143" s="233">
        <v>0.8670758163195591</v>
      </c>
      <c r="AL143" s="233">
        <v>0.84588130259191918</v>
      </c>
      <c r="AM143" s="233">
        <v>0.82451615571352987</v>
      </c>
      <c r="AN143" s="233">
        <v>0.80298037568439495</v>
      </c>
      <c r="AO143" s="233">
        <v>0.78127396250451331</v>
      </c>
      <c r="AP143" s="233">
        <v>0.75939691617388561</v>
      </c>
      <c r="AQ143" s="234">
        <v>0.73734923669250896</v>
      </c>
    </row>
    <row r="144" spans="1:43">
      <c r="A144" s="215" t="s">
        <v>13</v>
      </c>
      <c r="B144" s="216" t="s">
        <v>96</v>
      </c>
      <c r="C144" s="216" t="s">
        <v>245</v>
      </c>
      <c r="D144" s="216" t="s">
        <v>246</v>
      </c>
      <c r="E144" s="216" t="s">
        <v>7</v>
      </c>
      <c r="F144" s="216" t="s">
        <v>235</v>
      </c>
      <c r="G144" s="216" t="s">
        <v>238</v>
      </c>
      <c r="H144" s="216"/>
      <c r="I144" s="216"/>
      <c r="J144" s="216"/>
      <c r="K144" s="217">
        <v>0.18281</v>
      </c>
      <c r="L144" s="217">
        <v>0.19087326531000001</v>
      </c>
      <c r="M144" s="217">
        <v>0.19493000000000002</v>
      </c>
      <c r="N144" s="217">
        <v>0.19597972744152517</v>
      </c>
      <c r="O144" s="217">
        <v>0.19702945488305032</v>
      </c>
      <c r="P144" s="217">
        <v>0.19807918232457547</v>
      </c>
      <c r="Q144" s="217">
        <v>0.19912890976610062</v>
      </c>
      <c r="R144" s="217">
        <v>0.2001786372076258</v>
      </c>
      <c r="S144" s="217">
        <v>0.19920588361619895</v>
      </c>
      <c r="T144" s="217">
        <v>0.19666258158025701</v>
      </c>
      <c r="U144" s="217">
        <v>0.19409045871037725</v>
      </c>
      <c r="V144" s="217">
        <v>0.19148951500655911</v>
      </c>
      <c r="W144" s="217">
        <v>0.18885975046880296</v>
      </c>
      <c r="X144" s="217">
        <v>0.18615195936496831</v>
      </c>
      <c r="Y144" s="217">
        <v>0.18341534742719542</v>
      </c>
      <c r="Z144" s="217">
        <v>0.18064991465548444</v>
      </c>
      <c r="AA144" s="217">
        <v>0.17785566104983555</v>
      </c>
      <c r="AB144" s="217">
        <v>0.17503258661024834</v>
      </c>
      <c r="AC144" s="217">
        <v>0.17218069133672309</v>
      </c>
      <c r="AD144" s="217">
        <v>0.16929997522925977</v>
      </c>
      <c r="AE144" s="217">
        <v>0.16639043828785824</v>
      </c>
      <c r="AF144" s="217">
        <v>0.16345208051251875</v>
      </c>
      <c r="AG144" s="217">
        <v>0.16048490190324113</v>
      </c>
      <c r="AH144" s="217">
        <v>0.15702032072925612</v>
      </c>
      <c r="AI144" s="217">
        <v>0.15352691872133298</v>
      </c>
      <c r="AJ144" s="217">
        <v>0.15000469587947188</v>
      </c>
      <c r="AK144" s="217">
        <v>0.14645365220367249</v>
      </c>
      <c r="AL144" s="217">
        <v>0.14287378769393536</v>
      </c>
      <c r="AM144" s="217">
        <v>0.13926510235025968</v>
      </c>
      <c r="AN144" s="217">
        <v>0.13562759617264614</v>
      </c>
      <c r="AO144" s="217">
        <v>0.13196126916109449</v>
      </c>
      <c r="AP144" s="217">
        <v>0.12826612131560483</v>
      </c>
      <c r="AQ144" s="218">
        <v>0.12454215263617677</v>
      </c>
    </row>
    <row r="145" spans="1:43">
      <c r="A145" s="219" t="s">
        <v>13</v>
      </c>
      <c r="B145" s="301" t="s">
        <v>96</v>
      </c>
      <c r="C145" s="301" t="s">
        <v>247</v>
      </c>
      <c r="D145" s="301" t="s">
        <v>248</v>
      </c>
      <c r="E145" s="301" t="s">
        <v>7</v>
      </c>
      <c r="F145" s="301" t="s">
        <v>235</v>
      </c>
      <c r="G145" s="301" t="s">
        <v>238</v>
      </c>
      <c r="H145" s="301"/>
      <c r="I145" s="301"/>
      <c r="J145" s="301"/>
      <c r="K145" s="302">
        <v>1.74428919E-2</v>
      </c>
      <c r="L145" s="302">
        <v>1.7835743520000003E-2</v>
      </c>
      <c r="M145" s="302">
        <v>2.0106316439999997E-2</v>
      </c>
      <c r="N145" s="302">
        <v>2.0214591985657705E-2</v>
      </c>
      <c r="O145" s="302">
        <v>2.032286753131541E-2</v>
      </c>
      <c r="P145" s="302">
        <v>2.0431143076973114E-2</v>
      </c>
      <c r="Q145" s="302">
        <v>2.0539418622630822E-2</v>
      </c>
      <c r="R145" s="302">
        <v>2.0647694168288527E-2</v>
      </c>
      <c r="S145" s="302">
        <v>2.0547358193695724E-2</v>
      </c>
      <c r="T145" s="302">
        <v>2.0285025892166228E-2</v>
      </c>
      <c r="U145" s="302">
        <v>2.0019720827043553E-2</v>
      </c>
      <c r="V145" s="302">
        <v>1.975144299832764E-2</v>
      </c>
      <c r="W145" s="302">
        <v>1.9480192406018525E-2</v>
      </c>
      <c r="X145" s="302">
        <v>1.9200893658842019E-2</v>
      </c>
      <c r="Y145" s="302">
        <v>1.891862214807229E-2</v>
      </c>
      <c r="Z145" s="302">
        <v>1.8633377873709351E-2</v>
      </c>
      <c r="AA145" s="302">
        <v>1.8345160835753223E-2</v>
      </c>
      <c r="AB145" s="302">
        <v>1.8053971034203867E-2</v>
      </c>
      <c r="AC145" s="302">
        <v>1.7759808469061306E-2</v>
      </c>
      <c r="AD145" s="302">
        <v>1.7462673140325541E-2</v>
      </c>
      <c r="AE145" s="302">
        <v>1.7162565047996559E-2</v>
      </c>
      <c r="AF145" s="302">
        <v>1.6859484192074382E-2</v>
      </c>
      <c r="AG145" s="302">
        <v>1.6553430572558991E-2</v>
      </c>
      <c r="AH145" s="302">
        <v>1.6196071698008078E-2</v>
      </c>
      <c r="AI145" s="302">
        <v>1.5835740059863958E-2</v>
      </c>
      <c r="AJ145" s="302">
        <v>1.547243565812664E-2</v>
      </c>
      <c r="AK145" s="302">
        <v>1.5106158492796092E-2</v>
      </c>
      <c r="AL145" s="302">
        <v>1.4736908563872374E-2</v>
      </c>
      <c r="AM145" s="302">
        <v>1.4364685871355403E-2</v>
      </c>
      <c r="AN145" s="302">
        <v>1.3989490415245245E-2</v>
      </c>
      <c r="AO145" s="302">
        <v>1.361132219554188E-2</v>
      </c>
      <c r="AP145" s="302">
        <v>1.3230181212245316E-2</v>
      </c>
      <c r="AQ145" s="220">
        <v>1.2846067465355512E-2</v>
      </c>
    </row>
    <row r="146" spans="1:43">
      <c r="A146" s="219" t="s">
        <v>13</v>
      </c>
      <c r="B146" s="301" t="s">
        <v>96</v>
      </c>
      <c r="C146" s="301" t="s">
        <v>249</v>
      </c>
      <c r="D146" s="301" t="s">
        <v>250</v>
      </c>
      <c r="E146" s="301" t="s">
        <v>7</v>
      </c>
      <c r="F146" s="301" t="s">
        <v>235</v>
      </c>
      <c r="G146" s="301" t="s">
        <v>238</v>
      </c>
      <c r="H146" s="301"/>
      <c r="I146" s="301"/>
      <c r="J146" s="301"/>
      <c r="K146" s="302">
        <v>0.12325449149999999</v>
      </c>
      <c r="L146" s="302">
        <v>0.12509136234000001</v>
      </c>
      <c r="M146" s="302">
        <v>0.12506648301000001</v>
      </c>
      <c r="N146" s="302">
        <v>0.12573998487852017</v>
      </c>
      <c r="O146" s="302">
        <v>0.12641348674704034</v>
      </c>
      <c r="P146" s="302">
        <v>0.1270869886155605</v>
      </c>
      <c r="Q146" s="302">
        <v>0.12776049048408067</v>
      </c>
      <c r="R146" s="302">
        <v>0.12843399235260083</v>
      </c>
      <c r="S146" s="302">
        <v>0.12780987666740562</v>
      </c>
      <c r="T146" s="302">
        <v>0.12617810197460599</v>
      </c>
      <c r="U146" s="302">
        <v>0.12452783592420097</v>
      </c>
      <c r="V146" s="302">
        <v>0.12285907851619021</v>
      </c>
      <c r="W146" s="302">
        <v>0.12117182975057395</v>
      </c>
      <c r="X146" s="302">
        <v>0.11943451938232706</v>
      </c>
      <c r="Y146" s="302">
        <v>0.11767871765647452</v>
      </c>
      <c r="Z146" s="302">
        <v>0.1159044245730164</v>
      </c>
      <c r="AA146" s="302">
        <v>0.11411164013195285</v>
      </c>
      <c r="AB146" s="302">
        <v>0.11230036433328361</v>
      </c>
      <c r="AC146" s="302">
        <v>0.11047059717700881</v>
      </c>
      <c r="AD146" s="302">
        <v>0.10862233866312847</v>
      </c>
      <c r="AE146" s="302">
        <v>0.1067555887916425</v>
      </c>
      <c r="AF146" s="302">
        <v>0.10487034756255104</v>
      </c>
      <c r="AG146" s="302">
        <v>0.10296661497585398</v>
      </c>
      <c r="AH146" s="302">
        <v>0.10074375044739267</v>
      </c>
      <c r="AI146" s="302">
        <v>9.8502394561325785E-2</v>
      </c>
      <c r="AJ146" s="302">
        <v>9.6242547317653415E-2</v>
      </c>
      <c r="AK146" s="302">
        <v>9.3964208716375355E-2</v>
      </c>
      <c r="AL146" s="302">
        <v>9.1667378757491952E-2</v>
      </c>
      <c r="AM146" s="302">
        <v>8.9352057441002719E-2</v>
      </c>
      <c r="AN146" s="302">
        <v>8.7018244766908018E-2</v>
      </c>
      <c r="AO146" s="302">
        <v>8.4665940735207793E-2</v>
      </c>
      <c r="AP146" s="302">
        <v>8.2295145345902043E-2</v>
      </c>
      <c r="AQ146" s="220">
        <v>7.990585859899052E-2</v>
      </c>
    </row>
    <row r="147" spans="1:43">
      <c r="A147" s="219" t="s">
        <v>13</v>
      </c>
      <c r="B147" s="301" t="s">
        <v>96</v>
      </c>
      <c r="C147" s="301" t="s">
        <v>251</v>
      </c>
      <c r="D147" s="301" t="s">
        <v>252</v>
      </c>
      <c r="E147" s="301" t="s">
        <v>7</v>
      </c>
      <c r="F147" s="301" t="s">
        <v>235</v>
      </c>
      <c r="G147" s="301" t="s">
        <v>238</v>
      </c>
      <c r="H147" s="301"/>
      <c r="I147" s="301"/>
      <c r="J147" s="301"/>
      <c r="K147" s="302">
        <v>0.15475118999999998</v>
      </c>
      <c r="L147" s="302">
        <v>0.15245243</v>
      </c>
      <c r="M147" s="302">
        <v>0.17468555999999999</v>
      </c>
      <c r="N147" s="302">
        <v>0.17562626807967061</v>
      </c>
      <c r="O147" s="302">
        <v>0.17656697615934119</v>
      </c>
      <c r="P147" s="302">
        <v>0.17750768423901178</v>
      </c>
      <c r="Q147" s="302">
        <v>0.17844839231868237</v>
      </c>
      <c r="R147" s="302">
        <v>0.17938910039835296</v>
      </c>
      <c r="S147" s="302">
        <v>0.17851737205556115</v>
      </c>
      <c r="T147" s="302">
        <v>0.17623820445489602</v>
      </c>
      <c r="U147" s="302">
        <v>0.17393320920576169</v>
      </c>
      <c r="V147" s="302">
        <v>0.17160238630815772</v>
      </c>
      <c r="W147" s="302">
        <v>0.1692457357620844</v>
      </c>
      <c r="X147" s="302">
        <v>0.16681916209288844</v>
      </c>
      <c r="Y147" s="302">
        <v>0.16436676077522289</v>
      </c>
      <c r="Z147" s="302">
        <v>0.16188853180908794</v>
      </c>
      <c r="AA147" s="302">
        <v>0.15938447519448373</v>
      </c>
      <c r="AB147" s="302">
        <v>0.15685459093140994</v>
      </c>
      <c r="AC147" s="302">
        <v>0.15429887901986675</v>
      </c>
      <c r="AD147" s="302">
        <v>0.15171733945985419</v>
      </c>
      <c r="AE147" s="302">
        <v>0.1491099722513721</v>
      </c>
      <c r="AF147" s="302">
        <v>0.14647677739442072</v>
      </c>
      <c r="AG147" s="302">
        <v>0.14381775488899987</v>
      </c>
      <c r="AH147" s="302">
        <v>0.14071298752357111</v>
      </c>
      <c r="AI147" s="302">
        <v>0.13758239250967291</v>
      </c>
      <c r="AJ147" s="302">
        <v>0.1344259698473054</v>
      </c>
      <c r="AK147" s="302">
        <v>0.1312437195364683</v>
      </c>
      <c r="AL147" s="302">
        <v>0.12803564157716207</v>
      </c>
      <c r="AM147" s="302">
        <v>0.12480173596938608</v>
      </c>
      <c r="AN147" s="302">
        <v>0.12154200271314083</v>
      </c>
      <c r="AO147" s="302">
        <v>0.11825644180842619</v>
      </c>
      <c r="AP147" s="302">
        <v>0.11494505325524221</v>
      </c>
      <c r="AQ147" s="220">
        <v>0.11160783705358854</v>
      </c>
    </row>
    <row r="148" spans="1:43">
      <c r="A148" s="219" t="s">
        <v>13</v>
      </c>
      <c r="B148" s="301" t="s">
        <v>96</v>
      </c>
      <c r="C148" s="301" t="s">
        <v>253</v>
      </c>
      <c r="D148" s="301" t="s">
        <v>254</v>
      </c>
      <c r="E148" s="301" t="s">
        <v>7</v>
      </c>
      <c r="F148" s="301" t="s">
        <v>235</v>
      </c>
      <c r="G148" s="301" t="s">
        <v>238</v>
      </c>
      <c r="H148" s="301"/>
      <c r="I148" s="301"/>
      <c r="J148" s="301"/>
      <c r="K148" s="302">
        <v>0.10302</v>
      </c>
      <c r="L148" s="302">
        <v>0.10302</v>
      </c>
      <c r="M148" s="302">
        <v>0.10295703053999999</v>
      </c>
      <c r="N148" s="302">
        <v>0.10351146967330827</v>
      </c>
      <c r="O148" s="302">
        <v>0.10406590880661654</v>
      </c>
      <c r="P148" s="302">
        <v>0.10462034793992481</v>
      </c>
      <c r="Q148" s="302">
        <v>0.10517478707323308</v>
      </c>
      <c r="R148" s="302">
        <v>0.10572922620654135</v>
      </c>
      <c r="S148" s="302">
        <v>0.10521544268825053</v>
      </c>
      <c r="T148" s="302">
        <v>0.10387213572992232</v>
      </c>
      <c r="U148" s="302">
        <v>0.10251360634569802</v>
      </c>
      <c r="V148" s="302">
        <v>0.10113985453557733</v>
      </c>
      <c r="W148" s="302">
        <v>9.9750880299560474E-2</v>
      </c>
      <c r="X148" s="302">
        <v>9.8320694430923297E-2</v>
      </c>
      <c r="Y148" s="302">
        <v>9.6875286136389807E-2</v>
      </c>
      <c r="Z148" s="302">
        <v>9.5414655415960087E-2</v>
      </c>
      <c r="AA148" s="302">
        <v>9.393880226963422E-2</v>
      </c>
      <c r="AB148" s="302">
        <v>9.2447726697412025E-2</v>
      </c>
      <c r="AC148" s="302">
        <v>9.0941428699293614E-2</v>
      </c>
      <c r="AD148" s="302">
        <v>8.9419908275279E-2</v>
      </c>
      <c r="AE148" s="302">
        <v>8.7883165425368087E-2</v>
      </c>
      <c r="AF148" s="302">
        <v>8.6331200149560999E-2</v>
      </c>
      <c r="AG148" s="302">
        <v>8.4764012447857667E-2</v>
      </c>
      <c r="AH148" s="302">
        <v>8.2934109458383073E-2</v>
      </c>
      <c r="AI148" s="302">
        <v>8.1088984043012236E-2</v>
      </c>
      <c r="AJ148" s="302">
        <v>7.9228636201745223E-2</v>
      </c>
      <c r="AK148" s="302">
        <v>7.7353065934581869E-2</v>
      </c>
      <c r="AL148" s="302">
        <v>7.5462273241522479E-2</v>
      </c>
      <c r="AM148" s="302">
        <v>7.3556258122566623E-2</v>
      </c>
      <c r="AN148" s="302">
        <v>7.163502057771462E-2</v>
      </c>
      <c r="AO148" s="302">
        <v>6.9698560606966414E-2</v>
      </c>
      <c r="AP148" s="302">
        <v>6.774687821032202E-2</v>
      </c>
      <c r="AQ148" s="220">
        <v>6.5779973387781229E-2</v>
      </c>
    </row>
    <row r="149" spans="1:43">
      <c r="A149" s="219" t="s">
        <v>13</v>
      </c>
      <c r="B149" s="301" t="s">
        <v>96</v>
      </c>
      <c r="C149" s="301" t="s">
        <v>255</v>
      </c>
      <c r="D149" s="301" t="s">
        <v>256</v>
      </c>
      <c r="E149" s="301" t="s">
        <v>7</v>
      </c>
      <c r="F149" s="301" t="s">
        <v>235</v>
      </c>
      <c r="G149" s="301" t="s">
        <v>238</v>
      </c>
      <c r="H149" s="301"/>
      <c r="I149" s="301"/>
      <c r="J149" s="301"/>
      <c r="K149" s="302">
        <v>5.6277171719999998E-2</v>
      </c>
      <c r="L149" s="302">
        <v>5.3992345680000005E-2</v>
      </c>
      <c r="M149" s="302">
        <v>4.8963285000000002E-2</v>
      </c>
      <c r="N149" s="302">
        <v>4.9226959672404029E-2</v>
      </c>
      <c r="O149" s="302">
        <v>4.9490634344808056E-2</v>
      </c>
      <c r="P149" s="302">
        <v>4.9754309017212082E-2</v>
      </c>
      <c r="Q149" s="302">
        <v>5.0017983689616109E-2</v>
      </c>
      <c r="R149" s="302">
        <v>5.0281658362020136E-2</v>
      </c>
      <c r="S149" s="302">
        <v>5.0037318284393263E-2</v>
      </c>
      <c r="T149" s="302">
        <v>4.9398481663930002E-2</v>
      </c>
      <c r="U149" s="302">
        <v>4.8752405712906864E-2</v>
      </c>
      <c r="V149" s="302">
        <v>4.809909043132371E-2</v>
      </c>
      <c r="W149" s="302">
        <v>4.7438535819180651E-2</v>
      </c>
      <c r="X149" s="302">
        <v>4.6758382186915116E-2</v>
      </c>
      <c r="Y149" s="302">
        <v>4.6070989224089608E-2</v>
      </c>
      <c r="Z149" s="302">
        <v>4.5376356930704159E-2</v>
      </c>
      <c r="AA149" s="302">
        <v>4.467448530675882E-2</v>
      </c>
      <c r="AB149" s="302">
        <v>4.3965374352253492E-2</v>
      </c>
      <c r="AC149" s="302">
        <v>4.3249024067188245E-2</v>
      </c>
      <c r="AD149" s="302">
        <v>4.2525434451563059E-2</v>
      </c>
      <c r="AE149" s="302">
        <v>4.1794605505377912E-2</v>
      </c>
      <c r="AF149" s="302">
        <v>4.105653722863286E-2</v>
      </c>
      <c r="AG149" s="302">
        <v>4.0311229621327854E-2</v>
      </c>
      <c r="AH149" s="302">
        <v>3.944098247913598E-2</v>
      </c>
      <c r="AI149" s="302">
        <v>3.8563496006384153E-2</v>
      </c>
      <c r="AJ149" s="302">
        <v>3.7678770203072427E-2</v>
      </c>
      <c r="AK149" s="302">
        <v>3.6786805069200706E-2</v>
      </c>
      <c r="AL149" s="302">
        <v>3.5887600604769143E-2</v>
      </c>
      <c r="AM149" s="302">
        <v>3.4981156809777536E-2</v>
      </c>
      <c r="AN149" s="302">
        <v>3.4067473684226031E-2</v>
      </c>
      <c r="AO149" s="302">
        <v>3.3146551228114607E-2</v>
      </c>
      <c r="AP149" s="302">
        <v>3.2218389441443257E-2</v>
      </c>
      <c r="AQ149" s="220">
        <v>3.1282988324211898E-2</v>
      </c>
    </row>
    <row r="150" spans="1:43">
      <c r="A150" s="219" t="s">
        <v>13</v>
      </c>
      <c r="B150" s="301" t="s">
        <v>96</v>
      </c>
      <c r="C150" s="301" t="s">
        <v>257</v>
      </c>
      <c r="D150" s="301" t="s">
        <v>258</v>
      </c>
      <c r="E150" s="301" t="s">
        <v>7</v>
      </c>
      <c r="F150" s="301" t="s">
        <v>235</v>
      </c>
      <c r="G150" s="301" t="s">
        <v>238</v>
      </c>
      <c r="H150" s="301"/>
      <c r="I150" s="301"/>
      <c r="J150" s="301"/>
      <c r="K150" s="302">
        <v>3.7290552389999995E-2</v>
      </c>
      <c r="L150" s="302">
        <v>3.8828807640000004E-2</v>
      </c>
      <c r="M150" s="302">
        <v>3.659660361E-2</v>
      </c>
      <c r="N150" s="302">
        <v>3.6793681838471939E-2</v>
      </c>
      <c r="O150" s="302">
        <v>3.6990760066943879E-2</v>
      </c>
      <c r="P150" s="302">
        <v>3.7187838295415818E-2</v>
      </c>
      <c r="Q150" s="302">
        <v>3.7384916523887757E-2</v>
      </c>
      <c r="R150" s="302">
        <v>3.7581994752359696E-2</v>
      </c>
      <c r="S150" s="302">
        <v>3.7399367770388464E-2</v>
      </c>
      <c r="T150" s="302">
        <v>3.6921882434781457E-2</v>
      </c>
      <c r="U150" s="302">
        <v>3.6438986209956108E-2</v>
      </c>
      <c r="V150" s="302">
        <v>3.5950679095912312E-2</v>
      </c>
      <c r="W150" s="302">
        <v>3.5456961092650133E-2</v>
      </c>
      <c r="X150" s="302">
        <v>3.4948594203583698E-2</v>
      </c>
      <c r="Y150" s="302">
        <v>3.4434816425298831E-2</v>
      </c>
      <c r="Z150" s="302">
        <v>3.3915627757795566E-2</v>
      </c>
      <c r="AA150" s="302">
        <v>3.3391028201073945E-2</v>
      </c>
      <c r="AB150" s="302">
        <v>3.2861017755133885E-2</v>
      </c>
      <c r="AC150" s="302">
        <v>3.2325596419975434E-2</v>
      </c>
      <c r="AD150" s="302">
        <v>3.1784764195598593E-2</v>
      </c>
      <c r="AE150" s="302">
        <v>3.123852108200334E-2</v>
      </c>
      <c r="AF150" s="302">
        <v>3.0686867079189706E-2</v>
      </c>
      <c r="AG150" s="302">
        <v>3.0129802187157672E-2</v>
      </c>
      <c r="AH150" s="302">
        <v>2.9479353801075504E-2</v>
      </c>
      <c r="AI150" s="302">
        <v>2.8823494525774932E-2</v>
      </c>
      <c r="AJ150" s="302">
        <v>2.8162224361255987E-2</v>
      </c>
      <c r="AK150" s="302">
        <v>2.7495543307518602E-2</v>
      </c>
      <c r="AL150" s="302">
        <v>2.6823451364562892E-2</v>
      </c>
      <c r="AM150" s="302">
        <v>2.6145948532388701E-2</v>
      </c>
      <c r="AN150" s="302">
        <v>2.5463034810996151E-2</v>
      </c>
      <c r="AO150" s="302">
        <v>2.4774710200385207E-2</v>
      </c>
      <c r="AP150" s="302">
        <v>2.4080974700555879E-2</v>
      </c>
      <c r="AQ150" s="220">
        <v>2.3381828311508101E-2</v>
      </c>
    </row>
    <row r="151" spans="1:43">
      <c r="A151" s="219" t="s">
        <v>13</v>
      </c>
      <c r="B151" s="301" t="s">
        <v>96</v>
      </c>
      <c r="C151" s="301" t="s">
        <v>259</v>
      </c>
      <c r="D151" s="301" t="s">
        <v>260</v>
      </c>
      <c r="E151" s="301" t="s">
        <v>7</v>
      </c>
      <c r="F151" s="301" t="s">
        <v>235</v>
      </c>
      <c r="G151" s="301" t="s">
        <v>238</v>
      </c>
      <c r="H151" s="301"/>
      <c r="I151" s="301"/>
      <c r="J151" s="301"/>
      <c r="K151" s="302">
        <v>1.321232409E-2</v>
      </c>
      <c r="L151" s="302">
        <v>1.3129999999999999E-2</v>
      </c>
      <c r="M151" s="302">
        <v>1.4217232680000001E-2</v>
      </c>
      <c r="N151" s="302">
        <v>1.4293794621654667E-2</v>
      </c>
      <c r="O151" s="302">
        <v>1.4370356563309334E-2</v>
      </c>
      <c r="P151" s="302">
        <v>1.4446918504964001E-2</v>
      </c>
      <c r="Q151" s="302">
        <v>1.4523480446618666E-2</v>
      </c>
      <c r="R151" s="302">
        <v>1.4600042388273332E-2</v>
      </c>
      <c r="S151" s="302">
        <v>1.4529094539560354E-2</v>
      </c>
      <c r="T151" s="302">
        <v>1.434359863425843E-2</v>
      </c>
      <c r="U151" s="302">
        <v>1.4156000679491949E-2</v>
      </c>
      <c r="V151" s="302">
        <v>1.3966300675260876E-2</v>
      </c>
      <c r="W151" s="302">
        <v>1.3774498621565231E-2</v>
      </c>
      <c r="X151" s="302">
        <v>1.3577005695016978E-2</v>
      </c>
      <c r="Y151" s="302">
        <v>1.3377410719004137E-2</v>
      </c>
      <c r="Z151" s="302">
        <v>1.3175713693526723E-2</v>
      </c>
      <c r="AA151" s="302">
        <v>1.2971914618584745E-2</v>
      </c>
      <c r="AB151" s="302">
        <v>1.2766013494178181E-2</v>
      </c>
      <c r="AC151" s="302">
        <v>1.2558010320307043E-2</v>
      </c>
      <c r="AD151" s="302">
        <v>1.2347905096971333E-2</v>
      </c>
      <c r="AE151" s="302">
        <v>1.2135697824171041E-2</v>
      </c>
      <c r="AF151" s="302">
        <v>1.1921388501906183E-2</v>
      </c>
      <c r="AG151" s="302">
        <v>1.1704977130176746E-2</v>
      </c>
      <c r="AH151" s="302">
        <v>1.145228766888658E-2</v>
      </c>
      <c r="AI151" s="302">
        <v>1.1197496158131835E-2</v>
      </c>
      <c r="AJ151" s="302">
        <v>1.0940602597912526E-2</v>
      </c>
      <c r="AK151" s="302">
        <v>1.0681606988228625E-2</v>
      </c>
      <c r="AL151" s="302">
        <v>1.0420509329080178E-2</v>
      </c>
      <c r="AM151" s="302">
        <v>1.0157309620467124E-2</v>
      </c>
      <c r="AN151" s="302">
        <v>9.8920078623895083E-3</v>
      </c>
      <c r="AO151" s="302">
        <v>9.6246040548473195E-3</v>
      </c>
      <c r="AP151" s="302">
        <v>9.3550981978405643E-3</v>
      </c>
      <c r="AQ151" s="220">
        <v>9.0834902913692096E-3</v>
      </c>
    </row>
    <row r="152" spans="1:43">
      <c r="A152" s="219" t="s">
        <v>13</v>
      </c>
      <c r="B152" s="301" t="s">
        <v>96</v>
      </c>
      <c r="C152" s="301" t="s">
        <v>261</v>
      </c>
      <c r="D152" s="301" t="s">
        <v>262</v>
      </c>
      <c r="E152" s="301" t="s">
        <v>7</v>
      </c>
      <c r="F152" s="301" t="s">
        <v>235</v>
      </c>
      <c r="G152" s="301" t="s">
        <v>238</v>
      </c>
      <c r="H152" s="301"/>
      <c r="I152" s="301"/>
      <c r="J152" s="301"/>
      <c r="K152" s="302">
        <v>2.6066029500000001E-2</v>
      </c>
      <c r="L152" s="302">
        <v>2.6603575739999996E-2</v>
      </c>
      <c r="M152" s="302">
        <v>2.3556653190000002E-2</v>
      </c>
      <c r="N152" s="302">
        <v>2.3683509319297871E-2</v>
      </c>
      <c r="O152" s="302">
        <v>2.3810365448595744E-2</v>
      </c>
      <c r="P152" s="302">
        <v>2.3937221577893613E-2</v>
      </c>
      <c r="Q152" s="302">
        <v>2.4064077707191486E-2</v>
      </c>
      <c r="R152" s="302">
        <v>2.4190933836489355E-2</v>
      </c>
      <c r="S152" s="302">
        <v>2.4073379745315246E-2</v>
      </c>
      <c r="T152" s="302">
        <v>2.3766030009419771E-2</v>
      </c>
      <c r="U152" s="302">
        <v>2.3455197369970607E-2</v>
      </c>
      <c r="V152" s="302">
        <v>2.3140881826967698E-2</v>
      </c>
      <c r="W152" s="302">
        <v>2.2823083380411075E-2</v>
      </c>
      <c r="X152" s="302">
        <v>2.2495855678446267E-2</v>
      </c>
      <c r="Y152" s="302">
        <v>2.2165145072927724E-2</v>
      </c>
      <c r="Z152" s="302">
        <v>2.183095156385546E-2</v>
      </c>
      <c r="AA152" s="302">
        <v>2.1493275151229504E-2</v>
      </c>
      <c r="AB152" s="302">
        <v>2.1152115835049803E-2</v>
      </c>
      <c r="AC152" s="302">
        <v>2.0807473615316388E-2</v>
      </c>
      <c r="AD152" s="302">
        <v>2.0459348492029256E-2</v>
      </c>
      <c r="AE152" s="302">
        <v>2.0107740465188397E-2</v>
      </c>
      <c r="AF152" s="302">
        <v>1.9752649534793835E-2</v>
      </c>
      <c r="AG152" s="302">
        <v>1.9394075700845548E-2</v>
      </c>
      <c r="AH152" s="302">
        <v>1.8975392393175267E-2</v>
      </c>
      <c r="AI152" s="302">
        <v>1.8553226181951262E-2</v>
      </c>
      <c r="AJ152" s="302">
        <v>1.8127577067173557E-2</v>
      </c>
      <c r="AK152" s="302">
        <v>1.7698445048842108E-2</v>
      </c>
      <c r="AL152" s="302">
        <v>1.7265830126956986E-2</v>
      </c>
      <c r="AM152" s="302">
        <v>1.6829732301518092E-2</v>
      </c>
      <c r="AN152" s="302">
        <v>1.6390151572525505E-2</v>
      </c>
      <c r="AO152" s="302">
        <v>1.5947087939979197E-2</v>
      </c>
      <c r="AP152" s="302">
        <v>1.5500541403879185E-2</v>
      </c>
      <c r="AQ152" s="220">
        <v>1.5050511964225417E-2</v>
      </c>
    </row>
    <row r="153" spans="1:43">
      <c r="A153" s="219" t="s">
        <v>13</v>
      </c>
      <c r="B153" s="301" t="s">
        <v>96</v>
      </c>
      <c r="C153" s="301" t="s">
        <v>263</v>
      </c>
      <c r="D153" s="301" t="s">
        <v>264</v>
      </c>
      <c r="E153" s="301" t="s">
        <v>7</v>
      </c>
      <c r="F153" s="301" t="s">
        <v>235</v>
      </c>
      <c r="G153" s="301" t="s">
        <v>238</v>
      </c>
      <c r="H153" s="301"/>
      <c r="I153" s="301"/>
      <c r="J153" s="301"/>
      <c r="K153" s="302">
        <v>2.6744707079999999E-2</v>
      </c>
      <c r="L153" s="302">
        <v>2.6272954259999998E-2</v>
      </c>
      <c r="M153" s="302">
        <v>1.953065583E-2</v>
      </c>
      <c r="N153" s="302">
        <v>1.9635831356474807E-2</v>
      </c>
      <c r="O153" s="302">
        <v>1.9741006882949618E-2</v>
      </c>
      <c r="P153" s="302">
        <v>1.9846182409424425E-2</v>
      </c>
      <c r="Q153" s="302">
        <v>1.9951357935899233E-2</v>
      </c>
      <c r="R153" s="302">
        <v>2.0056533462374043E-2</v>
      </c>
      <c r="S153" s="302">
        <v>1.9959070190422295E-2</v>
      </c>
      <c r="T153" s="302">
        <v>1.9704248681492318E-2</v>
      </c>
      <c r="U153" s="302">
        <v>1.9446539521670365E-2</v>
      </c>
      <c r="V153" s="302">
        <v>1.9185942710956382E-2</v>
      </c>
      <c r="W153" s="302">
        <v>1.8922458249350398E-2</v>
      </c>
      <c r="X153" s="302">
        <v>1.8651156058263698E-2</v>
      </c>
      <c r="Y153" s="302">
        <v>1.8376966216284978E-2</v>
      </c>
      <c r="Z153" s="302">
        <v>1.8099888723414254E-2</v>
      </c>
      <c r="AA153" s="302">
        <v>1.7819923579651543E-2</v>
      </c>
      <c r="AB153" s="302">
        <v>1.7537070784996805E-2</v>
      </c>
      <c r="AC153" s="302">
        <v>1.7251330339450071E-2</v>
      </c>
      <c r="AD153" s="302">
        <v>1.6962702243011333E-2</v>
      </c>
      <c r="AE153" s="302">
        <v>1.6671186495680577E-2</v>
      </c>
      <c r="AF153" s="302">
        <v>1.6376783097457829E-2</v>
      </c>
      <c r="AG153" s="302">
        <v>1.6079492048343073E-2</v>
      </c>
      <c r="AH153" s="302">
        <v>1.5732364656437268E-2</v>
      </c>
      <c r="AI153" s="302">
        <v>1.5382349613639455E-2</v>
      </c>
      <c r="AJ153" s="302">
        <v>1.5029446919949651E-2</v>
      </c>
      <c r="AK153" s="302">
        <v>1.467365657536782E-2</v>
      </c>
      <c r="AL153" s="302">
        <v>1.4314978579894021E-2</v>
      </c>
      <c r="AM153" s="302">
        <v>1.3953412933528173E-2</v>
      </c>
      <c r="AN153" s="302">
        <v>1.3588959636270338E-2</v>
      </c>
      <c r="AO153" s="302">
        <v>1.3221618688120503E-2</v>
      </c>
      <c r="AP153" s="302">
        <v>1.2851390089078671E-2</v>
      </c>
      <c r="AQ153" s="220">
        <v>1.2478273839144802E-2</v>
      </c>
    </row>
    <row r="154" spans="1:43" ht="15" thickBot="1">
      <c r="A154" s="221" t="s">
        <v>13</v>
      </c>
      <c r="B154" s="223" t="s">
        <v>96</v>
      </c>
      <c r="C154" s="223" t="s">
        <v>265</v>
      </c>
      <c r="D154" s="223" t="s">
        <v>266</v>
      </c>
      <c r="E154" s="223" t="s">
        <v>7</v>
      </c>
      <c r="F154" s="223" t="s">
        <v>235</v>
      </c>
      <c r="G154" s="223" t="s">
        <v>238</v>
      </c>
      <c r="H154" s="223"/>
      <c r="I154" s="223"/>
      <c r="J154" s="223"/>
      <c r="K154" s="224">
        <v>0.42419999999999997</v>
      </c>
      <c r="L154" s="224">
        <v>0.41713</v>
      </c>
      <c r="M154" s="224">
        <v>0.40501000000000004</v>
      </c>
      <c r="N154" s="224">
        <v>0.40719103991736572</v>
      </c>
      <c r="O154" s="224">
        <v>0.40937207983473145</v>
      </c>
      <c r="P154" s="224">
        <v>0.41155311975209719</v>
      </c>
      <c r="Q154" s="224">
        <v>0.41373415966946286</v>
      </c>
      <c r="R154" s="224">
        <v>0.4159151995868286</v>
      </c>
      <c r="S154" s="224">
        <v>0.41389408979324227</v>
      </c>
      <c r="T154" s="224">
        <v>0.40860981976001581</v>
      </c>
      <c r="U154" s="224">
        <v>0.40326566809772674</v>
      </c>
      <c r="V154" s="224">
        <v>0.39786163480637404</v>
      </c>
      <c r="W154" s="224">
        <v>0.3923977198859584</v>
      </c>
      <c r="X154" s="224">
        <v>0.38677168759249886</v>
      </c>
      <c r="Y154" s="224">
        <v>0.38108577366997587</v>
      </c>
      <c r="Z154" s="224">
        <v>0.37533997811838982</v>
      </c>
      <c r="AA154" s="224">
        <v>0.36953430093774103</v>
      </c>
      <c r="AB154" s="224">
        <v>0.3636687421280288</v>
      </c>
      <c r="AC154" s="224">
        <v>0.3577433016892535</v>
      </c>
      <c r="AD154" s="224">
        <v>0.35175797962141525</v>
      </c>
      <c r="AE154" s="224">
        <v>0.3457127759245136</v>
      </c>
      <c r="AF154" s="224">
        <v>0.33960769059854917</v>
      </c>
      <c r="AG154" s="224">
        <v>0.33344272364352157</v>
      </c>
      <c r="AH154" s="224">
        <v>0.32624429332866156</v>
      </c>
      <c r="AI154" s="224">
        <v>0.31898598138473838</v>
      </c>
      <c r="AJ154" s="224">
        <v>0.31166778781175236</v>
      </c>
      <c r="AK154" s="224">
        <v>0.30428971260970283</v>
      </c>
      <c r="AL154" s="224">
        <v>0.29685175577859096</v>
      </c>
      <c r="AM154" s="224">
        <v>0.28935391731841509</v>
      </c>
      <c r="AN154" s="224">
        <v>0.28179619722917654</v>
      </c>
      <c r="AO154" s="224">
        <v>0.27417859551087492</v>
      </c>
      <c r="AP154" s="224">
        <v>0.26650111216351041</v>
      </c>
      <c r="AQ154" s="225">
        <v>0.25876374718708217</v>
      </c>
    </row>
    <row r="155" spans="1:43" ht="15" thickBot="1">
      <c r="A155" s="231" t="s">
        <v>13</v>
      </c>
      <c r="B155" s="232" t="s">
        <v>96</v>
      </c>
      <c r="C155" s="232" t="s">
        <v>268</v>
      </c>
      <c r="D155" s="232" t="s">
        <v>269</v>
      </c>
      <c r="E155" s="232" t="s">
        <v>7</v>
      </c>
      <c r="F155" s="232" t="s">
        <v>235</v>
      </c>
      <c r="G155" s="232" t="s">
        <v>238</v>
      </c>
      <c r="H155" s="232"/>
      <c r="I155" s="232"/>
      <c r="J155" s="232"/>
      <c r="K155" s="233">
        <v>1.16506935818</v>
      </c>
      <c r="L155" s="233">
        <v>1.1652304844899999</v>
      </c>
      <c r="M155" s="233">
        <v>1.1656198203000001</v>
      </c>
      <c r="N155" s="233">
        <v>1.171896858784351</v>
      </c>
      <c r="O155" s="233">
        <v>1.1781738972687017</v>
      </c>
      <c r="P155" s="233">
        <v>1.1844509357530528</v>
      </c>
      <c r="Q155" s="233">
        <v>1.190727974237404</v>
      </c>
      <c r="R155" s="233">
        <v>1.1970050127217546</v>
      </c>
      <c r="S155" s="233">
        <v>1.1911882535444338</v>
      </c>
      <c r="T155" s="233">
        <v>1.1759801108157453</v>
      </c>
      <c r="U155" s="233">
        <v>1.1605996286048041</v>
      </c>
      <c r="V155" s="233">
        <v>1.1450468069116071</v>
      </c>
      <c r="W155" s="233">
        <v>1.1293216457361561</v>
      </c>
      <c r="X155" s="233">
        <v>1.1131299103446739</v>
      </c>
      <c r="Y155" s="233">
        <v>1.096765835470936</v>
      </c>
      <c r="Z155" s="233">
        <v>1.0802294211149444</v>
      </c>
      <c r="AA155" s="233">
        <v>1.0635206672766992</v>
      </c>
      <c r="AB155" s="233">
        <v>1.0466395739561987</v>
      </c>
      <c r="AC155" s="233">
        <v>1.0295861411534442</v>
      </c>
      <c r="AD155" s="233">
        <v>1.0123603688684357</v>
      </c>
      <c r="AE155" s="233">
        <v>0.99496225710117236</v>
      </c>
      <c r="AF155" s="233">
        <v>0.97739180585165542</v>
      </c>
      <c r="AG155" s="233">
        <v>0.95964901511988432</v>
      </c>
      <c r="AH155" s="233">
        <v>0.93893191418398325</v>
      </c>
      <c r="AI155" s="233">
        <v>0.91804247376582793</v>
      </c>
      <c r="AJ155" s="233">
        <v>0.89698069386541912</v>
      </c>
      <c r="AK155" s="233">
        <v>0.87574657448275472</v>
      </c>
      <c r="AL155" s="233">
        <v>0.8543401156178384</v>
      </c>
      <c r="AM155" s="233">
        <v>0.83276131727066516</v>
      </c>
      <c r="AN155" s="233">
        <v>0.81101017944123888</v>
      </c>
      <c r="AO155" s="233">
        <v>0.78908670212955845</v>
      </c>
      <c r="AP155" s="233">
        <v>0.76699088533562443</v>
      </c>
      <c r="AQ155" s="304">
        <v>0.74472272905943404</v>
      </c>
    </row>
    <row r="156" spans="1:43">
      <c r="A156" s="305" t="s">
        <v>13</v>
      </c>
      <c r="B156" s="42" t="s">
        <v>236</v>
      </c>
      <c r="C156" s="42" t="s">
        <v>270</v>
      </c>
      <c r="D156" s="42" t="s">
        <v>271</v>
      </c>
      <c r="E156" s="42" t="s">
        <v>7</v>
      </c>
      <c r="F156" s="42" t="s">
        <v>235</v>
      </c>
      <c r="G156" s="306" t="s">
        <v>238</v>
      </c>
      <c r="K156" s="307">
        <v>5.5757999041739081</v>
      </c>
      <c r="L156" s="307">
        <v>5.5757999041739081</v>
      </c>
      <c r="M156" s="307">
        <v>5.5757999041739081</v>
      </c>
      <c r="N156" s="307">
        <v>5.5757999041739081</v>
      </c>
      <c r="O156" s="307">
        <v>5.5757999041739081</v>
      </c>
      <c r="P156" s="307">
        <v>5.5757999041739081</v>
      </c>
      <c r="Q156" s="307">
        <v>5.5757999041739081</v>
      </c>
      <c r="R156" s="307">
        <v>5.5757999041739081</v>
      </c>
      <c r="S156" s="307">
        <v>5.5177186551720965</v>
      </c>
      <c r="T156" s="307">
        <v>5.4596374061702848</v>
      </c>
      <c r="U156" s="307">
        <v>5.4015561571684731</v>
      </c>
      <c r="V156" s="307">
        <v>5.3434749081666615</v>
      </c>
      <c r="W156" s="307">
        <v>5.2853936591648498</v>
      </c>
      <c r="X156" s="307">
        <v>5.2273124101630382</v>
      </c>
      <c r="Y156" s="307">
        <v>5.1692311611612265</v>
      </c>
      <c r="Z156" s="307">
        <v>5.1111499121594148</v>
      </c>
      <c r="AA156" s="307">
        <v>5.0530686631576032</v>
      </c>
      <c r="AB156" s="307">
        <v>4.9949874141557915</v>
      </c>
      <c r="AC156" s="307">
        <v>4.9369061651539798</v>
      </c>
      <c r="AD156" s="307">
        <v>4.8788249161521682</v>
      </c>
      <c r="AE156" s="307">
        <v>4.8207436671503565</v>
      </c>
      <c r="AF156" s="307">
        <v>4.7626624181485449</v>
      </c>
      <c r="AG156" s="307">
        <v>4.7045811691467332</v>
      </c>
      <c r="AH156" s="307">
        <v>4.6464999201449215</v>
      </c>
      <c r="AI156" s="307">
        <v>4.5884186711431099</v>
      </c>
      <c r="AJ156" s="307">
        <v>4.5303374221412982</v>
      </c>
      <c r="AK156" s="307">
        <v>4.4722561731394865</v>
      </c>
      <c r="AL156" s="307">
        <v>4.4141749241376749</v>
      </c>
      <c r="AM156" s="307">
        <v>4.3560936751358632</v>
      </c>
      <c r="AN156" s="307">
        <v>4.2980124261340515</v>
      </c>
      <c r="AO156" s="307">
        <v>4.2399311771322399</v>
      </c>
      <c r="AP156" s="307">
        <v>4.1818499281304282</v>
      </c>
      <c r="AQ156" s="308">
        <v>4.1237686791286166</v>
      </c>
    </row>
    <row r="157" spans="1:43">
      <c r="A157" s="305" t="s">
        <v>13</v>
      </c>
      <c r="B157" s="42" t="s">
        <v>236</v>
      </c>
      <c r="C157" s="42" t="s">
        <v>272</v>
      </c>
      <c r="D157" s="42" t="s">
        <v>273</v>
      </c>
      <c r="E157" s="42" t="s">
        <v>7</v>
      </c>
      <c r="F157" s="42" t="s">
        <v>235</v>
      </c>
      <c r="G157" s="306" t="s">
        <v>238</v>
      </c>
      <c r="K157" s="307">
        <v>31.655472840545965</v>
      </c>
      <c r="L157" s="307">
        <v>31.655472840545965</v>
      </c>
      <c r="M157" s="307">
        <v>31.655472840545965</v>
      </c>
      <c r="N157" s="307">
        <v>31.655472840545965</v>
      </c>
      <c r="O157" s="307">
        <v>31.655472840545965</v>
      </c>
      <c r="P157" s="307">
        <v>31.655472840545965</v>
      </c>
      <c r="Q157" s="307">
        <v>31.655472840545965</v>
      </c>
      <c r="R157" s="307">
        <v>31.655472840545965</v>
      </c>
      <c r="S157" s="307">
        <v>31.325728331790277</v>
      </c>
      <c r="T157" s="307">
        <v>30.995983823034589</v>
      </c>
      <c r="U157" s="307">
        <v>30.666239314278901</v>
      </c>
      <c r="V157" s="307">
        <v>30.336494805523213</v>
      </c>
      <c r="W157" s="307">
        <v>30.006750296767525</v>
      </c>
      <c r="X157" s="307">
        <v>29.677005788011837</v>
      </c>
      <c r="Y157" s="307">
        <v>29.347261279256148</v>
      </c>
      <c r="Z157" s="307">
        <v>29.01751677050046</v>
      </c>
      <c r="AA157" s="307">
        <v>28.687772261744772</v>
      </c>
      <c r="AB157" s="307">
        <v>28.358027752989084</v>
      </c>
      <c r="AC157" s="307">
        <v>28.028283244233396</v>
      </c>
      <c r="AD157" s="307">
        <v>27.698538735477708</v>
      </c>
      <c r="AE157" s="307">
        <v>27.36879422672202</v>
      </c>
      <c r="AF157" s="307">
        <v>27.039049717966332</v>
      </c>
      <c r="AG157" s="307">
        <v>26.709305209210644</v>
      </c>
      <c r="AH157" s="307">
        <v>26.379560700454956</v>
      </c>
      <c r="AI157" s="307">
        <v>26.049816191699268</v>
      </c>
      <c r="AJ157" s="307">
        <v>25.72007168294358</v>
      </c>
      <c r="AK157" s="307">
        <v>25.390327174187892</v>
      </c>
      <c r="AL157" s="307">
        <v>25.060582665432204</v>
      </c>
      <c r="AM157" s="307">
        <v>24.730838156676516</v>
      </c>
      <c r="AN157" s="307">
        <v>24.401093647920828</v>
      </c>
      <c r="AO157" s="307">
        <v>24.07134913916514</v>
      </c>
      <c r="AP157" s="307">
        <v>23.741604630409451</v>
      </c>
      <c r="AQ157" s="308">
        <v>23.411860121653763</v>
      </c>
    </row>
    <row r="158" spans="1:43">
      <c r="A158" s="305" t="s">
        <v>13</v>
      </c>
      <c r="B158" s="42" t="s">
        <v>236</v>
      </c>
      <c r="C158" s="235" t="s">
        <v>274</v>
      </c>
      <c r="D158" s="42" t="s">
        <v>271</v>
      </c>
      <c r="E158" s="42" t="s">
        <v>7</v>
      </c>
      <c r="F158" s="42" t="s">
        <v>235</v>
      </c>
      <c r="G158" s="306" t="s">
        <v>238</v>
      </c>
      <c r="K158" s="307">
        <v>138.90902678945017</v>
      </c>
      <c r="L158" s="307">
        <v>138.90902678945017</v>
      </c>
      <c r="M158" s="307">
        <v>138.90902678945017</v>
      </c>
      <c r="N158" s="307">
        <v>138.90902678945017</v>
      </c>
      <c r="O158" s="307">
        <v>138.90902678945017</v>
      </c>
      <c r="P158" s="307">
        <v>138.90902678945017</v>
      </c>
      <c r="Q158" s="307">
        <v>138.90902678945017</v>
      </c>
      <c r="R158" s="307">
        <v>138.90902678945017</v>
      </c>
      <c r="S158" s="307">
        <v>71.094297514345641</v>
      </c>
      <c r="T158" s="307">
        <v>71.251018752506724</v>
      </c>
      <c r="U158" s="307">
        <v>71.398112223678822</v>
      </c>
      <c r="V158" s="307">
        <v>71.53569869068032</v>
      </c>
      <c r="W158" s="307">
        <v>71.663890406484882</v>
      </c>
      <c r="X158" s="307">
        <v>70.823324400543029</v>
      </c>
      <c r="Y158" s="307">
        <v>69.952187621597403</v>
      </c>
      <c r="Z158" s="307">
        <v>69.04893450083533</v>
      </c>
      <c r="AA158" s="307">
        <v>68.111911171684923</v>
      </c>
      <c r="AB158" s="307">
        <v>67.139345863606394</v>
      </c>
      <c r="AC158" s="307">
        <v>66.129338253731021</v>
      </c>
      <c r="AD158" s="307">
        <v>65.079847642047824</v>
      </c>
      <c r="AE158" s="307">
        <v>63.988679795687908</v>
      </c>
      <c r="AF158" s="307">
        <v>62.853472284238791</v>
      </c>
      <c r="AG158" s="307">
        <v>61.67167810025979</v>
      </c>
      <c r="AH158" s="307">
        <v>60.244437328950632</v>
      </c>
      <c r="AI158" s="307">
        <v>58.750902844087449</v>
      </c>
      <c r="AJ158" s="307">
        <v>57.186509448580473</v>
      </c>
      <c r="AK158" s="307">
        <v>55.54626063881993</v>
      </c>
      <c r="AL158" s="307">
        <v>53.824676478336251</v>
      </c>
      <c r="AM158" s="307">
        <v>52.015733723515346</v>
      </c>
      <c r="AN158" s="307">
        <v>50.112796823690253</v>
      </c>
      <c r="AO158" s="307">
        <v>48.108538130656555</v>
      </c>
      <c r="AP158" s="307">
        <v>45.994845296217463</v>
      </c>
      <c r="AQ158" s="308">
        <v>43.762713391693531</v>
      </c>
    </row>
    <row r="159" spans="1:43">
      <c r="A159" s="305" t="s">
        <v>13</v>
      </c>
      <c r="B159" s="42" t="s">
        <v>236</v>
      </c>
      <c r="C159" s="236" t="s">
        <v>275</v>
      </c>
      <c r="D159" s="42" t="s">
        <v>273</v>
      </c>
      <c r="E159" s="42" t="s">
        <v>7</v>
      </c>
      <c r="F159" s="42" t="s">
        <v>235</v>
      </c>
      <c r="G159" s="306" t="s">
        <v>238</v>
      </c>
      <c r="K159" s="307">
        <v>5.5757999041739081</v>
      </c>
      <c r="L159" s="307">
        <v>5.5757999041739081</v>
      </c>
      <c r="M159" s="307">
        <v>5.5757999041739081</v>
      </c>
      <c r="N159" s="307">
        <v>5.5757999041739081</v>
      </c>
      <c r="O159" s="307">
        <v>5.5757999041739081</v>
      </c>
      <c r="P159" s="307">
        <v>5.5757999041739081</v>
      </c>
      <c r="Q159" s="307">
        <v>5.5757999041739081</v>
      </c>
      <c r="R159" s="307">
        <v>5.5757999041739081</v>
      </c>
      <c r="S159" s="307">
        <v>5.5177186551720965</v>
      </c>
      <c r="T159" s="307">
        <v>5.4596374061702848</v>
      </c>
      <c r="U159" s="307">
        <v>5.4015561571684731</v>
      </c>
      <c r="V159" s="307">
        <v>5.3434749081666615</v>
      </c>
      <c r="W159" s="307">
        <v>5.2853936591648498</v>
      </c>
      <c r="X159" s="307">
        <v>5.2273124101630382</v>
      </c>
      <c r="Y159" s="307">
        <v>5.1692311611612265</v>
      </c>
      <c r="Z159" s="307">
        <v>5.1111499121594148</v>
      </c>
      <c r="AA159" s="307">
        <v>5.0530686631576032</v>
      </c>
      <c r="AB159" s="307">
        <v>4.9949874141557915</v>
      </c>
      <c r="AC159" s="307">
        <v>4.9369061651539798</v>
      </c>
      <c r="AD159" s="307">
        <v>4.8788249161521682</v>
      </c>
      <c r="AE159" s="307">
        <v>4.8207436671503565</v>
      </c>
      <c r="AF159" s="307">
        <v>4.7626624181485449</v>
      </c>
      <c r="AG159" s="307">
        <v>4.7045811691467332</v>
      </c>
      <c r="AH159" s="307">
        <v>4.6464999201449215</v>
      </c>
      <c r="AI159" s="307">
        <v>4.5884186711431099</v>
      </c>
      <c r="AJ159" s="307">
        <v>4.5303374221412982</v>
      </c>
      <c r="AK159" s="307">
        <v>4.4722561731394865</v>
      </c>
      <c r="AL159" s="307">
        <v>4.4141749241376749</v>
      </c>
      <c r="AM159" s="307">
        <v>4.3560936751358632</v>
      </c>
      <c r="AN159" s="307">
        <v>4.2980124261340515</v>
      </c>
      <c r="AO159" s="307">
        <v>4.2399311771322399</v>
      </c>
      <c r="AP159" s="307">
        <v>4.1818499281304282</v>
      </c>
      <c r="AQ159" s="308">
        <v>4.1237686791286166</v>
      </c>
    </row>
    <row r="160" spans="1:43">
      <c r="A160" s="305" t="s">
        <v>13</v>
      </c>
      <c r="B160" s="42" t="s">
        <v>236</v>
      </c>
      <c r="C160" s="236" t="s">
        <v>276</v>
      </c>
      <c r="D160" s="42" t="s">
        <v>271</v>
      </c>
      <c r="E160" s="42" t="s">
        <v>7</v>
      </c>
      <c r="F160" s="42" t="s">
        <v>235</v>
      </c>
      <c r="G160" s="306" t="s">
        <v>238</v>
      </c>
      <c r="K160" s="307">
        <v>31.655472840545965</v>
      </c>
      <c r="L160" s="307">
        <v>31.655472840545965</v>
      </c>
      <c r="M160" s="307">
        <v>31.655472840545965</v>
      </c>
      <c r="N160" s="307">
        <v>31.655472840545965</v>
      </c>
      <c r="O160" s="307">
        <v>31.655472840545965</v>
      </c>
      <c r="P160" s="307">
        <v>31.655472840545965</v>
      </c>
      <c r="Q160" s="307">
        <v>31.655472840545965</v>
      </c>
      <c r="R160" s="307">
        <v>31.655472840545965</v>
      </c>
      <c r="S160" s="307">
        <v>31.325728331790277</v>
      </c>
      <c r="T160" s="307">
        <v>30.995983823034589</v>
      </c>
      <c r="U160" s="307">
        <v>30.666239314278901</v>
      </c>
      <c r="V160" s="307">
        <v>30.336494805523213</v>
      </c>
      <c r="W160" s="307">
        <v>30.006750296767525</v>
      </c>
      <c r="X160" s="307">
        <v>29.677005788011837</v>
      </c>
      <c r="Y160" s="307">
        <v>29.347261279256148</v>
      </c>
      <c r="Z160" s="307">
        <v>29.01751677050046</v>
      </c>
      <c r="AA160" s="307">
        <v>28.687772261744772</v>
      </c>
      <c r="AB160" s="307">
        <v>28.358027752989084</v>
      </c>
      <c r="AC160" s="307">
        <v>28.028283244233396</v>
      </c>
      <c r="AD160" s="307">
        <v>27.698538735477708</v>
      </c>
      <c r="AE160" s="307">
        <v>27.36879422672202</v>
      </c>
      <c r="AF160" s="307">
        <v>27.039049717966332</v>
      </c>
      <c r="AG160" s="307">
        <v>26.709305209210644</v>
      </c>
      <c r="AH160" s="307">
        <v>26.379560700454956</v>
      </c>
      <c r="AI160" s="307">
        <v>26.049816191699268</v>
      </c>
      <c r="AJ160" s="307">
        <v>25.72007168294358</v>
      </c>
      <c r="AK160" s="307">
        <v>25.390327174187892</v>
      </c>
      <c r="AL160" s="307">
        <v>25.060582665432204</v>
      </c>
      <c r="AM160" s="307">
        <v>24.730838156676516</v>
      </c>
      <c r="AN160" s="307">
        <v>24.401093647920828</v>
      </c>
      <c r="AO160" s="307">
        <v>24.07134913916514</v>
      </c>
      <c r="AP160" s="307">
        <v>23.741604630409451</v>
      </c>
      <c r="AQ160" s="308">
        <v>23.411860121653763</v>
      </c>
    </row>
    <row r="161" spans="1:43">
      <c r="A161" s="305" t="s">
        <v>13</v>
      </c>
      <c r="B161" s="42" t="s">
        <v>236</v>
      </c>
      <c r="C161" s="237" t="s">
        <v>277</v>
      </c>
      <c r="D161" s="42" t="s">
        <v>273</v>
      </c>
      <c r="E161" s="42" t="s">
        <v>7</v>
      </c>
      <c r="F161" s="42" t="s">
        <v>235</v>
      </c>
      <c r="G161" s="306" t="s">
        <v>238</v>
      </c>
      <c r="K161" s="307">
        <v>138.90902678945017</v>
      </c>
      <c r="L161" s="307">
        <v>138.90902678945017</v>
      </c>
      <c r="M161" s="307">
        <v>138.90902678945017</v>
      </c>
      <c r="N161" s="307">
        <v>138.90902678945017</v>
      </c>
      <c r="O161" s="307">
        <v>138.90902678945017</v>
      </c>
      <c r="P161" s="307">
        <v>138.90902678945017</v>
      </c>
      <c r="Q161" s="307">
        <v>138.90902678945017</v>
      </c>
      <c r="R161" s="307">
        <v>138.90902678945017</v>
      </c>
      <c r="S161" s="307">
        <v>71.094297514345641</v>
      </c>
      <c r="T161" s="307">
        <v>71.251018752506724</v>
      </c>
      <c r="U161" s="307">
        <v>71.398112223678822</v>
      </c>
      <c r="V161" s="307">
        <v>71.53569869068032</v>
      </c>
      <c r="W161" s="307">
        <v>71.663890406484882</v>
      </c>
      <c r="X161" s="307">
        <v>70.823324400543029</v>
      </c>
      <c r="Y161" s="307">
        <v>69.952187621597403</v>
      </c>
      <c r="Z161" s="307">
        <v>69.04893450083533</v>
      </c>
      <c r="AA161" s="307">
        <v>68.111911171684923</v>
      </c>
      <c r="AB161" s="307">
        <v>67.139345863606394</v>
      </c>
      <c r="AC161" s="307">
        <v>66.129338253731021</v>
      </c>
      <c r="AD161" s="307">
        <v>65.079847642047824</v>
      </c>
      <c r="AE161" s="307">
        <v>63.988679795687908</v>
      </c>
      <c r="AF161" s="307">
        <v>62.853472284238791</v>
      </c>
      <c r="AG161" s="307">
        <v>61.67167810025979</v>
      </c>
      <c r="AH161" s="307">
        <v>60.244437328950632</v>
      </c>
      <c r="AI161" s="307">
        <v>58.750902844087449</v>
      </c>
      <c r="AJ161" s="307">
        <v>57.186509448580473</v>
      </c>
      <c r="AK161" s="307">
        <v>55.54626063881993</v>
      </c>
      <c r="AL161" s="307">
        <v>53.824676478336251</v>
      </c>
      <c r="AM161" s="307">
        <v>52.015733723515346</v>
      </c>
      <c r="AN161" s="307">
        <v>50.112796823690253</v>
      </c>
      <c r="AO161" s="307">
        <v>48.108538130656555</v>
      </c>
      <c r="AP161" s="307">
        <v>45.994845296217463</v>
      </c>
      <c r="AQ161" s="308">
        <v>43.762713391693531</v>
      </c>
    </row>
    <row r="162" spans="1:43">
      <c r="A162" s="309" t="s">
        <v>13</v>
      </c>
      <c r="B162" s="306" t="s">
        <v>236</v>
      </c>
      <c r="C162" s="238" t="s">
        <v>278</v>
      </c>
      <c r="D162" s="306" t="s">
        <v>279</v>
      </c>
      <c r="E162" s="306" t="s">
        <v>7</v>
      </c>
      <c r="F162" s="306" t="s">
        <v>235</v>
      </c>
      <c r="G162" s="306" t="s">
        <v>238</v>
      </c>
      <c r="H162" s="306"/>
      <c r="I162" s="306"/>
      <c r="J162" s="306"/>
      <c r="K162" s="302">
        <v>-5.5757999041739081</v>
      </c>
      <c r="L162" s="302">
        <v>-5.5757999041739081</v>
      </c>
      <c r="M162" s="302">
        <v>-5.5757999041739081</v>
      </c>
      <c r="N162" s="302">
        <v>-5.5757999041739081</v>
      </c>
      <c r="O162" s="302">
        <v>-5.5757999041739081</v>
      </c>
      <c r="P162" s="302">
        <v>-5.5757999041739081</v>
      </c>
      <c r="Q162" s="302">
        <v>-5.5757999041739081</v>
      </c>
      <c r="R162" s="302">
        <v>-5.5757999041739081</v>
      </c>
      <c r="S162" s="302">
        <v>-5.5177186551720965</v>
      </c>
      <c r="T162" s="302">
        <v>-5.4596374061702848</v>
      </c>
      <c r="U162" s="302">
        <v>-5.4015561571684731</v>
      </c>
      <c r="V162" s="302">
        <v>-5.3434749081666615</v>
      </c>
      <c r="W162" s="302">
        <v>-5.2853936591648498</v>
      </c>
      <c r="X162" s="302">
        <v>-5.2273124101630382</v>
      </c>
      <c r="Y162" s="302">
        <v>-5.1692311611612265</v>
      </c>
      <c r="Z162" s="302">
        <v>-5.1111499121594148</v>
      </c>
      <c r="AA162" s="302">
        <v>-5.0530686631576032</v>
      </c>
      <c r="AB162" s="302">
        <v>-4.9949874141557915</v>
      </c>
      <c r="AC162" s="302">
        <v>-4.9369061651539798</v>
      </c>
      <c r="AD162" s="302">
        <v>-4.8788249161521682</v>
      </c>
      <c r="AE162" s="302">
        <v>-4.8207436671503565</v>
      </c>
      <c r="AF162" s="302">
        <v>-4.7626624181485449</v>
      </c>
      <c r="AG162" s="302">
        <v>-4.7045811691467332</v>
      </c>
      <c r="AH162" s="302">
        <v>-4.6464999201449215</v>
      </c>
      <c r="AI162" s="302">
        <v>-4.5884186711431099</v>
      </c>
      <c r="AJ162" s="302">
        <v>-4.5303374221412982</v>
      </c>
      <c r="AK162" s="302">
        <v>-4.4722561731394865</v>
      </c>
      <c r="AL162" s="302">
        <v>-4.4141749241376749</v>
      </c>
      <c r="AM162" s="302">
        <v>-4.3560936751358632</v>
      </c>
      <c r="AN162" s="302">
        <v>-4.2980124261340515</v>
      </c>
      <c r="AO162" s="302">
        <v>-4.2399311771322399</v>
      </c>
      <c r="AP162" s="302">
        <v>-4.1818499281304282</v>
      </c>
      <c r="AQ162" s="220">
        <v>-4.1237686791286166</v>
      </c>
    </row>
    <row r="163" spans="1:43">
      <c r="A163" s="309" t="s">
        <v>13</v>
      </c>
      <c r="B163" s="306" t="s">
        <v>236</v>
      </c>
      <c r="C163" s="238" t="s">
        <v>280</v>
      </c>
      <c r="D163" s="306" t="s">
        <v>279</v>
      </c>
      <c r="E163" s="306" t="s">
        <v>7</v>
      </c>
      <c r="F163" s="306" t="s">
        <v>235</v>
      </c>
      <c r="G163" s="306" t="s">
        <v>238</v>
      </c>
      <c r="H163" s="306"/>
      <c r="I163" s="306"/>
      <c r="J163" s="306"/>
      <c r="K163" s="302">
        <v>-31.655472840545965</v>
      </c>
      <c r="L163" s="302">
        <v>-31.655472840545965</v>
      </c>
      <c r="M163" s="302">
        <v>-31.655472840545965</v>
      </c>
      <c r="N163" s="302">
        <v>-31.655472840545965</v>
      </c>
      <c r="O163" s="302">
        <v>-31.655472840545965</v>
      </c>
      <c r="P163" s="302">
        <v>-31.655472840545965</v>
      </c>
      <c r="Q163" s="302">
        <v>-31.655472840545965</v>
      </c>
      <c r="R163" s="302">
        <v>-31.655472840545965</v>
      </c>
      <c r="S163" s="302">
        <v>-31.325728331790277</v>
      </c>
      <c r="T163" s="302">
        <v>-30.995983823034589</v>
      </c>
      <c r="U163" s="302">
        <v>-30.666239314278901</v>
      </c>
      <c r="V163" s="302">
        <v>-30.336494805523213</v>
      </c>
      <c r="W163" s="302">
        <v>-30.006750296767525</v>
      </c>
      <c r="X163" s="302">
        <v>-29.677005788011837</v>
      </c>
      <c r="Y163" s="302">
        <v>-29.347261279256148</v>
      </c>
      <c r="Z163" s="302">
        <v>-29.01751677050046</v>
      </c>
      <c r="AA163" s="302">
        <v>-28.687772261744772</v>
      </c>
      <c r="AB163" s="302">
        <v>-28.358027752989084</v>
      </c>
      <c r="AC163" s="302">
        <v>-28.028283244233396</v>
      </c>
      <c r="AD163" s="302">
        <v>-27.698538735477708</v>
      </c>
      <c r="AE163" s="302">
        <v>-27.36879422672202</v>
      </c>
      <c r="AF163" s="302">
        <v>-27.039049717966332</v>
      </c>
      <c r="AG163" s="302">
        <v>-26.709305209210644</v>
      </c>
      <c r="AH163" s="302">
        <v>-26.379560700454956</v>
      </c>
      <c r="AI163" s="302">
        <v>-26.049816191699268</v>
      </c>
      <c r="AJ163" s="302">
        <v>-25.72007168294358</v>
      </c>
      <c r="AK163" s="302">
        <v>-25.390327174187892</v>
      </c>
      <c r="AL163" s="302">
        <v>-25.060582665432204</v>
      </c>
      <c r="AM163" s="302">
        <v>-24.730838156676516</v>
      </c>
      <c r="AN163" s="302">
        <v>-24.401093647920828</v>
      </c>
      <c r="AO163" s="302">
        <v>-24.07134913916514</v>
      </c>
      <c r="AP163" s="302">
        <v>-23.741604630409451</v>
      </c>
      <c r="AQ163" s="220">
        <v>-23.411860121653763</v>
      </c>
    </row>
    <row r="164" spans="1:43">
      <c r="A164" s="309" t="s">
        <v>13</v>
      </c>
      <c r="B164" s="306" t="s">
        <v>236</v>
      </c>
      <c r="C164" s="239" t="s">
        <v>281</v>
      </c>
      <c r="D164" s="306" t="s">
        <v>279</v>
      </c>
      <c r="E164" s="306" t="s">
        <v>7</v>
      </c>
      <c r="F164" s="306" t="s">
        <v>235</v>
      </c>
      <c r="G164" s="306" t="s">
        <v>238</v>
      </c>
      <c r="H164" s="306"/>
      <c r="I164" s="306"/>
      <c r="J164" s="306"/>
      <c r="K164" s="302">
        <v>-138.90902678945017</v>
      </c>
      <c r="L164" s="302">
        <v>-138.90902678945017</v>
      </c>
      <c r="M164" s="302">
        <v>-138.90902678945017</v>
      </c>
      <c r="N164" s="302">
        <v>-138.90902678945017</v>
      </c>
      <c r="O164" s="302">
        <v>-138.90902678945017</v>
      </c>
      <c r="P164" s="302">
        <v>-138.90902678945017</v>
      </c>
      <c r="Q164" s="302">
        <v>-138.90902678945017</v>
      </c>
      <c r="R164" s="302">
        <v>-138.90902678945017</v>
      </c>
      <c r="S164" s="302">
        <v>-71.094297514345641</v>
      </c>
      <c r="T164" s="302">
        <v>-71.251018752506724</v>
      </c>
      <c r="U164" s="302">
        <v>-71.398112223678822</v>
      </c>
      <c r="V164" s="302">
        <v>-71.53569869068032</v>
      </c>
      <c r="W164" s="302">
        <v>-71.663890406484882</v>
      </c>
      <c r="X164" s="302">
        <v>-70.823324400543029</v>
      </c>
      <c r="Y164" s="302">
        <v>-69.952187621597403</v>
      </c>
      <c r="Z164" s="302">
        <v>-69.04893450083533</v>
      </c>
      <c r="AA164" s="302">
        <v>-68.111911171684923</v>
      </c>
      <c r="AB164" s="302">
        <v>-67.139345863606394</v>
      </c>
      <c r="AC164" s="302">
        <v>-66.129338253731021</v>
      </c>
      <c r="AD164" s="302">
        <v>-65.079847642047824</v>
      </c>
      <c r="AE164" s="302">
        <v>-63.988679795687908</v>
      </c>
      <c r="AF164" s="302">
        <v>-62.853472284238791</v>
      </c>
      <c r="AG164" s="302">
        <v>-61.67167810025979</v>
      </c>
      <c r="AH164" s="302">
        <v>-60.244437328950632</v>
      </c>
      <c r="AI164" s="302">
        <v>-58.750902844087449</v>
      </c>
      <c r="AJ164" s="302">
        <v>-57.186509448580473</v>
      </c>
      <c r="AK164" s="302">
        <v>-55.54626063881993</v>
      </c>
      <c r="AL164" s="302">
        <v>-53.824676478336251</v>
      </c>
      <c r="AM164" s="302">
        <v>-52.015733723515346</v>
      </c>
      <c r="AN164" s="302">
        <v>-50.112796823690253</v>
      </c>
      <c r="AO164" s="302">
        <v>-48.108538130656555</v>
      </c>
      <c r="AP164" s="302">
        <v>-45.994845296217463</v>
      </c>
      <c r="AQ164" s="220">
        <v>-43.762713391693531</v>
      </c>
    </row>
    <row r="165" spans="1:43">
      <c r="A165" s="309" t="s">
        <v>13</v>
      </c>
      <c r="B165" s="306" t="s">
        <v>236</v>
      </c>
      <c r="C165" s="306" t="s">
        <v>282</v>
      </c>
      <c r="D165" s="306"/>
      <c r="E165" s="306" t="s">
        <v>7</v>
      </c>
      <c r="F165" s="306" t="s">
        <v>235</v>
      </c>
      <c r="G165" s="306" t="s">
        <v>238</v>
      </c>
      <c r="H165" s="306"/>
      <c r="I165" s="306"/>
      <c r="J165" s="306"/>
      <c r="K165" s="306">
        <v>0.86822601707684577</v>
      </c>
      <c r="L165" s="306">
        <v>0.86822601707684577</v>
      </c>
      <c r="M165" s="306">
        <v>0.86822601707684577</v>
      </c>
      <c r="N165" s="306">
        <v>0.86822601707684577</v>
      </c>
      <c r="O165" s="306">
        <v>0.86822601707684577</v>
      </c>
      <c r="P165" s="306">
        <v>0.86822601707684577</v>
      </c>
      <c r="Q165" s="306">
        <v>0.86822601707684577</v>
      </c>
      <c r="R165" s="306">
        <v>0.86822601707684577</v>
      </c>
      <c r="S165" s="306">
        <v>0.85653835915465748</v>
      </c>
      <c r="T165" s="306">
        <v>0.84485070123246919</v>
      </c>
      <c r="U165" s="306">
        <v>0.8331630433102809</v>
      </c>
      <c r="V165" s="306">
        <v>0.82147538538809262</v>
      </c>
      <c r="W165" s="306">
        <v>0.80978772746590433</v>
      </c>
      <c r="X165" s="306">
        <v>0.79810006954371604</v>
      </c>
      <c r="Y165" s="306">
        <v>0.78641241162152775</v>
      </c>
      <c r="Z165" s="306">
        <v>0.77472475369933946</v>
      </c>
      <c r="AA165" s="306">
        <v>0.76303709577715118</v>
      </c>
      <c r="AB165" s="306">
        <v>0.75134943785496289</v>
      </c>
      <c r="AC165" s="306">
        <v>0.7396617799327746</v>
      </c>
      <c r="AD165" s="306">
        <v>0.72797412201058631</v>
      </c>
      <c r="AE165" s="306">
        <v>0.71628646408839802</v>
      </c>
      <c r="AF165" s="306">
        <v>0.70459880616620973</v>
      </c>
      <c r="AG165" s="306">
        <v>0.69291114824402145</v>
      </c>
      <c r="AH165" s="306">
        <v>0.68122349032183316</v>
      </c>
      <c r="AI165" s="306">
        <v>0.66953583239964487</v>
      </c>
      <c r="AJ165" s="306">
        <v>0.65784817447745658</v>
      </c>
      <c r="AK165" s="306">
        <v>0.64616051655526829</v>
      </c>
      <c r="AL165" s="306">
        <v>0.63447285863308001</v>
      </c>
      <c r="AM165" s="306">
        <v>0.62278520071089172</v>
      </c>
      <c r="AN165" s="306">
        <v>0.61109754278870343</v>
      </c>
      <c r="AO165" s="306">
        <v>0.59940988486651514</v>
      </c>
      <c r="AP165" s="306">
        <v>0.58772222694432685</v>
      </c>
      <c r="AQ165" s="310">
        <v>0.57603456902213857</v>
      </c>
    </row>
    <row r="166" spans="1:43">
      <c r="A166" s="309" t="s">
        <v>13</v>
      </c>
      <c r="B166" s="306" t="s">
        <v>236</v>
      </c>
      <c r="C166" s="306" t="s">
        <v>283</v>
      </c>
      <c r="D166" s="306"/>
      <c r="E166" s="306" t="s">
        <v>7</v>
      </c>
      <c r="F166" s="306" t="s">
        <v>235</v>
      </c>
      <c r="G166" s="306" t="s">
        <v>238</v>
      </c>
      <c r="H166" s="306"/>
      <c r="I166" s="306"/>
      <c r="J166" s="306"/>
      <c r="K166" s="306">
        <v>0.58299999999999996</v>
      </c>
      <c r="L166" s="306">
        <v>0.58299999999999996</v>
      </c>
      <c r="M166" s="306">
        <v>0.58299999999999996</v>
      </c>
      <c r="N166" s="306">
        <v>0.58299999999999996</v>
      </c>
      <c r="O166" s="306">
        <v>0.58299999999999996</v>
      </c>
      <c r="P166" s="306">
        <v>0.58299999999999996</v>
      </c>
      <c r="Q166" s="306">
        <v>0.58299999999999996</v>
      </c>
      <c r="R166" s="306">
        <v>0.58299999999999996</v>
      </c>
      <c r="S166" s="306">
        <v>0.57515192307692309</v>
      </c>
      <c r="T166" s="306">
        <v>0.56730384615384621</v>
      </c>
      <c r="U166" s="306">
        <v>0.55945576923076934</v>
      </c>
      <c r="V166" s="306">
        <v>0.55160769230769247</v>
      </c>
      <c r="W166" s="306">
        <v>0.54375961538461559</v>
      </c>
      <c r="X166" s="306">
        <v>0.53591153846153872</v>
      </c>
      <c r="Y166" s="306">
        <v>0.52806346153846184</v>
      </c>
      <c r="Z166" s="306">
        <v>0.52021538461538497</v>
      </c>
      <c r="AA166" s="306">
        <v>0.51236730769230809</v>
      </c>
      <c r="AB166" s="306">
        <v>0.50451923076923122</v>
      </c>
      <c r="AC166" s="306">
        <v>0.49667115384615429</v>
      </c>
      <c r="AD166" s="306">
        <v>0.48882307692307736</v>
      </c>
      <c r="AE166" s="306">
        <v>0.48097500000000043</v>
      </c>
      <c r="AF166" s="306">
        <v>0.4731269230769235</v>
      </c>
      <c r="AG166" s="306">
        <v>0.46527884615384657</v>
      </c>
      <c r="AH166" s="306">
        <v>0.45743076923076964</v>
      </c>
      <c r="AI166" s="306">
        <v>0.44958269230769271</v>
      </c>
      <c r="AJ166" s="306">
        <v>0.44173461538461578</v>
      </c>
      <c r="AK166" s="306">
        <v>0.43388653846153885</v>
      </c>
      <c r="AL166" s="306">
        <v>0.42603846153846192</v>
      </c>
      <c r="AM166" s="306">
        <v>0.41819038461538499</v>
      </c>
      <c r="AN166" s="306">
        <v>0.41034230769230806</v>
      </c>
      <c r="AO166" s="306">
        <v>0.40249423076923113</v>
      </c>
      <c r="AP166" s="306">
        <v>0.3946461538461542</v>
      </c>
      <c r="AQ166" s="310">
        <v>0.38679807692307727</v>
      </c>
    </row>
    <row r="167" spans="1:43">
      <c r="A167" s="309" t="s">
        <v>13</v>
      </c>
      <c r="B167" s="306" t="s">
        <v>236</v>
      </c>
      <c r="C167" s="306" t="s">
        <v>284</v>
      </c>
      <c r="D167" s="306"/>
      <c r="E167" s="306" t="s">
        <v>7</v>
      </c>
      <c r="F167" s="306" t="s">
        <v>235</v>
      </c>
      <c r="G167" s="306" t="s">
        <v>238</v>
      </c>
      <c r="H167" s="306"/>
      <c r="I167" s="306"/>
      <c r="J167" s="306"/>
      <c r="K167" s="306">
        <v>8.4629032258064493E-2</v>
      </c>
      <c r="L167" s="306">
        <v>8.4629032258064493E-2</v>
      </c>
      <c r="M167" s="306">
        <v>8.4629032258064493E-2</v>
      </c>
      <c r="N167" s="306">
        <v>8.4629032258064493E-2</v>
      </c>
      <c r="O167" s="306">
        <v>8.4629032258064493E-2</v>
      </c>
      <c r="P167" s="306">
        <v>8.4629032258064493E-2</v>
      </c>
      <c r="Q167" s="306">
        <v>8.4629032258064493E-2</v>
      </c>
      <c r="R167" s="306">
        <v>8.4629032258064493E-2</v>
      </c>
      <c r="S167" s="306">
        <v>8.3489795285359783E-2</v>
      </c>
      <c r="T167" s="306">
        <v>8.2350558312655073E-2</v>
      </c>
      <c r="U167" s="306">
        <v>8.1211321339950363E-2</v>
      </c>
      <c r="V167" s="306">
        <v>8.0072084367245652E-2</v>
      </c>
      <c r="W167" s="306">
        <v>7.8932847394540942E-2</v>
      </c>
      <c r="X167" s="306">
        <v>7.7793610421836232E-2</v>
      </c>
      <c r="Y167" s="306">
        <v>7.6654373449131522E-2</v>
      </c>
      <c r="Z167" s="306">
        <v>7.5515136476426811E-2</v>
      </c>
      <c r="AA167" s="306">
        <v>7.4375899503722101E-2</v>
      </c>
      <c r="AB167" s="306">
        <v>7.3236662531017391E-2</v>
      </c>
      <c r="AC167" s="306">
        <v>7.2097425558312681E-2</v>
      </c>
      <c r="AD167" s="306">
        <v>7.095818858560797E-2</v>
      </c>
      <c r="AE167" s="306">
        <v>6.981895161290326E-2</v>
      </c>
      <c r="AF167" s="306">
        <v>6.867971464019855E-2</v>
      </c>
      <c r="AG167" s="306">
        <v>6.754047766749384E-2</v>
      </c>
      <c r="AH167" s="306">
        <v>6.6401240694789129E-2</v>
      </c>
      <c r="AI167" s="306">
        <v>6.5262003722084419E-2</v>
      </c>
      <c r="AJ167" s="306">
        <v>6.4122766749379709E-2</v>
      </c>
      <c r="AK167" s="306">
        <v>6.2983529776674999E-2</v>
      </c>
      <c r="AL167" s="306">
        <v>6.1844292803970281E-2</v>
      </c>
      <c r="AM167" s="306">
        <v>6.0705055831265564E-2</v>
      </c>
      <c r="AN167" s="306">
        <v>5.9565818858560847E-2</v>
      </c>
      <c r="AO167" s="306">
        <v>5.842658188585613E-2</v>
      </c>
      <c r="AP167" s="306">
        <v>5.7287344913151413E-2</v>
      </c>
      <c r="AQ167" s="310">
        <v>5.6148107940446695E-2</v>
      </c>
    </row>
    <row r="168" spans="1:43">
      <c r="A168" s="309" t="s">
        <v>13</v>
      </c>
      <c r="B168" s="306" t="s">
        <v>236</v>
      </c>
      <c r="C168" s="306" t="s">
        <v>285</v>
      </c>
      <c r="D168" s="306"/>
      <c r="E168" s="306" t="s">
        <v>7</v>
      </c>
      <c r="F168" s="306" t="s">
        <v>235</v>
      </c>
      <c r="G168" s="306" t="s">
        <v>238</v>
      </c>
      <c r="H168" s="306"/>
      <c r="I168" s="306"/>
      <c r="J168" s="306"/>
      <c r="K168" s="306">
        <v>1.869921596578759</v>
      </c>
      <c r="L168" s="306">
        <v>1.869921596578759</v>
      </c>
      <c r="M168" s="306">
        <v>1.869921596578759</v>
      </c>
      <c r="N168" s="306">
        <v>1.869921596578759</v>
      </c>
      <c r="O168" s="306">
        <v>1.869921596578759</v>
      </c>
      <c r="P168" s="306">
        <v>1.869921596578759</v>
      </c>
      <c r="Q168" s="306">
        <v>1.869921596578759</v>
      </c>
      <c r="R168" s="306">
        <v>1.869921596578759</v>
      </c>
      <c r="S168" s="306">
        <v>1.6447495750863528</v>
      </c>
      <c r="T168" s="306">
        <v>1.4195775535939466</v>
      </c>
      <c r="U168" s="306">
        <v>1.1944055321015403</v>
      </c>
      <c r="V168" s="306">
        <v>0.9692335106091341</v>
      </c>
      <c r="W168" s="306">
        <v>0.74406148911672765</v>
      </c>
      <c r="X168" s="306">
        <v>0.5188894676243212</v>
      </c>
      <c r="Y168" s="306">
        <v>0.29371744613191481</v>
      </c>
      <c r="Z168" s="306">
        <v>6.8545424639508412E-2</v>
      </c>
      <c r="AA168" s="306">
        <v>-0.15662659685289798</v>
      </c>
      <c r="AB168" s="306">
        <v>-0.38179861834530437</v>
      </c>
      <c r="AC168" s="306">
        <v>-0.60697063983771082</v>
      </c>
      <c r="AD168" s="306">
        <v>-0.83214266133011727</v>
      </c>
      <c r="AE168" s="306">
        <v>-1.0573146828225237</v>
      </c>
      <c r="AF168" s="306">
        <v>-1.2824867043149299</v>
      </c>
      <c r="AG168" s="306">
        <v>-1.5076587258073362</v>
      </c>
      <c r="AH168" s="306">
        <v>-1.7328307472997424</v>
      </c>
      <c r="AI168" s="306">
        <v>-1.9580027687921486</v>
      </c>
      <c r="AJ168" s="306">
        <v>-2.1831747902845549</v>
      </c>
      <c r="AK168" s="306">
        <v>-2.4083468117769615</v>
      </c>
      <c r="AL168" s="306">
        <v>-2.6335188332693682</v>
      </c>
      <c r="AM168" s="306">
        <v>-2.8586908547617749</v>
      </c>
      <c r="AN168" s="306">
        <v>-3.0838628762541815</v>
      </c>
      <c r="AO168" s="306">
        <v>-3.3090348977465882</v>
      </c>
      <c r="AP168" s="306">
        <v>-3.5342069192389949</v>
      </c>
      <c r="AQ168" s="310">
        <v>-3.7593789407314016</v>
      </c>
    </row>
    <row r="169" spans="1:43">
      <c r="A169" s="309" t="s">
        <v>13</v>
      </c>
      <c r="B169" s="306" t="s">
        <v>236</v>
      </c>
      <c r="C169" s="306" t="s">
        <v>286</v>
      </c>
      <c r="D169" s="306"/>
      <c r="E169" s="306" t="s">
        <v>7</v>
      </c>
      <c r="F169" s="306" t="s">
        <v>235</v>
      </c>
      <c r="G169" s="306" t="s">
        <v>238</v>
      </c>
      <c r="H169" s="306"/>
      <c r="I169" s="306"/>
      <c r="J169" s="306"/>
      <c r="K169" s="306">
        <v>1.31175</v>
      </c>
      <c r="L169" s="306">
        <v>1.31175</v>
      </c>
      <c r="M169" s="306">
        <v>1.31175</v>
      </c>
      <c r="N169" s="306">
        <v>1.31175</v>
      </c>
      <c r="O169" s="306">
        <v>1.31175</v>
      </c>
      <c r="P169" s="306">
        <v>1.31175</v>
      </c>
      <c r="Q169" s="306">
        <v>1.31175</v>
      </c>
      <c r="R169" s="306">
        <v>1.31175</v>
      </c>
      <c r="S169" s="306">
        <v>0.794091826923077</v>
      </c>
      <c r="T169" s="306">
        <v>0.27643365384615393</v>
      </c>
      <c r="U169" s="306">
        <v>-0.24122451923076915</v>
      </c>
      <c r="V169" s="306">
        <v>-0.75888269230769223</v>
      </c>
      <c r="W169" s="306">
        <v>-1.2765408653846153</v>
      </c>
      <c r="X169" s="306">
        <v>-1.7941990384615383</v>
      </c>
      <c r="Y169" s="306">
        <v>-2.3118572115384612</v>
      </c>
      <c r="Z169" s="306">
        <v>-2.8295153846153842</v>
      </c>
      <c r="AA169" s="306">
        <v>-3.3471735576923072</v>
      </c>
      <c r="AB169" s="306">
        <v>-3.8648317307692301</v>
      </c>
      <c r="AC169" s="306">
        <v>-4.3824899038461531</v>
      </c>
      <c r="AD169" s="306">
        <v>-4.9001480769230765</v>
      </c>
      <c r="AE169" s="306">
        <v>-5.4178062499999999</v>
      </c>
      <c r="AF169" s="306">
        <v>-5.9354644230769233</v>
      </c>
      <c r="AG169" s="306">
        <v>-6.4531225961538468</v>
      </c>
      <c r="AH169" s="306">
        <v>-6.9707807692307702</v>
      </c>
      <c r="AI169" s="306">
        <v>-7.4884389423076936</v>
      </c>
      <c r="AJ169" s="306">
        <v>-8.0060971153846161</v>
      </c>
      <c r="AK169" s="306">
        <v>-8.5237552884615386</v>
      </c>
      <c r="AL169" s="306">
        <v>-9.0414134615384611</v>
      </c>
      <c r="AM169" s="306">
        <v>-9.5590716346153837</v>
      </c>
      <c r="AN169" s="306">
        <v>-10.076729807692306</v>
      </c>
      <c r="AO169" s="306">
        <v>-10.594387980769229</v>
      </c>
      <c r="AP169" s="306">
        <v>-11.112046153846151</v>
      </c>
      <c r="AQ169" s="310">
        <v>-11.629704326923074</v>
      </c>
    </row>
    <row r="170" spans="1:43">
      <c r="A170" s="309" t="s">
        <v>13</v>
      </c>
      <c r="B170" s="306" t="s">
        <v>236</v>
      </c>
      <c r="C170" s="306" t="s">
        <v>287</v>
      </c>
      <c r="D170" s="306"/>
      <c r="E170" s="306" t="s">
        <v>7</v>
      </c>
      <c r="F170" s="306" t="s">
        <v>235</v>
      </c>
      <c r="G170" s="306" t="s">
        <v>238</v>
      </c>
      <c r="H170" s="306"/>
      <c r="I170" s="306"/>
      <c r="J170" s="306"/>
      <c r="K170" s="306">
        <v>0.12955555555555553</v>
      </c>
      <c r="L170" s="306">
        <v>0.12955555555555553</v>
      </c>
      <c r="M170" s="306">
        <v>0.12955555555555553</v>
      </c>
      <c r="N170" s="306">
        <v>0.12955555555555553</v>
      </c>
      <c r="O170" s="306">
        <v>0.12955555555555553</v>
      </c>
      <c r="P170" s="306">
        <v>0.12955555555555553</v>
      </c>
      <c r="Q170" s="306">
        <v>0.12955555555555553</v>
      </c>
      <c r="R170" s="306">
        <v>0.12955555555555553</v>
      </c>
      <c r="S170" s="306">
        <v>0.12781153846153845</v>
      </c>
      <c r="T170" s="306">
        <v>0.12606752136752136</v>
      </c>
      <c r="U170" s="306">
        <v>0.12432350427350426</v>
      </c>
      <c r="V170" s="306">
        <v>0.12257948717948716</v>
      </c>
      <c r="W170" s="306">
        <v>0.12083547008547006</v>
      </c>
      <c r="X170" s="306">
        <v>0.11909145299145296</v>
      </c>
      <c r="Y170" s="306">
        <v>0.11734743589743586</v>
      </c>
      <c r="Z170" s="306">
        <v>0.11560341880341876</v>
      </c>
      <c r="AA170" s="306">
        <v>0.11385940170940166</v>
      </c>
      <c r="AB170" s="306">
        <v>0.11211538461538456</v>
      </c>
      <c r="AC170" s="306">
        <v>0.11037136752136746</v>
      </c>
      <c r="AD170" s="306">
        <v>0.10862735042735036</v>
      </c>
      <c r="AE170" s="306">
        <v>0.10688333333333326</v>
      </c>
      <c r="AF170" s="306">
        <v>0.10513931623931616</v>
      </c>
      <c r="AG170" s="306">
        <v>0.10339529914529906</v>
      </c>
      <c r="AH170" s="306">
        <v>0.10165128205128196</v>
      </c>
      <c r="AI170" s="306">
        <v>9.990726495726486E-2</v>
      </c>
      <c r="AJ170" s="306">
        <v>9.816324786324776E-2</v>
      </c>
      <c r="AK170" s="306">
        <v>9.641923076923066E-2</v>
      </c>
      <c r="AL170" s="306">
        <v>9.467521367521356E-2</v>
      </c>
      <c r="AM170" s="306">
        <v>9.293119658119646E-2</v>
      </c>
      <c r="AN170" s="306">
        <v>9.118717948717936E-2</v>
      </c>
      <c r="AO170" s="306">
        <v>8.9443162393162259E-2</v>
      </c>
      <c r="AP170" s="306">
        <v>8.7699145299145159E-2</v>
      </c>
      <c r="AQ170" s="310">
        <v>8.5955128205128059E-2</v>
      </c>
    </row>
    <row r="171" spans="1:43">
      <c r="A171" s="309" t="s">
        <v>13</v>
      </c>
      <c r="B171" s="306" t="s">
        <v>236</v>
      </c>
      <c r="C171" s="306" t="s">
        <v>288</v>
      </c>
      <c r="D171" s="306"/>
      <c r="E171" s="306" t="s">
        <v>7</v>
      </c>
      <c r="F171" s="306" t="s">
        <v>235</v>
      </c>
      <c r="G171" s="306" t="s">
        <v>238</v>
      </c>
      <c r="H171" s="306"/>
      <c r="I171" s="306"/>
      <c r="J171" s="306"/>
      <c r="K171" s="306">
        <v>9.8074766355140175E-2</v>
      </c>
      <c r="L171" s="306">
        <v>9.8074766355140175E-2</v>
      </c>
      <c r="M171" s="306">
        <v>9.8074766355140175E-2</v>
      </c>
      <c r="N171" s="306">
        <v>9.8074766355140175E-2</v>
      </c>
      <c r="O171" s="306">
        <v>9.8074766355140175E-2</v>
      </c>
      <c r="P171" s="306">
        <v>9.8074766355140175E-2</v>
      </c>
      <c r="Q171" s="306">
        <v>9.8074766355140175E-2</v>
      </c>
      <c r="R171" s="306">
        <v>9.8074766355140175E-2</v>
      </c>
      <c r="S171" s="306">
        <v>9.6754529115744059E-2</v>
      </c>
      <c r="T171" s="306">
        <v>9.5434291876347943E-2</v>
      </c>
      <c r="U171" s="306">
        <v>9.4114054636951827E-2</v>
      </c>
      <c r="V171" s="306">
        <v>9.2793817397555711E-2</v>
      </c>
      <c r="W171" s="306">
        <v>9.1473580158159595E-2</v>
      </c>
      <c r="X171" s="306">
        <v>9.0153342918763479E-2</v>
      </c>
      <c r="Y171" s="306">
        <v>8.8833105679367363E-2</v>
      </c>
      <c r="Z171" s="306">
        <v>8.7512868439971248E-2</v>
      </c>
      <c r="AA171" s="306">
        <v>8.6192631200575132E-2</v>
      </c>
      <c r="AB171" s="306">
        <v>8.4872393961179016E-2</v>
      </c>
      <c r="AC171" s="306">
        <v>8.35521567217829E-2</v>
      </c>
      <c r="AD171" s="306">
        <v>8.2231919482386784E-2</v>
      </c>
      <c r="AE171" s="306">
        <v>8.0911682242990668E-2</v>
      </c>
      <c r="AF171" s="306">
        <v>7.9591445003594552E-2</v>
      </c>
      <c r="AG171" s="306">
        <v>7.8271207764198436E-2</v>
      </c>
      <c r="AH171" s="306">
        <v>7.695097052480232E-2</v>
      </c>
      <c r="AI171" s="306">
        <v>7.5630733285406204E-2</v>
      </c>
      <c r="AJ171" s="306">
        <v>7.4310496046010088E-2</v>
      </c>
      <c r="AK171" s="306">
        <v>7.2990258806613972E-2</v>
      </c>
      <c r="AL171" s="306">
        <v>7.1670021567217856E-2</v>
      </c>
      <c r="AM171" s="306">
        <v>7.0349784327821741E-2</v>
      </c>
      <c r="AN171" s="306">
        <v>6.9029547088425625E-2</v>
      </c>
      <c r="AO171" s="306">
        <v>6.7709309849029509E-2</v>
      </c>
      <c r="AP171" s="306">
        <v>6.6389072609633393E-2</v>
      </c>
      <c r="AQ171" s="310">
        <v>6.5068835370237277E-2</v>
      </c>
    </row>
    <row r="172" spans="1:43">
      <c r="A172" s="309" t="s">
        <v>13</v>
      </c>
      <c r="B172" s="306" t="s">
        <v>236</v>
      </c>
      <c r="C172" s="306" t="s">
        <v>289</v>
      </c>
      <c r="D172" s="306"/>
      <c r="E172" s="306" t="s">
        <v>7</v>
      </c>
      <c r="F172" s="306" t="s">
        <v>235</v>
      </c>
      <c r="G172" s="306" t="s">
        <v>238</v>
      </c>
      <c r="H172" s="306"/>
      <c r="I172" s="306"/>
      <c r="J172" s="306"/>
      <c r="K172" s="306">
        <v>2.025868725868726E-2</v>
      </c>
      <c r="L172" s="306">
        <v>2.025868725868726E-2</v>
      </c>
      <c r="M172" s="306">
        <v>2.025868725868726E-2</v>
      </c>
      <c r="N172" s="306">
        <v>2.025868725868726E-2</v>
      </c>
      <c r="O172" s="306">
        <v>2.025868725868726E-2</v>
      </c>
      <c r="P172" s="306">
        <v>2.025868725868726E-2</v>
      </c>
      <c r="Q172" s="306">
        <v>2.025868725868726E-2</v>
      </c>
      <c r="R172" s="306">
        <v>2.025868725868726E-2</v>
      </c>
      <c r="S172" s="306">
        <v>1.9985974160974161E-2</v>
      </c>
      <c r="T172" s="306">
        <v>1.9713261063261062E-2</v>
      </c>
      <c r="U172" s="306">
        <v>1.9440547965547963E-2</v>
      </c>
      <c r="V172" s="306">
        <v>1.9167834867834865E-2</v>
      </c>
      <c r="W172" s="306">
        <v>1.8895121770121766E-2</v>
      </c>
      <c r="X172" s="306">
        <v>1.8622408672408667E-2</v>
      </c>
      <c r="Y172" s="306">
        <v>1.8349695574695568E-2</v>
      </c>
      <c r="Z172" s="306">
        <v>1.8076982476982469E-2</v>
      </c>
      <c r="AA172" s="306">
        <v>1.780426937926937E-2</v>
      </c>
      <c r="AB172" s="306">
        <v>1.7531556281556272E-2</v>
      </c>
      <c r="AC172" s="306">
        <v>1.7258843183843173E-2</v>
      </c>
      <c r="AD172" s="306">
        <v>1.6986130086130074E-2</v>
      </c>
      <c r="AE172" s="306">
        <v>1.6713416988416975E-2</v>
      </c>
      <c r="AF172" s="306">
        <v>1.6440703890703876E-2</v>
      </c>
      <c r="AG172" s="306">
        <v>1.6167990792990777E-2</v>
      </c>
      <c r="AH172" s="306">
        <v>1.5895277695277679E-2</v>
      </c>
      <c r="AI172" s="306">
        <v>1.5622564597564581E-2</v>
      </c>
      <c r="AJ172" s="306">
        <v>1.5349851499851484E-2</v>
      </c>
      <c r="AK172" s="306">
        <v>1.5077138402138387E-2</v>
      </c>
      <c r="AL172" s="306">
        <v>1.480442530442529E-2</v>
      </c>
      <c r="AM172" s="306">
        <v>1.4531712206712193E-2</v>
      </c>
      <c r="AN172" s="306">
        <v>1.4258999108999096E-2</v>
      </c>
      <c r="AO172" s="306">
        <v>1.3986286011285999E-2</v>
      </c>
      <c r="AP172" s="306">
        <v>1.3713572913572902E-2</v>
      </c>
      <c r="AQ172" s="310">
        <v>1.3440859815859805E-2</v>
      </c>
    </row>
    <row r="173" spans="1:43">
      <c r="A173" s="309" t="s">
        <v>13</v>
      </c>
      <c r="B173" s="306" t="s">
        <v>236</v>
      </c>
      <c r="C173" s="306" t="s">
        <v>290</v>
      </c>
      <c r="D173" s="306"/>
      <c r="E173" s="306" t="s">
        <v>7</v>
      </c>
      <c r="F173" s="306" t="s">
        <v>235</v>
      </c>
      <c r="G173" s="306" t="s">
        <v>238</v>
      </c>
      <c r="H173" s="306"/>
      <c r="I173" s="306"/>
      <c r="J173" s="306"/>
      <c r="K173" s="306">
        <v>0.49971428571428572</v>
      </c>
      <c r="L173" s="306">
        <v>0.49971428571428572</v>
      </c>
      <c r="M173" s="306">
        <v>0.49971428571428572</v>
      </c>
      <c r="N173" s="306">
        <v>0.49971428571428572</v>
      </c>
      <c r="O173" s="306">
        <v>0.49971428571428572</v>
      </c>
      <c r="P173" s="306">
        <v>0.49971428571428572</v>
      </c>
      <c r="Q173" s="306">
        <v>0.49971428571428572</v>
      </c>
      <c r="R173" s="306">
        <v>0.49971428571428572</v>
      </c>
      <c r="S173" s="306">
        <v>0.49298736263736265</v>
      </c>
      <c r="T173" s="306">
        <v>0.48626043956043957</v>
      </c>
      <c r="U173" s="306">
        <v>0.4795335164835165</v>
      </c>
      <c r="V173" s="306">
        <v>0.47280659340659342</v>
      </c>
      <c r="W173" s="306">
        <v>0.46607967032967035</v>
      </c>
      <c r="X173" s="306">
        <v>0.45935274725274727</v>
      </c>
      <c r="Y173" s="306">
        <v>0.4526258241758242</v>
      </c>
      <c r="Z173" s="306">
        <v>0.44589890109890112</v>
      </c>
      <c r="AA173" s="306">
        <v>0.43917197802197805</v>
      </c>
      <c r="AB173" s="306">
        <v>0.43244505494505497</v>
      </c>
      <c r="AC173" s="306">
        <v>0.4257181318681319</v>
      </c>
      <c r="AD173" s="306">
        <v>0.41899120879120882</v>
      </c>
      <c r="AE173" s="306">
        <v>0.41226428571428575</v>
      </c>
      <c r="AF173" s="306">
        <v>0.40553736263736267</v>
      </c>
      <c r="AG173" s="306">
        <v>0.3988104395604396</v>
      </c>
      <c r="AH173" s="306">
        <v>0.39208351648351653</v>
      </c>
      <c r="AI173" s="306">
        <v>0.38535659340659345</v>
      </c>
      <c r="AJ173" s="306">
        <v>0.37862967032967038</v>
      </c>
      <c r="AK173" s="306">
        <v>0.3719027472527473</v>
      </c>
      <c r="AL173" s="306">
        <v>0.36517582417582423</v>
      </c>
      <c r="AM173" s="306">
        <v>0.35844890109890115</v>
      </c>
      <c r="AN173" s="306">
        <v>0.35172197802197808</v>
      </c>
      <c r="AO173" s="306">
        <v>0.344995054945055</v>
      </c>
      <c r="AP173" s="306">
        <v>0.33826813186813193</v>
      </c>
      <c r="AQ173" s="310">
        <v>0.33154120879120885</v>
      </c>
    </row>
    <row r="174" spans="1:43">
      <c r="A174" s="309" t="s">
        <v>13</v>
      </c>
      <c r="B174" s="306" t="s">
        <v>236</v>
      </c>
      <c r="C174" s="306" t="s">
        <v>291</v>
      </c>
      <c r="D174" s="306"/>
      <c r="E174" s="306" t="s">
        <v>7</v>
      </c>
      <c r="F174" s="306" t="s">
        <v>235</v>
      </c>
      <c r="G174" s="306" t="s">
        <v>238</v>
      </c>
      <c r="H174" s="306"/>
      <c r="I174" s="306"/>
      <c r="J174" s="306"/>
      <c r="K174" s="306">
        <v>7.5496402877697821E-2</v>
      </c>
      <c r="L174" s="306">
        <v>7.5496402877697821E-2</v>
      </c>
      <c r="M174" s="306">
        <v>7.5496402877697821E-2</v>
      </c>
      <c r="N174" s="306">
        <v>7.5496402877697821E-2</v>
      </c>
      <c r="O174" s="306">
        <v>7.5496402877697821E-2</v>
      </c>
      <c r="P174" s="306">
        <v>7.5496402877697821E-2</v>
      </c>
      <c r="Q174" s="306">
        <v>7.5496402877697821E-2</v>
      </c>
      <c r="R174" s="306">
        <v>7.5496402877697821E-2</v>
      </c>
      <c r="S174" s="306">
        <v>7.448010514665189E-2</v>
      </c>
      <c r="T174" s="306">
        <v>7.3463807415605958E-2</v>
      </c>
      <c r="U174" s="306">
        <v>7.2447509684560027E-2</v>
      </c>
      <c r="V174" s="306">
        <v>7.1431211953514095E-2</v>
      </c>
      <c r="W174" s="306">
        <v>7.0414914222468164E-2</v>
      </c>
      <c r="X174" s="306">
        <v>6.9398616491422233E-2</v>
      </c>
      <c r="Y174" s="306">
        <v>6.8382318760376301E-2</v>
      </c>
      <c r="Z174" s="306">
        <v>6.736602102933037E-2</v>
      </c>
      <c r="AA174" s="306">
        <v>6.6349723298284438E-2</v>
      </c>
      <c r="AB174" s="306">
        <v>6.5333425567238507E-2</v>
      </c>
      <c r="AC174" s="306">
        <v>6.4317127836192575E-2</v>
      </c>
      <c r="AD174" s="306">
        <v>6.3300830105146644E-2</v>
      </c>
      <c r="AE174" s="306">
        <v>6.2284532374100712E-2</v>
      </c>
      <c r="AF174" s="306">
        <v>6.1268234643054781E-2</v>
      </c>
      <c r="AG174" s="306">
        <v>6.0251936912008849E-2</v>
      </c>
      <c r="AH174" s="306">
        <v>5.9235639180962918E-2</v>
      </c>
      <c r="AI174" s="306">
        <v>5.8219341449916986E-2</v>
      </c>
      <c r="AJ174" s="306">
        <v>5.7203043718871055E-2</v>
      </c>
      <c r="AK174" s="306">
        <v>5.6186745987825124E-2</v>
      </c>
      <c r="AL174" s="306">
        <v>5.5170448256779192E-2</v>
      </c>
      <c r="AM174" s="306">
        <v>5.4154150525733261E-2</v>
      </c>
      <c r="AN174" s="306">
        <v>5.3137852794687329E-2</v>
      </c>
      <c r="AO174" s="306">
        <v>5.2121555063641398E-2</v>
      </c>
      <c r="AP174" s="306">
        <v>5.1105257332595466E-2</v>
      </c>
      <c r="AQ174" s="310">
        <v>5.0088959601549535E-2</v>
      </c>
    </row>
    <row r="175" spans="1:43">
      <c r="A175" s="309" t="s">
        <v>13</v>
      </c>
      <c r="B175" s="306" t="s">
        <v>236</v>
      </c>
      <c r="C175" s="306" t="s">
        <v>292</v>
      </c>
      <c r="D175" s="306"/>
      <c r="E175" s="306" t="s">
        <v>7</v>
      </c>
      <c r="F175" s="306" t="s">
        <v>235</v>
      </c>
      <c r="G175" s="306" t="s">
        <v>238</v>
      </c>
      <c r="H175" s="306"/>
      <c r="I175" s="306"/>
      <c r="J175" s="306"/>
      <c r="K175" s="306">
        <v>0.1566268656716418</v>
      </c>
      <c r="L175" s="306">
        <v>0.1566268656716418</v>
      </c>
      <c r="M175" s="306">
        <v>0.1566268656716418</v>
      </c>
      <c r="N175" s="306">
        <v>0.1566268656716418</v>
      </c>
      <c r="O175" s="306">
        <v>0.1566268656716418</v>
      </c>
      <c r="P175" s="306">
        <v>0.1566268656716418</v>
      </c>
      <c r="Q175" s="306">
        <v>0.1566268656716418</v>
      </c>
      <c r="R175" s="306">
        <v>0.1566268656716418</v>
      </c>
      <c r="S175" s="306">
        <v>0.15451842709529279</v>
      </c>
      <c r="T175" s="306">
        <v>0.15240998851894377</v>
      </c>
      <c r="U175" s="306">
        <v>0.15030154994259476</v>
      </c>
      <c r="V175" s="306">
        <v>0.14819311136624574</v>
      </c>
      <c r="W175" s="306">
        <v>0.14608467278989673</v>
      </c>
      <c r="X175" s="306">
        <v>0.14397623421354772</v>
      </c>
      <c r="Y175" s="306">
        <v>0.1418677956371987</v>
      </c>
      <c r="Z175" s="306">
        <v>0.13975935706084969</v>
      </c>
      <c r="AA175" s="306">
        <v>0.13765091848450067</v>
      </c>
      <c r="AB175" s="306">
        <v>0.13554247990815166</v>
      </c>
      <c r="AC175" s="306">
        <v>0.13343404133180264</v>
      </c>
      <c r="AD175" s="306">
        <v>0.13132560275545363</v>
      </c>
      <c r="AE175" s="306">
        <v>0.12921716417910462</v>
      </c>
      <c r="AF175" s="306">
        <v>0.1271087256027556</v>
      </c>
      <c r="AG175" s="306">
        <v>0.12500028702640659</v>
      </c>
      <c r="AH175" s="306">
        <v>0.12289184845005756</v>
      </c>
      <c r="AI175" s="306">
        <v>0.12078340987370853</v>
      </c>
      <c r="AJ175" s="306">
        <v>0.1186749712973595</v>
      </c>
      <c r="AK175" s="306">
        <v>0.11656653272101047</v>
      </c>
      <c r="AL175" s="306">
        <v>0.11445809414466145</v>
      </c>
      <c r="AM175" s="306">
        <v>0.11234965556831242</v>
      </c>
      <c r="AN175" s="306">
        <v>0.11024121699196339</v>
      </c>
      <c r="AO175" s="306">
        <v>0.10813277841561436</v>
      </c>
      <c r="AP175" s="306">
        <v>0.10602433983926533</v>
      </c>
      <c r="AQ175" s="310">
        <v>0.1039159012629163</v>
      </c>
    </row>
    <row r="176" spans="1:43">
      <c r="A176" s="309" t="s">
        <v>13</v>
      </c>
      <c r="B176" s="306" t="s">
        <v>236</v>
      </c>
      <c r="C176" s="236" t="s">
        <v>293</v>
      </c>
      <c r="D176" s="306"/>
      <c r="E176" s="306" t="s">
        <v>7</v>
      </c>
      <c r="F176" s="306" t="s">
        <v>235</v>
      </c>
      <c r="G176" s="306" t="s">
        <v>238</v>
      </c>
      <c r="H176" s="306"/>
      <c r="I176" s="306"/>
      <c r="J176" s="306"/>
      <c r="K176" s="306">
        <v>0.86822601707684577</v>
      </c>
      <c r="L176" s="306">
        <v>0.86822601707684577</v>
      </c>
      <c r="M176" s="306">
        <v>0.86822601707684577</v>
      </c>
      <c r="N176" s="306">
        <v>0.86822601707684577</v>
      </c>
      <c r="O176" s="306">
        <v>0.86822601707684577</v>
      </c>
      <c r="P176" s="306">
        <v>0.86822601707684577</v>
      </c>
      <c r="Q176" s="306">
        <v>0.86822601707684577</v>
      </c>
      <c r="R176" s="306">
        <v>0.86822601707684577</v>
      </c>
      <c r="S176" s="306">
        <v>0.85653835915465748</v>
      </c>
      <c r="T176" s="306">
        <v>0.84485070123246919</v>
      </c>
      <c r="U176" s="306">
        <v>0.8331630433102809</v>
      </c>
      <c r="V176" s="306">
        <v>0.82147538538809262</v>
      </c>
      <c r="W176" s="306">
        <v>0.80978772746590433</v>
      </c>
      <c r="X176" s="306">
        <v>0.79810006954371604</v>
      </c>
      <c r="Y176" s="306">
        <v>0.78641241162152775</v>
      </c>
      <c r="Z176" s="306">
        <v>0.77472475369933946</v>
      </c>
      <c r="AA176" s="306">
        <v>0.76303709577715118</v>
      </c>
      <c r="AB176" s="306">
        <v>0.75134943785496289</v>
      </c>
      <c r="AC176" s="306">
        <v>0.7396617799327746</v>
      </c>
      <c r="AD176" s="306">
        <v>0.72797412201058631</v>
      </c>
      <c r="AE176" s="306">
        <v>0.71628646408839802</v>
      </c>
      <c r="AF176" s="306">
        <v>0.70459880616620973</v>
      </c>
      <c r="AG176" s="306">
        <v>0.69291114824402145</v>
      </c>
      <c r="AH176" s="306">
        <v>0.68122349032183316</v>
      </c>
      <c r="AI176" s="306">
        <v>0.66953583239964487</v>
      </c>
      <c r="AJ176" s="306">
        <v>0.65784817447745658</v>
      </c>
      <c r="AK176" s="306">
        <v>0.64616051655526829</v>
      </c>
      <c r="AL176" s="306">
        <v>0.63447285863308001</v>
      </c>
      <c r="AM176" s="306">
        <v>0.62278520071089172</v>
      </c>
      <c r="AN176" s="306">
        <v>0.61109754278870343</v>
      </c>
      <c r="AO176" s="306">
        <v>0.59940988486651514</v>
      </c>
      <c r="AP176" s="306">
        <v>0.58772222694432685</v>
      </c>
      <c r="AQ176" s="310">
        <v>0.57603456902213857</v>
      </c>
    </row>
    <row r="177" spans="1:43">
      <c r="A177" s="309" t="s">
        <v>13</v>
      </c>
      <c r="B177" s="306" t="s">
        <v>236</v>
      </c>
      <c r="C177" s="236" t="s">
        <v>294</v>
      </c>
      <c r="D177" s="306"/>
      <c r="E177" s="306" t="s">
        <v>7</v>
      </c>
      <c r="F177" s="306" t="s">
        <v>235</v>
      </c>
      <c r="G177" s="306" t="s">
        <v>238</v>
      </c>
      <c r="H177" s="306"/>
      <c r="I177" s="306"/>
      <c r="J177" s="306"/>
      <c r="K177" s="306">
        <v>0.58299999999999996</v>
      </c>
      <c r="L177" s="306">
        <v>0.58299999999999996</v>
      </c>
      <c r="M177" s="306">
        <v>0.58299999999999996</v>
      </c>
      <c r="N177" s="306">
        <v>0.58299999999999996</v>
      </c>
      <c r="O177" s="306">
        <v>0.58299999999999996</v>
      </c>
      <c r="P177" s="306">
        <v>0.58299999999999996</v>
      </c>
      <c r="Q177" s="306">
        <v>0.58299999999999996</v>
      </c>
      <c r="R177" s="306">
        <v>0.58299999999999996</v>
      </c>
      <c r="S177" s="306">
        <v>0.57515192307692309</v>
      </c>
      <c r="T177" s="306">
        <v>0.56730384615384621</v>
      </c>
      <c r="U177" s="306">
        <v>0.55945576923076934</v>
      </c>
      <c r="V177" s="306">
        <v>0.55160769230769247</v>
      </c>
      <c r="W177" s="306">
        <v>0.54375961538461559</v>
      </c>
      <c r="X177" s="306">
        <v>0.53591153846153872</v>
      </c>
      <c r="Y177" s="306">
        <v>0.52806346153846184</v>
      </c>
      <c r="Z177" s="306">
        <v>0.52021538461538497</v>
      </c>
      <c r="AA177" s="306">
        <v>0.51236730769230809</v>
      </c>
      <c r="AB177" s="306">
        <v>0.50451923076923122</v>
      </c>
      <c r="AC177" s="306">
        <v>0.49667115384615429</v>
      </c>
      <c r="AD177" s="306">
        <v>0.48882307692307736</v>
      </c>
      <c r="AE177" s="306">
        <v>0.48097500000000043</v>
      </c>
      <c r="AF177" s="306">
        <v>0.4731269230769235</v>
      </c>
      <c r="AG177" s="306">
        <v>0.46527884615384657</v>
      </c>
      <c r="AH177" s="306">
        <v>0.45743076923076964</v>
      </c>
      <c r="AI177" s="306">
        <v>0.44958269230769271</v>
      </c>
      <c r="AJ177" s="306">
        <v>0.44173461538461578</v>
      </c>
      <c r="AK177" s="306">
        <v>0.43388653846153885</v>
      </c>
      <c r="AL177" s="306">
        <v>0.42603846153846192</v>
      </c>
      <c r="AM177" s="306">
        <v>0.41819038461538499</v>
      </c>
      <c r="AN177" s="306">
        <v>0.41034230769230806</v>
      </c>
      <c r="AO177" s="306">
        <v>0.40249423076923113</v>
      </c>
      <c r="AP177" s="306">
        <v>0.3946461538461542</v>
      </c>
      <c r="AQ177" s="310">
        <v>0.38679807692307727</v>
      </c>
    </row>
    <row r="178" spans="1:43">
      <c r="A178" s="309" t="s">
        <v>13</v>
      </c>
      <c r="B178" s="306" t="s">
        <v>236</v>
      </c>
      <c r="C178" s="236" t="s">
        <v>295</v>
      </c>
      <c r="D178" s="306"/>
      <c r="E178" s="306" t="s">
        <v>7</v>
      </c>
      <c r="F178" s="306" t="s">
        <v>235</v>
      </c>
      <c r="G178" s="306" t="s">
        <v>238</v>
      </c>
      <c r="H178" s="306"/>
      <c r="I178" s="306"/>
      <c r="J178" s="306"/>
      <c r="K178" s="306">
        <v>8.4629032258064493E-2</v>
      </c>
      <c r="L178" s="306">
        <v>8.4629032258064493E-2</v>
      </c>
      <c r="M178" s="306">
        <v>8.4629032258064493E-2</v>
      </c>
      <c r="N178" s="306">
        <v>8.4629032258064493E-2</v>
      </c>
      <c r="O178" s="306">
        <v>8.4629032258064493E-2</v>
      </c>
      <c r="P178" s="306">
        <v>8.4629032258064493E-2</v>
      </c>
      <c r="Q178" s="306">
        <v>8.4629032258064493E-2</v>
      </c>
      <c r="R178" s="306">
        <v>8.4629032258064493E-2</v>
      </c>
      <c r="S178" s="306">
        <v>8.3489795285359783E-2</v>
      </c>
      <c r="T178" s="306">
        <v>8.2350558312655073E-2</v>
      </c>
      <c r="U178" s="306">
        <v>8.1211321339950363E-2</v>
      </c>
      <c r="V178" s="306">
        <v>8.0072084367245652E-2</v>
      </c>
      <c r="W178" s="306">
        <v>7.8932847394540942E-2</v>
      </c>
      <c r="X178" s="306">
        <v>7.7793610421836232E-2</v>
      </c>
      <c r="Y178" s="306">
        <v>7.6654373449131522E-2</v>
      </c>
      <c r="Z178" s="306">
        <v>7.5515136476426811E-2</v>
      </c>
      <c r="AA178" s="306">
        <v>7.4375899503722101E-2</v>
      </c>
      <c r="AB178" s="306">
        <v>7.3236662531017391E-2</v>
      </c>
      <c r="AC178" s="306">
        <v>7.2097425558312681E-2</v>
      </c>
      <c r="AD178" s="306">
        <v>7.095818858560797E-2</v>
      </c>
      <c r="AE178" s="306">
        <v>6.981895161290326E-2</v>
      </c>
      <c r="AF178" s="306">
        <v>6.867971464019855E-2</v>
      </c>
      <c r="AG178" s="306">
        <v>6.754047766749384E-2</v>
      </c>
      <c r="AH178" s="306">
        <v>6.6401240694789129E-2</v>
      </c>
      <c r="AI178" s="306">
        <v>6.5262003722084419E-2</v>
      </c>
      <c r="AJ178" s="306">
        <v>6.4122766749379709E-2</v>
      </c>
      <c r="AK178" s="306">
        <v>6.2983529776674999E-2</v>
      </c>
      <c r="AL178" s="306">
        <v>6.1844292803970281E-2</v>
      </c>
      <c r="AM178" s="306">
        <v>6.0705055831265564E-2</v>
      </c>
      <c r="AN178" s="306">
        <v>5.9565818858560847E-2</v>
      </c>
      <c r="AO178" s="306">
        <v>5.842658188585613E-2</v>
      </c>
      <c r="AP178" s="306">
        <v>5.7287344913151413E-2</v>
      </c>
      <c r="AQ178" s="310">
        <v>5.6148107940446695E-2</v>
      </c>
    </row>
    <row r="179" spans="1:43">
      <c r="A179" s="309" t="s">
        <v>13</v>
      </c>
      <c r="B179" s="306" t="s">
        <v>236</v>
      </c>
      <c r="C179" s="236" t="s">
        <v>296</v>
      </c>
      <c r="D179" s="306"/>
      <c r="E179" s="306" t="s">
        <v>7</v>
      </c>
      <c r="F179" s="306" t="s">
        <v>235</v>
      </c>
      <c r="G179" s="306" t="s">
        <v>238</v>
      </c>
      <c r="H179" s="306"/>
      <c r="I179" s="306"/>
      <c r="J179" s="306"/>
      <c r="K179" s="306">
        <v>1.869921596578759</v>
      </c>
      <c r="L179" s="306">
        <v>1.869921596578759</v>
      </c>
      <c r="M179" s="306">
        <v>1.869921596578759</v>
      </c>
      <c r="N179" s="306">
        <v>1.869921596578759</v>
      </c>
      <c r="O179" s="306">
        <v>1.869921596578759</v>
      </c>
      <c r="P179" s="306">
        <v>1.869921596578759</v>
      </c>
      <c r="Q179" s="306">
        <v>1.869921596578759</v>
      </c>
      <c r="R179" s="306">
        <v>1.869921596578759</v>
      </c>
      <c r="S179" s="306">
        <v>1.6447495750863528</v>
      </c>
      <c r="T179" s="306">
        <v>1.4195775535939466</v>
      </c>
      <c r="U179" s="306">
        <v>1.1944055321015403</v>
      </c>
      <c r="V179" s="306">
        <v>0.9692335106091341</v>
      </c>
      <c r="W179" s="306">
        <v>0.74406148911672765</v>
      </c>
      <c r="X179" s="306">
        <v>0.5188894676243212</v>
      </c>
      <c r="Y179" s="306">
        <v>0.29371744613191481</v>
      </c>
      <c r="Z179" s="306">
        <v>6.8545424639508412E-2</v>
      </c>
      <c r="AA179" s="306">
        <v>-0.15662659685289798</v>
      </c>
      <c r="AB179" s="306">
        <v>-0.38179861834530437</v>
      </c>
      <c r="AC179" s="306">
        <v>-0.60697063983771082</v>
      </c>
      <c r="AD179" s="306">
        <v>-0.83214266133011727</v>
      </c>
      <c r="AE179" s="306">
        <v>-1.0573146828225237</v>
      </c>
      <c r="AF179" s="306">
        <v>-1.2824867043149299</v>
      </c>
      <c r="AG179" s="306">
        <v>-1.5076587258073362</v>
      </c>
      <c r="AH179" s="306">
        <v>-1.7328307472997424</v>
      </c>
      <c r="AI179" s="306">
        <v>-1.9580027687921486</v>
      </c>
      <c r="AJ179" s="306">
        <v>-2.1831747902845549</v>
      </c>
      <c r="AK179" s="306">
        <v>-2.4083468117769615</v>
      </c>
      <c r="AL179" s="306">
        <v>-2.6335188332693682</v>
      </c>
      <c r="AM179" s="306">
        <v>-2.8586908547617749</v>
      </c>
      <c r="AN179" s="306">
        <v>-3.0838628762541815</v>
      </c>
      <c r="AO179" s="306">
        <v>-3.3090348977465882</v>
      </c>
      <c r="AP179" s="306">
        <v>-3.5342069192389949</v>
      </c>
      <c r="AQ179" s="310">
        <v>-3.7593789407314016</v>
      </c>
    </row>
    <row r="180" spans="1:43">
      <c r="A180" s="309" t="s">
        <v>13</v>
      </c>
      <c r="B180" s="306" t="s">
        <v>236</v>
      </c>
      <c r="C180" s="240" t="s">
        <v>297</v>
      </c>
      <c r="D180" s="306"/>
      <c r="E180" s="306" t="s">
        <v>7</v>
      </c>
      <c r="F180" s="306" t="s">
        <v>235</v>
      </c>
      <c r="G180" s="306" t="s">
        <v>238</v>
      </c>
      <c r="H180" s="306"/>
      <c r="I180" s="306"/>
      <c r="J180" s="306"/>
      <c r="K180" s="306">
        <v>1.31175</v>
      </c>
      <c r="L180" s="306">
        <v>1.31175</v>
      </c>
      <c r="M180" s="306">
        <v>1.31175</v>
      </c>
      <c r="N180" s="306">
        <v>1.31175</v>
      </c>
      <c r="O180" s="306">
        <v>1.31175</v>
      </c>
      <c r="P180" s="306">
        <v>1.31175</v>
      </c>
      <c r="Q180" s="306">
        <v>1.31175</v>
      </c>
      <c r="R180" s="306">
        <v>1.31175</v>
      </c>
      <c r="S180" s="306">
        <v>0.794091826923077</v>
      </c>
      <c r="T180" s="306">
        <v>0.27643365384615393</v>
      </c>
      <c r="U180" s="306">
        <v>-0.24122451923076915</v>
      </c>
      <c r="V180" s="306">
        <v>-0.75888269230769223</v>
      </c>
      <c r="W180" s="306">
        <v>-1.2765408653846153</v>
      </c>
      <c r="X180" s="306">
        <v>-1.7941990384615383</v>
      </c>
      <c r="Y180" s="306">
        <v>-2.3118572115384612</v>
      </c>
      <c r="Z180" s="306">
        <v>-2.8295153846153842</v>
      </c>
      <c r="AA180" s="306">
        <v>-3.3471735576923072</v>
      </c>
      <c r="AB180" s="306">
        <v>-3.8648317307692301</v>
      </c>
      <c r="AC180" s="306">
        <v>-4.3824899038461531</v>
      </c>
      <c r="AD180" s="306">
        <v>-4.9001480769230765</v>
      </c>
      <c r="AE180" s="306">
        <v>-5.4178062499999999</v>
      </c>
      <c r="AF180" s="306">
        <v>-5.9354644230769233</v>
      </c>
      <c r="AG180" s="306">
        <v>-6.4531225961538468</v>
      </c>
      <c r="AH180" s="306">
        <v>-6.9707807692307702</v>
      </c>
      <c r="AI180" s="306">
        <v>-7.4884389423076936</v>
      </c>
      <c r="AJ180" s="306">
        <v>-8.0060971153846161</v>
      </c>
      <c r="AK180" s="306">
        <v>-8.5237552884615386</v>
      </c>
      <c r="AL180" s="306">
        <v>-9.0414134615384611</v>
      </c>
      <c r="AM180" s="306">
        <v>-9.5590716346153837</v>
      </c>
      <c r="AN180" s="306">
        <v>-10.076729807692306</v>
      </c>
      <c r="AO180" s="306">
        <v>-10.594387980769229</v>
      </c>
      <c r="AP180" s="306">
        <v>-11.112046153846151</v>
      </c>
      <c r="AQ180" s="310">
        <v>-11.629704326923074</v>
      </c>
    </row>
    <row r="181" spans="1:43">
      <c r="A181" s="309" t="s">
        <v>13</v>
      </c>
      <c r="B181" s="306" t="s">
        <v>236</v>
      </c>
      <c r="C181" s="236" t="s">
        <v>298</v>
      </c>
      <c r="D181" s="306"/>
      <c r="E181" s="306" t="s">
        <v>7</v>
      </c>
      <c r="F181" s="306" t="s">
        <v>235</v>
      </c>
      <c r="G181" s="306" t="s">
        <v>238</v>
      </c>
      <c r="H181" s="306"/>
      <c r="I181" s="306"/>
      <c r="J181" s="306"/>
      <c r="K181" s="306">
        <v>0.12955555555555553</v>
      </c>
      <c r="L181" s="306">
        <v>0.12955555555555553</v>
      </c>
      <c r="M181" s="306">
        <v>0.12955555555555553</v>
      </c>
      <c r="N181" s="306">
        <v>0.12955555555555553</v>
      </c>
      <c r="O181" s="306">
        <v>0.12955555555555553</v>
      </c>
      <c r="P181" s="306">
        <v>0.12955555555555553</v>
      </c>
      <c r="Q181" s="306">
        <v>0.12955555555555553</v>
      </c>
      <c r="R181" s="306">
        <v>0.12955555555555553</v>
      </c>
      <c r="S181" s="306">
        <v>0.12781153846153845</v>
      </c>
      <c r="T181" s="306">
        <v>0.12606752136752136</v>
      </c>
      <c r="U181" s="306">
        <v>0.12432350427350426</v>
      </c>
      <c r="V181" s="306">
        <v>0.12257948717948716</v>
      </c>
      <c r="W181" s="306">
        <v>0.12083547008547006</v>
      </c>
      <c r="X181" s="306">
        <v>0.11909145299145296</v>
      </c>
      <c r="Y181" s="306">
        <v>0.11734743589743586</v>
      </c>
      <c r="Z181" s="306">
        <v>0.11560341880341876</v>
      </c>
      <c r="AA181" s="306">
        <v>0.11385940170940166</v>
      </c>
      <c r="AB181" s="306">
        <v>0.11211538461538456</v>
      </c>
      <c r="AC181" s="306">
        <v>0.11037136752136746</v>
      </c>
      <c r="AD181" s="306">
        <v>0.10862735042735036</v>
      </c>
      <c r="AE181" s="306">
        <v>0.10688333333333326</v>
      </c>
      <c r="AF181" s="306">
        <v>0.10513931623931616</v>
      </c>
      <c r="AG181" s="306">
        <v>0.10339529914529906</v>
      </c>
      <c r="AH181" s="306">
        <v>0.10165128205128196</v>
      </c>
      <c r="AI181" s="306">
        <v>9.990726495726486E-2</v>
      </c>
      <c r="AJ181" s="306">
        <v>9.816324786324776E-2</v>
      </c>
      <c r="AK181" s="306">
        <v>9.641923076923066E-2</v>
      </c>
      <c r="AL181" s="306">
        <v>9.467521367521356E-2</v>
      </c>
      <c r="AM181" s="306">
        <v>9.293119658119646E-2</v>
      </c>
      <c r="AN181" s="306">
        <v>9.118717948717936E-2</v>
      </c>
      <c r="AO181" s="306">
        <v>8.9443162393162259E-2</v>
      </c>
      <c r="AP181" s="306">
        <v>8.7699145299145159E-2</v>
      </c>
      <c r="AQ181" s="310">
        <v>8.5955128205128059E-2</v>
      </c>
    </row>
    <row r="182" spans="1:43">
      <c r="A182" s="309" t="s">
        <v>13</v>
      </c>
      <c r="B182" s="306" t="s">
        <v>236</v>
      </c>
      <c r="C182" s="236" t="s">
        <v>299</v>
      </c>
      <c r="D182" s="306"/>
      <c r="E182" s="306" t="s">
        <v>7</v>
      </c>
      <c r="F182" s="306" t="s">
        <v>235</v>
      </c>
      <c r="G182" s="306" t="s">
        <v>238</v>
      </c>
      <c r="H182" s="306"/>
      <c r="I182" s="306"/>
      <c r="J182" s="306"/>
      <c r="K182" s="306">
        <v>9.8074766355140175E-2</v>
      </c>
      <c r="L182" s="306">
        <v>9.8074766355140175E-2</v>
      </c>
      <c r="M182" s="306">
        <v>9.8074766355140175E-2</v>
      </c>
      <c r="N182" s="306">
        <v>9.8074766355140175E-2</v>
      </c>
      <c r="O182" s="306">
        <v>9.8074766355140175E-2</v>
      </c>
      <c r="P182" s="306">
        <v>9.8074766355140175E-2</v>
      </c>
      <c r="Q182" s="306">
        <v>9.8074766355140175E-2</v>
      </c>
      <c r="R182" s="306">
        <v>9.8074766355140175E-2</v>
      </c>
      <c r="S182" s="306">
        <v>9.6754529115744059E-2</v>
      </c>
      <c r="T182" s="306">
        <v>9.5434291876347943E-2</v>
      </c>
      <c r="U182" s="306">
        <v>9.4114054636951827E-2</v>
      </c>
      <c r="V182" s="306">
        <v>9.2793817397555711E-2</v>
      </c>
      <c r="W182" s="306">
        <v>9.1473580158159595E-2</v>
      </c>
      <c r="X182" s="306">
        <v>9.0153342918763479E-2</v>
      </c>
      <c r="Y182" s="306">
        <v>8.8833105679367363E-2</v>
      </c>
      <c r="Z182" s="306">
        <v>8.7512868439971248E-2</v>
      </c>
      <c r="AA182" s="306">
        <v>8.6192631200575132E-2</v>
      </c>
      <c r="AB182" s="306">
        <v>8.4872393961179016E-2</v>
      </c>
      <c r="AC182" s="306">
        <v>8.35521567217829E-2</v>
      </c>
      <c r="AD182" s="306">
        <v>8.2231919482386784E-2</v>
      </c>
      <c r="AE182" s="306">
        <v>8.0911682242990668E-2</v>
      </c>
      <c r="AF182" s="306">
        <v>7.9591445003594552E-2</v>
      </c>
      <c r="AG182" s="306">
        <v>7.8271207764198436E-2</v>
      </c>
      <c r="AH182" s="306">
        <v>7.695097052480232E-2</v>
      </c>
      <c r="AI182" s="306">
        <v>7.5630733285406204E-2</v>
      </c>
      <c r="AJ182" s="306">
        <v>7.4310496046010088E-2</v>
      </c>
      <c r="AK182" s="306">
        <v>7.2990258806613972E-2</v>
      </c>
      <c r="AL182" s="306">
        <v>7.1670021567217856E-2</v>
      </c>
      <c r="AM182" s="306">
        <v>7.0349784327821741E-2</v>
      </c>
      <c r="AN182" s="306">
        <v>6.9029547088425625E-2</v>
      </c>
      <c r="AO182" s="306">
        <v>6.7709309849029509E-2</v>
      </c>
      <c r="AP182" s="306">
        <v>6.6389072609633393E-2</v>
      </c>
      <c r="AQ182" s="310">
        <v>6.5068835370237277E-2</v>
      </c>
    </row>
    <row r="183" spans="1:43">
      <c r="A183" s="309" t="s">
        <v>13</v>
      </c>
      <c r="B183" s="306" t="s">
        <v>236</v>
      </c>
      <c r="C183" s="236" t="s">
        <v>300</v>
      </c>
      <c r="D183" s="306"/>
      <c r="E183" s="306" t="s">
        <v>7</v>
      </c>
      <c r="F183" s="306" t="s">
        <v>235</v>
      </c>
      <c r="G183" s="306" t="s">
        <v>238</v>
      </c>
      <c r="H183" s="306"/>
      <c r="I183" s="306"/>
      <c r="J183" s="306"/>
      <c r="K183" s="306">
        <v>2.025868725868726E-2</v>
      </c>
      <c r="L183" s="306">
        <v>2.025868725868726E-2</v>
      </c>
      <c r="M183" s="306">
        <v>2.025868725868726E-2</v>
      </c>
      <c r="N183" s="306">
        <v>2.025868725868726E-2</v>
      </c>
      <c r="O183" s="306">
        <v>2.025868725868726E-2</v>
      </c>
      <c r="P183" s="306">
        <v>2.025868725868726E-2</v>
      </c>
      <c r="Q183" s="306">
        <v>2.025868725868726E-2</v>
      </c>
      <c r="R183" s="306">
        <v>2.025868725868726E-2</v>
      </c>
      <c r="S183" s="306">
        <v>1.9985974160974161E-2</v>
      </c>
      <c r="T183" s="306">
        <v>1.9713261063261062E-2</v>
      </c>
      <c r="U183" s="306">
        <v>1.9440547965547963E-2</v>
      </c>
      <c r="V183" s="306">
        <v>1.9167834867834865E-2</v>
      </c>
      <c r="W183" s="306">
        <v>1.8895121770121766E-2</v>
      </c>
      <c r="X183" s="306">
        <v>1.8622408672408667E-2</v>
      </c>
      <c r="Y183" s="306">
        <v>1.8349695574695568E-2</v>
      </c>
      <c r="Z183" s="306">
        <v>1.8076982476982469E-2</v>
      </c>
      <c r="AA183" s="306">
        <v>1.780426937926937E-2</v>
      </c>
      <c r="AB183" s="306">
        <v>1.7531556281556272E-2</v>
      </c>
      <c r="AC183" s="306">
        <v>1.7258843183843173E-2</v>
      </c>
      <c r="AD183" s="306">
        <v>1.6986130086130074E-2</v>
      </c>
      <c r="AE183" s="306">
        <v>1.6713416988416975E-2</v>
      </c>
      <c r="AF183" s="306">
        <v>1.6440703890703876E-2</v>
      </c>
      <c r="AG183" s="306">
        <v>1.6167990792990777E-2</v>
      </c>
      <c r="AH183" s="306">
        <v>1.5895277695277679E-2</v>
      </c>
      <c r="AI183" s="306">
        <v>1.5622564597564581E-2</v>
      </c>
      <c r="AJ183" s="306">
        <v>1.5349851499851484E-2</v>
      </c>
      <c r="AK183" s="306">
        <v>1.5077138402138387E-2</v>
      </c>
      <c r="AL183" s="306">
        <v>1.480442530442529E-2</v>
      </c>
      <c r="AM183" s="306">
        <v>1.4531712206712193E-2</v>
      </c>
      <c r="AN183" s="306">
        <v>1.4258999108999096E-2</v>
      </c>
      <c r="AO183" s="306">
        <v>1.3986286011285999E-2</v>
      </c>
      <c r="AP183" s="306">
        <v>1.3713572913572902E-2</v>
      </c>
      <c r="AQ183" s="310">
        <v>1.3440859815859805E-2</v>
      </c>
    </row>
    <row r="184" spans="1:43">
      <c r="A184" s="309" t="s">
        <v>13</v>
      </c>
      <c r="B184" s="306" t="s">
        <v>236</v>
      </c>
      <c r="C184" s="236" t="s">
        <v>301</v>
      </c>
      <c r="D184" s="306"/>
      <c r="E184" s="306" t="s">
        <v>7</v>
      </c>
      <c r="F184" s="306" t="s">
        <v>235</v>
      </c>
      <c r="G184" s="306" t="s">
        <v>238</v>
      </c>
      <c r="H184" s="306"/>
      <c r="I184" s="306"/>
      <c r="J184" s="306"/>
      <c r="K184" s="306">
        <v>0.49971428571428572</v>
      </c>
      <c r="L184" s="306">
        <v>0.49971428571428572</v>
      </c>
      <c r="M184" s="306">
        <v>0.49971428571428572</v>
      </c>
      <c r="N184" s="306">
        <v>0.49971428571428572</v>
      </c>
      <c r="O184" s="306">
        <v>0.49971428571428572</v>
      </c>
      <c r="P184" s="306">
        <v>0.49971428571428572</v>
      </c>
      <c r="Q184" s="306">
        <v>0.49971428571428572</v>
      </c>
      <c r="R184" s="306">
        <v>0.49971428571428572</v>
      </c>
      <c r="S184" s="306">
        <v>0.49298736263736265</v>
      </c>
      <c r="T184" s="306">
        <v>0.48626043956043957</v>
      </c>
      <c r="U184" s="306">
        <v>0.4795335164835165</v>
      </c>
      <c r="V184" s="306">
        <v>0.47280659340659342</v>
      </c>
      <c r="W184" s="306">
        <v>0.46607967032967035</v>
      </c>
      <c r="X184" s="306">
        <v>0.45935274725274727</v>
      </c>
      <c r="Y184" s="306">
        <v>0.4526258241758242</v>
      </c>
      <c r="Z184" s="306">
        <v>0.44589890109890112</v>
      </c>
      <c r="AA184" s="306">
        <v>0.43917197802197805</v>
      </c>
      <c r="AB184" s="306">
        <v>0.43244505494505497</v>
      </c>
      <c r="AC184" s="306">
        <v>0.4257181318681319</v>
      </c>
      <c r="AD184" s="306">
        <v>0.41899120879120882</v>
      </c>
      <c r="AE184" s="306">
        <v>0.41226428571428575</v>
      </c>
      <c r="AF184" s="306">
        <v>0.40553736263736267</v>
      </c>
      <c r="AG184" s="306">
        <v>0.3988104395604396</v>
      </c>
      <c r="AH184" s="306">
        <v>0.39208351648351653</v>
      </c>
      <c r="AI184" s="306">
        <v>0.38535659340659345</v>
      </c>
      <c r="AJ184" s="306">
        <v>0.37862967032967038</v>
      </c>
      <c r="AK184" s="306">
        <v>0.3719027472527473</v>
      </c>
      <c r="AL184" s="306">
        <v>0.36517582417582423</v>
      </c>
      <c r="AM184" s="306">
        <v>0.35844890109890115</v>
      </c>
      <c r="AN184" s="306">
        <v>0.35172197802197808</v>
      </c>
      <c r="AO184" s="306">
        <v>0.344995054945055</v>
      </c>
      <c r="AP184" s="306">
        <v>0.33826813186813193</v>
      </c>
      <c r="AQ184" s="310">
        <v>0.33154120879120885</v>
      </c>
    </row>
    <row r="185" spans="1:43">
      <c r="A185" s="309" t="s">
        <v>13</v>
      </c>
      <c r="B185" s="306" t="s">
        <v>236</v>
      </c>
      <c r="C185" s="236" t="s">
        <v>302</v>
      </c>
      <c r="D185" s="306"/>
      <c r="E185" s="306" t="s">
        <v>7</v>
      </c>
      <c r="F185" s="306" t="s">
        <v>235</v>
      </c>
      <c r="G185" s="306" t="s">
        <v>238</v>
      </c>
      <c r="H185" s="306"/>
      <c r="I185" s="306"/>
      <c r="J185" s="306"/>
      <c r="K185" s="306">
        <v>7.5496402877697821E-2</v>
      </c>
      <c r="L185" s="306">
        <v>7.5496402877697821E-2</v>
      </c>
      <c r="M185" s="306">
        <v>7.5496402877697821E-2</v>
      </c>
      <c r="N185" s="306">
        <v>7.5496402877697821E-2</v>
      </c>
      <c r="O185" s="306">
        <v>7.5496402877697821E-2</v>
      </c>
      <c r="P185" s="306">
        <v>7.5496402877697821E-2</v>
      </c>
      <c r="Q185" s="306">
        <v>7.5496402877697821E-2</v>
      </c>
      <c r="R185" s="306">
        <v>7.5496402877697821E-2</v>
      </c>
      <c r="S185" s="306">
        <v>7.448010514665189E-2</v>
      </c>
      <c r="T185" s="306">
        <v>7.3463807415605958E-2</v>
      </c>
      <c r="U185" s="306">
        <v>7.2447509684560027E-2</v>
      </c>
      <c r="V185" s="306">
        <v>7.1431211953514095E-2</v>
      </c>
      <c r="W185" s="306">
        <v>7.0414914222468164E-2</v>
      </c>
      <c r="X185" s="306">
        <v>6.9398616491422233E-2</v>
      </c>
      <c r="Y185" s="306">
        <v>6.8382318760376301E-2</v>
      </c>
      <c r="Z185" s="306">
        <v>6.736602102933037E-2</v>
      </c>
      <c r="AA185" s="306">
        <v>6.6349723298284438E-2</v>
      </c>
      <c r="AB185" s="306">
        <v>6.5333425567238507E-2</v>
      </c>
      <c r="AC185" s="306">
        <v>6.4317127836192575E-2</v>
      </c>
      <c r="AD185" s="306">
        <v>6.3300830105146644E-2</v>
      </c>
      <c r="AE185" s="306">
        <v>6.2284532374100712E-2</v>
      </c>
      <c r="AF185" s="306">
        <v>6.1268234643054781E-2</v>
      </c>
      <c r="AG185" s="306">
        <v>6.0251936912008849E-2</v>
      </c>
      <c r="AH185" s="306">
        <v>5.9235639180962918E-2</v>
      </c>
      <c r="AI185" s="306">
        <v>5.8219341449916986E-2</v>
      </c>
      <c r="AJ185" s="306">
        <v>5.7203043718871055E-2</v>
      </c>
      <c r="AK185" s="306">
        <v>5.6186745987825124E-2</v>
      </c>
      <c r="AL185" s="306">
        <v>5.5170448256779192E-2</v>
      </c>
      <c r="AM185" s="306">
        <v>5.4154150525733261E-2</v>
      </c>
      <c r="AN185" s="306">
        <v>5.3137852794687329E-2</v>
      </c>
      <c r="AO185" s="306">
        <v>5.2121555063641398E-2</v>
      </c>
      <c r="AP185" s="306">
        <v>5.1105257332595466E-2</v>
      </c>
      <c r="AQ185" s="310">
        <v>5.0088959601549535E-2</v>
      </c>
    </row>
    <row r="186" spans="1:43">
      <c r="A186" s="309" t="s">
        <v>13</v>
      </c>
      <c r="B186" s="306" t="s">
        <v>236</v>
      </c>
      <c r="C186" s="236" t="s">
        <v>303</v>
      </c>
      <c r="D186" s="306"/>
      <c r="E186" s="306" t="s">
        <v>7</v>
      </c>
      <c r="F186" s="306" t="s">
        <v>235</v>
      </c>
      <c r="G186" s="306" t="s">
        <v>238</v>
      </c>
      <c r="H186" s="306"/>
      <c r="I186" s="306"/>
      <c r="J186" s="306"/>
      <c r="K186" s="306">
        <v>0.1566268656716418</v>
      </c>
      <c r="L186" s="306">
        <v>0.1566268656716418</v>
      </c>
      <c r="M186" s="306">
        <v>0.1566268656716418</v>
      </c>
      <c r="N186" s="306">
        <v>0.1566268656716418</v>
      </c>
      <c r="O186" s="306">
        <v>0.1566268656716418</v>
      </c>
      <c r="P186" s="306">
        <v>0.1566268656716418</v>
      </c>
      <c r="Q186" s="306">
        <v>0.1566268656716418</v>
      </c>
      <c r="R186" s="306">
        <v>0.1566268656716418</v>
      </c>
      <c r="S186" s="306">
        <v>0.15451842709529279</v>
      </c>
      <c r="T186" s="306">
        <v>0.15240998851894377</v>
      </c>
      <c r="U186" s="306">
        <v>0.15030154994259476</v>
      </c>
      <c r="V186" s="306">
        <v>0.14819311136624574</v>
      </c>
      <c r="W186" s="306">
        <v>0.14608467278989673</v>
      </c>
      <c r="X186" s="306">
        <v>0.14397623421354772</v>
      </c>
      <c r="Y186" s="306">
        <v>0.1418677956371987</v>
      </c>
      <c r="Z186" s="306">
        <v>0.13975935706084969</v>
      </c>
      <c r="AA186" s="306">
        <v>0.13765091848450067</v>
      </c>
      <c r="AB186" s="306">
        <v>0.13554247990815166</v>
      </c>
      <c r="AC186" s="306">
        <v>0.13343404133180264</v>
      </c>
      <c r="AD186" s="306">
        <v>0.13132560275545363</v>
      </c>
      <c r="AE186" s="306">
        <v>0.12921716417910462</v>
      </c>
      <c r="AF186" s="306">
        <v>0.1271087256027556</v>
      </c>
      <c r="AG186" s="306">
        <v>0.12500028702640659</v>
      </c>
      <c r="AH186" s="306">
        <v>0.12289184845005756</v>
      </c>
      <c r="AI186" s="306">
        <v>0.12078340987370853</v>
      </c>
      <c r="AJ186" s="306">
        <v>0.1186749712973595</v>
      </c>
      <c r="AK186" s="306">
        <v>0.11656653272101047</v>
      </c>
      <c r="AL186" s="306">
        <v>0.11445809414466145</v>
      </c>
      <c r="AM186" s="306">
        <v>0.11234965556831242</v>
      </c>
      <c r="AN186" s="306">
        <v>0.11024121699196339</v>
      </c>
      <c r="AO186" s="306">
        <v>0.10813277841561436</v>
      </c>
      <c r="AP186" s="306">
        <v>0.10602433983926533</v>
      </c>
      <c r="AQ186" s="310">
        <v>0.1039159012629163</v>
      </c>
    </row>
    <row r="187" spans="1:43">
      <c r="A187" s="309" t="s">
        <v>13</v>
      </c>
      <c r="B187" s="306" t="s">
        <v>236</v>
      </c>
      <c r="C187" s="238" t="s">
        <v>304</v>
      </c>
      <c r="D187" s="306"/>
      <c r="E187" s="306" t="s">
        <v>7</v>
      </c>
      <c r="F187" s="306" t="s">
        <v>235</v>
      </c>
      <c r="G187" s="306" t="s">
        <v>238</v>
      </c>
      <c r="H187" s="306"/>
      <c r="I187" s="306"/>
      <c r="J187" s="306"/>
      <c r="K187" s="306">
        <v>-0.86822601707684577</v>
      </c>
      <c r="L187" s="306">
        <v>-0.86822601707684577</v>
      </c>
      <c r="M187" s="306">
        <v>-0.86822601707684577</v>
      </c>
      <c r="N187" s="306">
        <v>-0.86822601707684577</v>
      </c>
      <c r="O187" s="306">
        <v>-0.86822601707684577</v>
      </c>
      <c r="P187" s="306">
        <v>-0.86822601707684577</v>
      </c>
      <c r="Q187" s="306">
        <v>-0.86822601707684577</v>
      </c>
      <c r="R187" s="306">
        <v>-0.86822601707684577</v>
      </c>
      <c r="S187" s="306">
        <v>-0.85653835915465748</v>
      </c>
      <c r="T187" s="306">
        <v>-0.84485070123246919</v>
      </c>
      <c r="U187" s="306">
        <v>-0.8331630433102809</v>
      </c>
      <c r="V187" s="306">
        <v>-0.82147538538809262</v>
      </c>
      <c r="W187" s="306">
        <v>-0.80978772746590433</v>
      </c>
      <c r="X187" s="306">
        <v>-0.79810006954371604</v>
      </c>
      <c r="Y187" s="306">
        <v>-0.78641241162152775</v>
      </c>
      <c r="Z187" s="306">
        <v>-0.77472475369933946</v>
      </c>
      <c r="AA187" s="306">
        <v>-0.76303709577715118</v>
      </c>
      <c r="AB187" s="306">
        <v>-0.75134943785496289</v>
      </c>
      <c r="AC187" s="306">
        <v>-0.7396617799327746</v>
      </c>
      <c r="AD187" s="306">
        <v>-0.72797412201058631</v>
      </c>
      <c r="AE187" s="306">
        <v>-0.71628646408839802</v>
      </c>
      <c r="AF187" s="306">
        <v>-0.70459880616620973</v>
      </c>
      <c r="AG187" s="306">
        <v>-0.69291114824402145</v>
      </c>
      <c r="AH187" s="306">
        <v>-0.68122349032183316</v>
      </c>
      <c r="AI187" s="306">
        <v>-0.66953583239964487</v>
      </c>
      <c r="AJ187" s="306">
        <v>-0.65784817447745658</v>
      </c>
      <c r="AK187" s="306">
        <v>-0.64616051655526829</v>
      </c>
      <c r="AL187" s="306">
        <v>-0.63447285863308001</v>
      </c>
      <c r="AM187" s="306">
        <v>-0.62278520071089172</v>
      </c>
      <c r="AN187" s="306">
        <v>-0.61109754278870343</v>
      </c>
      <c r="AO187" s="306">
        <v>-0.59940988486651514</v>
      </c>
      <c r="AP187" s="306">
        <v>-0.58772222694432685</v>
      </c>
      <c r="AQ187" s="310">
        <v>-0.57603456902213857</v>
      </c>
    </row>
    <row r="188" spans="1:43">
      <c r="A188" s="309" t="s">
        <v>13</v>
      </c>
      <c r="B188" s="306" t="s">
        <v>236</v>
      </c>
      <c r="C188" s="238" t="s">
        <v>305</v>
      </c>
      <c r="D188" s="306"/>
      <c r="E188" s="306" t="s">
        <v>7</v>
      </c>
      <c r="F188" s="306" t="s">
        <v>235</v>
      </c>
      <c r="G188" s="306" t="s">
        <v>238</v>
      </c>
      <c r="H188" s="306"/>
      <c r="I188" s="306"/>
      <c r="J188" s="306"/>
      <c r="K188" s="306">
        <v>-0.58299999999999996</v>
      </c>
      <c r="L188" s="306">
        <v>-0.58299999999999996</v>
      </c>
      <c r="M188" s="306">
        <v>-0.58299999999999996</v>
      </c>
      <c r="N188" s="306">
        <v>-0.58299999999999996</v>
      </c>
      <c r="O188" s="306">
        <v>-0.58299999999999996</v>
      </c>
      <c r="P188" s="306">
        <v>-0.58299999999999996</v>
      </c>
      <c r="Q188" s="306">
        <v>-0.58299999999999996</v>
      </c>
      <c r="R188" s="306">
        <v>-0.58299999999999996</v>
      </c>
      <c r="S188" s="306">
        <v>-0.57515192307692309</v>
      </c>
      <c r="T188" s="306">
        <v>-0.56730384615384621</v>
      </c>
      <c r="U188" s="306">
        <v>-0.55945576923076934</v>
      </c>
      <c r="V188" s="306">
        <v>-0.55160769230769247</v>
      </c>
      <c r="W188" s="306">
        <v>-0.54375961538461559</v>
      </c>
      <c r="X188" s="306">
        <v>-0.53591153846153872</v>
      </c>
      <c r="Y188" s="306">
        <v>-0.52806346153846184</v>
      </c>
      <c r="Z188" s="306">
        <v>-0.52021538461538497</v>
      </c>
      <c r="AA188" s="306">
        <v>-0.51236730769230809</v>
      </c>
      <c r="AB188" s="306">
        <v>-0.50451923076923122</v>
      </c>
      <c r="AC188" s="306">
        <v>-0.49667115384615429</v>
      </c>
      <c r="AD188" s="306">
        <v>-0.48882307692307736</v>
      </c>
      <c r="AE188" s="306">
        <v>-0.48097500000000043</v>
      </c>
      <c r="AF188" s="306">
        <v>-0.4731269230769235</v>
      </c>
      <c r="AG188" s="306">
        <v>-0.46527884615384657</v>
      </c>
      <c r="AH188" s="306">
        <v>-0.45743076923076964</v>
      </c>
      <c r="AI188" s="306">
        <v>-0.44958269230769271</v>
      </c>
      <c r="AJ188" s="306">
        <v>-0.44173461538461578</v>
      </c>
      <c r="AK188" s="306">
        <v>-0.43388653846153885</v>
      </c>
      <c r="AL188" s="306">
        <v>-0.42603846153846192</v>
      </c>
      <c r="AM188" s="306">
        <v>-0.41819038461538499</v>
      </c>
      <c r="AN188" s="306">
        <v>-0.41034230769230806</v>
      </c>
      <c r="AO188" s="306">
        <v>-0.40249423076923113</v>
      </c>
      <c r="AP188" s="306">
        <v>-0.3946461538461542</v>
      </c>
      <c r="AQ188" s="310">
        <v>-0.38679807692307727</v>
      </c>
    </row>
    <row r="189" spans="1:43">
      <c r="A189" s="309" t="s">
        <v>13</v>
      </c>
      <c r="B189" s="306" t="s">
        <v>236</v>
      </c>
      <c r="C189" s="238" t="s">
        <v>306</v>
      </c>
      <c r="D189" s="306"/>
      <c r="E189" s="306" t="s">
        <v>7</v>
      </c>
      <c r="F189" s="306" t="s">
        <v>235</v>
      </c>
      <c r="G189" s="306" t="s">
        <v>238</v>
      </c>
      <c r="H189" s="306"/>
      <c r="I189" s="306"/>
      <c r="J189" s="306"/>
      <c r="K189" s="306">
        <v>-8.4629032258064493E-2</v>
      </c>
      <c r="L189" s="306">
        <v>-8.4629032258064493E-2</v>
      </c>
      <c r="M189" s="306">
        <v>-8.4629032258064493E-2</v>
      </c>
      <c r="N189" s="306">
        <v>-8.4629032258064493E-2</v>
      </c>
      <c r="O189" s="306">
        <v>-8.4629032258064493E-2</v>
      </c>
      <c r="P189" s="306">
        <v>-8.4629032258064493E-2</v>
      </c>
      <c r="Q189" s="306">
        <v>-8.4629032258064493E-2</v>
      </c>
      <c r="R189" s="306">
        <v>-8.4629032258064493E-2</v>
      </c>
      <c r="S189" s="306">
        <v>-8.3489795285359783E-2</v>
      </c>
      <c r="T189" s="306">
        <v>-8.2350558312655073E-2</v>
      </c>
      <c r="U189" s="306">
        <v>-8.1211321339950363E-2</v>
      </c>
      <c r="V189" s="306">
        <v>-8.0072084367245652E-2</v>
      </c>
      <c r="W189" s="306">
        <v>-7.8932847394540942E-2</v>
      </c>
      <c r="X189" s="306">
        <v>-7.7793610421836232E-2</v>
      </c>
      <c r="Y189" s="306">
        <v>-7.6654373449131522E-2</v>
      </c>
      <c r="Z189" s="306">
        <v>-7.5515136476426811E-2</v>
      </c>
      <c r="AA189" s="306">
        <v>-7.4375899503722101E-2</v>
      </c>
      <c r="AB189" s="306">
        <v>-7.3236662531017391E-2</v>
      </c>
      <c r="AC189" s="306">
        <v>-7.2097425558312681E-2</v>
      </c>
      <c r="AD189" s="306">
        <v>-7.095818858560797E-2</v>
      </c>
      <c r="AE189" s="306">
        <v>-6.981895161290326E-2</v>
      </c>
      <c r="AF189" s="306">
        <v>-6.867971464019855E-2</v>
      </c>
      <c r="AG189" s="306">
        <v>-6.754047766749384E-2</v>
      </c>
      <c r="AH189" s="306">
        <v>-6.6401240694789129E-2</v>
      </c>
      <c r="AI189" s="306">
        <v>-6.5262003722084419E-2</v>
      </c>
      <c r="AJ189" s="306">
        <v>-6.4122766749379709E-2</v>
      </c>
      <c r="AK189" s="306">
        <v>-6.2983529776674999E-2</v>
      </c>
      <c r="AL189" s="306">
        <v>-6.1844292803970281E-2</v>
      </c>
      <c r="AM189" s="306">
        <v>-6.0705055831265564E-2</v>
      </c>
      <c r="AN189" s="306">
        <v>-5.9565818858560847E-2</v>
      </c>
      <c r="AO189" s="306">
        <v>-5.842658188585613E-2</v>
      </c>
      <c r="AP189" s="306">
        <v>-5.7287344913151413E-2</v>
      </c>
      <c r="AQ189" s="310">
        <v>-5.6148107940446695E-2</v>
      </c>
    </row>
    <row r="190" spans="1:43">
      <c r="A190" s="309" t="s">
        <v>13</v>
      </c>
      <c r="B190" s="306" t="s">
        <v>236</v>
      </c>
      <c r="C190" s="238" t="s">
        <v>307</v>
      </c>
      <c r="D190" s="306"/>
      <c r="E190" s="306" t="s">
        <v>7</v>
      </c>
      <c r="F190" s="306" t="s">
        <v>235</v>
      </c>
      <c r="G190" s="306" t="s">
        <v>238</v>
      </c>
      <c r="H190" s="306"/>
      <c r="I190" s="306"/>
      <c r="J190" s="306"/>
      <c r="K190" s="306">
        <v>-1.869921596578759</v>
      </c>
      <c r="L190" s="306">
        <v>-1.869921596578759</v>
      </c>
      <c r="M190" s="306">
        <v>-1.869921596578759</v>
      </c>
      <c r="N190" s="306">
        <v>-1.869921596578759</v>
      </c>
      <c r="O190" s="306">
        <v>-1.869921596578759</v>
      </c>
      <c r="P190" s="306">
        <v>-1.869921596578759</v>
      </c>
      <c r="Q190" s="306">
        <v>-1.869921596578759</v>
      </c>
      <c r="R190" s="306">
        <v>-1.869921596578759</v>
      </c>
      <c r="S190" s="306">
        <v>-1.6447495750863528</v>
      </c>
      <c r="T190" s="306">
        <v>-1.4195775535939466</v>
      </c>
      <c r="U190" s="306">
        <v>-1.1944055321015403</v>
      </c>
      <c r="V190" s="306">
        <v>-0.9692335106091341</v>
      </c>
      <c r="W190" s="306">
        <v>-0.74406148911672765</v>
      </c>
      <c r="X190" s="306">
        <v>-0.5188894676243212</v>
      </c>
      <c r="Y190" s="306">
        <v>-0.29371744613191481</v>
      </c>
      <c r="Z190" s="306">
        <v>-6.8545424639508412E-2</v>
      </c>
      <c r="AA190" s="306">
        <v>0.15662659685289798</v>
      </c>
      <c r="AB190" s="306">
        <v>0.38179861834530437</v>
      </c>
      <c r="AC190" s="306">
        <v>0.60697063983771082</v>
      </c>
      <c r="AD190" s="306">
        <v>0.83214266133011727</v>
      </c>
      <c r="AE190" s="306">
        <v>1.0573146828225237</v>
      </c>
      <c r="AF190" s="306">
        <v>1.2824867043149299</v>
      </c>
      <c r="AG190" s="306">
        <v>1.5076587258073362</v>
      </c>
      <c r="AH190" s="306">
        <v>1.7328307472997424</v>
      </c>
      <c r="AI190" s="306">
        <v>1.9580027687921486</v>
      </c>
      <c r="AJ190" s="306">
        <v>2.1831747902845549</v>
      </c>
      <c r="AK190" s="306">
        <v>2.4083468117769615</v>
      </c>
      <c r="AL190" s="306">
        <v>2.6335188332693682</v>
      </c>
      <c r="AM190" s="306">
        <v>2.8586908547617749</v>
      </c>
      <c r="AN190" s="306">
        <v>3.0838628762541815</v>
      </c>
      <c r="AO190" s="306">
        <v>3.3090348977465882</v>
      </c>
      <c r="AP190" s="306">
        <v>3.5342069192389949</v>
      </c>
      <c r="AQ190" s="310">
        <v>3.7593789407314016</v>
      </c>
    </row>
    <row r="191" spans="1:43">
      <c r="A191" s="309" t="s">
        <v>13</v>
      </c>
      <c r="B191" s="306" t="s">
        <v>236</v>
      </c>
      <c r="C191" s="238" t="s">
        <v>308</v>
      </c>
      <c r="D191" s="306"/>
      <c r="E191" s="306" t="s">
        <v>7</v>
      </c>
      <c r="F191" s="306" t="s">
        <v>235</v>
      </c>
      <c r="G191" s="306" t="s">
        <v>238</v>
      </c>
      <c r="H191" s="306"/>
      <c r="I191" s="306"/>
      <c r="J191" s="306"/>
      <c r="K191" s="306">
        <v>-1.31175</v>
      </c>
      <c r="L191" s="306">
        <v>-1.31175</v>
      </c>
      <c r="M191" s="306">
        <v>-1.31175</v>
      </c>
      <c r="N191" s="306">
        <v>-1.31175</v>
      </c>
      <c r="O191" s="306">
        <v>-1.31175</v>
      </c>
      <c r="P191" s="306">
        <v>-1.31175</v>
      </c>
      <c r="Q191" s="306">
        <v>-1.31175</v>
      </c>
      <c r="R191" s="306">
        <v>-1.31175</v>
      </c>
      <c r="S191" s="306">
        <v>-0.794091826923077</v>
      </c>
      <c r="T191" s="306">
        <v>-0.27643365384615393</v>
      </c>
      <c r="U191" s="306">
        <v>0.24122451923076915</v>
      </c>
      <c r="V191" s="306">
        <v>0.75888269230769223</v>
      </c>
      <c r="W191" s="306">
        <v>1.2765408653846153</v>
      </c>
      <c r="X191" s="306">
        <v>1.7941990384615383</v>
      </c>
      <c r="Y191" s="306">
        <v>2.3118572115384612</v>
      </c>
      <c r="Z191" s="306">
        <v>2.8295153846153842</v>
      </c>
      <c r="AA191" s="306">
        <v>3.3471735576923072</v>
      </c>
      <c r="AB191" s="306">
        <v>3.8648317307692301</v>
      </c>
      <c r="AC191" s="306">
        <v>4.3824899038461531</v>
      </c>
      <c r="AD191" s="306">
        <v>4.9001480769230765</v>
      </c>
      <c r="AE191" s="306">
        <v>5.4178062499999999</v>
      </c>
      <c r="AF191" s="306">
        <v>5.9354644230769233</v>
      </c>
      <c r="AG191" s="306">
        <v>6.4531225961538468</v>
      </c>
      <c r="AH191" s="306">
        <v>6.9707807692307702</v>
      </c>
      <c r="AI191" s="306">
        <v>7.4884389423076936</v>
      </c>
      <c r="AJ191" s="306">
        <v>8.0060971153846161</v>
      </c>
      <c r="AK191" s="306">
        <v>8.5237552884615386</v>
      </c>
      <c r="AL191" s="306">
        <v>9.0414134615384611</v>
      </c>
      <c r="AM191" s="306">
        <v>9.5590716346153837</v>
      </c>
      <c r="AN191" s="306">
        <v>10.076729807692306</v>
      </c>
      <c r="AO191" s="306">
        <v>10.594387980769229</v>
      </c>
      <c r="AP191" s="306">
        <v>11.112046153846151</v>
      </c>
      <c r="AQ191" s="310">
        <v>11.629704326923074</v>
      </c>
    </row>
    <row r="192" spans="1:43">
      <c r="A192" s="309" t="s">
        <v>13</v>
      </c>
      <c r="B192" s="306" t="s">
        <v>236</v>
      </c>
      <c r="C192" s="238" t="s">
        <v>309</v>
      </c>
      <c r="D192" s="306"/>
      <c r="E192" s="306" t="s">
        <v>7</v>
      </c>
      <c r="F192" s="306" t="s">
        <v>235</v>
      </c>
      <c r="G192" s="306" t="s">
        <v>238</v>
      </c>
      <c r="H192" s="306"/>
      <c r="I192" s="306"/>
      <c r="J192" s="306"/>
      <c r="K192" s="306">
        <v>-0.12955555555555553</v>
      </c>
      <c r="L192" s="306">
        <v>-0.12955555555555553</v>
      </c>
      <c r="M192" s="306">
        <v>-0.12955555555555553</v>
      </c>
      <c r="N192" s="306">
        <v>-0.12955555555555553</v>
      </c>
      <c r="O192" s="306">
        <v>-0.12955555555555553</v>
      </c>
      <c r="P192" s="306">
        <v>-0.12955555555555553</v>
      </c>
      <c r="Q192" s="306">
        <v>-0.12955555555555553</v>
      </c>
      <c r="R192" s="306">
        <v>-0.12955555555555553</v>
      </c>
      <c r="S192" s="306">
        <v>-0.12781153846153845</v>
      </c>
      <c r="T192" s="306">
        <v>-0.12606752136752136</v>
      </c>
      <c r="U192" s="306">
        <v>-0.12432350427350426</v>
      </c>
      <c r="V192" s="306">
        <v>-0.12257948717948716</v>
      </c>
      <c r="W192" s="306">
        <v>-0.12083547008547006</v>
      </c>
      <c r="X192" s="306">
        <v>-0.11909145299145296</v>
      </c>
      <c r="Y192" s="306">
        <v>-0.11734743589743586</v>
      </c>
      <c r="Z192" s="306">
        <v>-0.11560341880341876</v>
      </c>
      <c r="AA192" s="306">
        <v>-0.11385940170940166</v>
      </c>
      <c r="AB192" s="306">
        <v>-0.11211538461538456</v>
      </c>
      <c r="AC192" s="306">
        <v>-0.11037136752136746</v>
      </c>
      <c r="AD192" s="306">
        <v>-0.10862735042735036</v>
      </c>
      <c r="AE192" s="306">
        <v>-0.10688333333333326</v>
      </c>
      <c r="AF192" s="306">
        <v>-0.10513931623931616</v>
      </c>
      <c r="AG192" s="306">
        <v>-0.10339529914529906</v>
      </c>
      <c r="AH192" s="306">
        <v>-0.10165128205128196</v>
      </c>
      <c r="AI192" s="306">
        <v>-9.990726495726486E-2</v>
      </c>
      <c r="AJ192" s="306">
        <v>-9.816324786324776E-2</v>
      </c>
      <c r="AK192" s="306">
        <v>-9.641923076923066E-2</v>
      </c>
      <c r="AL192" s="306">
        <v>-9.467521367521356E-2</v>
      </c>
      <c r="AM192" s="306">
        <v>-9.293119658119646E-2</v>
      </c>
      <c r="AN192" s="306">
        <v>-9.118717948717936E-2</v>
      </c>
      <c r="AO192" s="306">
        <v>-8.9443162393162259E-2</v>
      </c>
      <c r="AP192" s="306">
        <v>-8.7699145299145159E-2</v>
      </c>
      <c r="AQ192" s="310">
        <v>-8.5955128205128059E-2</v>
      </c>
    </row>
    <row r="193" spans="1:43">
      <c r="A193" s="309" t="s">
        <v>13</v>
      </c>
      <c r="B193" s="306" t="s">
        <v>236</v>
      </c>
      <c r="C193" s="238" t="s">
        <v>310</v>
      </c>
      <c r="D193" s="306"/>
      <c r="E193" s="306" t="s">
        <v>7</v>
      </c>
      <c r="F193" s="306" t="s">
        <v>235</v>
      </c>
      <c r="G193" s="306" t="s">
        <v>238</v>
      </c>
      <c r="H193" s="306"/>
      <c r="I193" s="306"/>
      <c r="J193" s="306"/>
      <c r="K193" s="306">
        <v>-9.8074766355140175E-2</v>
      </c>
      <c r="L193" s="306">
        <v>-9.8074766355140175E-2</v>
      </c>
      <c r="M193" s="306">
        <v>-9.8074766355140175E-2</v>
      </c>
      <c r="N193" s="306">
        <v>-9.8074766355140175E-2</v>
      </c>
      <c r="O193" s="306">
        <v>-9.8074766355140175E-2</v>
      </c>
      <c r="P193" s="306">
        <v>-9.8074766355140175E-2</v>
      </c>
      <c r="Q193" s="306">
        <v>-9.8074766355140175E-2</v>
      </c>
      <c r="R193" s="306">
        <v>-9.8074766355140175E-2</v>
      </c>
      <c r="S193" s="306">
        <v>-9.6754529115744059E-2</v>
      </c>
      <c r="T193" s="306">
        <v>-9.5434291876347943E-2</v>
      </c>
      <c r="U193" s="306">
        <v>-9.4114054636951827E-2</v>
      </c>
      <c r="V193" s="306">
        <v>-9.2793817397555711E-2</v>
      </c>
      <c r="W193" s="306">
        <v>-9.1473580158159595E-2</v>
      </c>
      <c r="X193" s="306">
        <v>-9.0153342918763479E-2</v>
      </c>
      <c r="Y193" s="306">
        <v>-8.8833105679367363E-2</v>
      </c>
      <c r="Z193" s="306">
        <v>-8.7512868439971248E-2</v>
      </c>
      <c r="AA193" s="306">
        <v>-8.6192631200575132E-2</v>
      </c>
      <c r="AB193" s="306">
        <v>-8.4872393961179016E-2</v>
      </c>
      <c r="AC193" s="306">
        <v>-8.35521567217829E-2</v>
      </c>
      <c r="AD193" s="306">
        <v>-8.2231919482386784E-2</v>
      </c>
      <c r="AE193" s="306">
        <v>-8.0911682242990668E-2</v>
      </c>
      <c r="AF193" s="306">
        <v>-7.9591445003594552E-2</v>
      </c>
      <c r="AG193" s="306">
        <v>-7.8271207764198436E-2</v>
      </c>
      <c r="AH193" s="306">
        <v>-7.695097052480232E-2</v>
      </c>
      <c r="AI193" s="306">
        <v>-7.5630733285406204E-2</v>
      </c>
      <c r="AJ193" s="306">
        <v>-7.4310496046010088E-2</v>
      </c>
      <c r="AK193" s="306">
        <v>-7.2990258806613972E-2</v>
      </c>
      <c r="AL193" s="306">
        <v>-7.1670021567217856E-2</v>
      </c>
      <c r="AM193" s="306">
        <v>-7.0349784327821741E-2</v>
      </c>
      <c r="AN193" s="306">
        <v>-6.9029547088425625E-2</v>
      </c>
      <c r="AO193" s="306">
        <v>-6.7709309849029509E-2</v>
      </c>
      <c r="AP193" s="306">
        <v>-6.6389072609633393E-2</v>
      </c>
      <c r="AQ193" s="310">
        <v>-6.5068835370237277E-2</v>
      </c>
    </row>
    <row r="194" spans="1:43">
      <c r="A194" s="309" t="s">
        <v>13</v>
      </c>
      <c r="B194" s="306" t="s">
        <v>236</v>
      </c>
      <c r="C194" s="238" t="s">
        <v>311</v>
      </c>
      <c r="D194" s="306"/>
      <c r="E194" s="306" t="s">
        <v>7</v>
      </c>
      <c r="F194" s="306" t="s">
        <v>235</v>
      </c>
      <c r="G194" s="306" t="s">
        <v>238</v>
      </c>
      <c r="H194" s="306"/>
      <c r="I194" s="306"/>
      <c r="J194" s="306"/>
      <c r="K194" s="306">
        <v>-2.025868725868726E-2</v>
      </c>
      <c r="L194" s="306">
        <v>-2.025868725868726E-2</v>
      </c>
      <c r="M194" s="306">
        <v>-2.025868725868726E-2</v>
      </c>
      <c r="N194" s="306">
        <v>-2.025868725868726E-2</v>
      </c>
      <c r="O194" s="306">
        <v>-2.025868725868726E-2</v>
      </c>
      <c r="P194" s="306">
        <v>-2.025868725868726E-2</v>
      </c>
      <c r="Q194" s="306">
        <v>-2.025868725868726E-2</v>
      </c>
      <c r="R194" s="306">
        <v>-2.025868725868726E-2</v>
      </c>
      <c r="S194" s="306">
        <v>-1.9985974160974161E-2</v>
      </c>
      <c r="T194" s="306">
        <v>-1.9713261063261062E-2</v>
      </c>
      <c r="U194" s="306">
        <v>-1.9440547965547963E-2</v>
      </c>
      <c r="V194" s="306">
        <v>-1.9167834867834865E-2</v>
      </c>
      <c r="W194" s="306">
        <v>-1.8895121770121766E-2</v>
      </c>
      <c r="X194" s="306">
        <v>-1.8622408672408667E-2</v>
      </c>
      <c r="Y194" s="306">
        <v>-1.8349695574695568E-2</v>
      </c>
      <c r="Z194" s="306">
        <v>-1.8076982476982469E-2</v>
      </c>
      <c r="AA194" s="306">
        <v>-1.780426937926937E-2</v>
      </c>
      <c r="AB194" s="306">
        <v>-1.7531556281556272E-2</v>
      </c>
      <c r="AC194" s="306">
        <v>-1.7258843183843173E-2</v>
      </c>
      <c r="AD194" s="306">
        <v>-1.6986130086130074E-2</v>
      </c>
      <c r="AE194" s="306">
        <v>-1.6713416988416975E-2</v>
      </c>
      <c r="AF194" s="306">
        <v>-1.6440703890703876E-2</v>
      </c>
      <c r="AG194" s="306">
        <v>-1.6167990792990777E-2</v>
      </c>
      <c r="AH194" s="306">
        <v>-1.5895277695277679E-2</v>
      </c>
      <c r="AI194" s="306">
        <v>-1.5622564597564581E-2</v>
      </c>
      <c r="AJ194" s="306">
        <v>-1.5349851499851484E-2</v>
      </c>
      <c r="AK194" s="306">
        <v>-1.5077138402138387E-2</v>
      </c>
      <c r="AL194" s="306">
        <v>-1.480442530442529E-2</v>
      </c>
      <c r="AM194" s="306">
        <v>-1.4531712206712193E-2</v>
      </c>
      <c r="AN194" s="306">
        <v>-1.4258999108999096E-2</v>
      </c>
      <c r="AO194" s="306">
        <v>-1.3986286011285999E-2</v>
      </c>
      <c r="AP194" s="306">
        <v>-1.3713572913572902E-2</v>
      </c>
      <c r="AQ194" s="310">
        <v>-1.3440859815859805E-2</v>
      </c>
    </row>
    <row r="195" spans="1:43">
      <c r="A195" s="309" t="s">
        <v>13</v>
      </c>
      <c r="B195" s="306" t="s">
        <v>236</v>
      </c>
      <c r="C195" s="238" t="s">
        <v>312</v>
      </c>
      <c r="D195" s="306"/>
      <c r="E195" s="306" t="s">
        <v>7</v>
      </c>
      <c r="F195" s="306" t="s">
        <v>235</v>
      </c>
      <c r="G195" s="306" t="s">
        <v>238</v>
      </c>
      <c r="H195" s="306"/>
      <c r="I195" s="306"/>
      <c r="J195" s="306"/>
      <c r="K195" s="306">
        <v>-0.49971428571428572</v>
      </c>
      <c r="L195" s="306">
        <v>-0.49971428571428572</v>
      </c>
      <c r="M195" s="306">
        <v>-0.49971428571428572</v>
      </c>
      <c r="N195" s="306">
        <v>-0.49971428571428572</v>
      </c>
      <c r="O195" s="306">
        <v>-0.49971428571428572</v>
      </c>
      <c r="P195" s="306">
        <v>-0.49971428571428572</v>
      </c>
      <c r="Q195" s="306">
        <v>-0.49971428571428572</v>
      </c>
      <c r="R195" s="306">
        <v>-0.49971428571428572</v>
      </c>
      <c r="S195" s="306">
        <v>-0.49298736263736265</v>
      </c>
      <c r="T195" s="306">
        <v>-0.48626043956043957</v>
      </c>
      <c r="U195" s="306">
        <v>-0.4795335164835165</v>
      </c>
      <c r="V195" s="306">
        <v>-0.47280659340659342</v>
      </c>
      <c r="W195" s="306">
        <v>-0.46607967032967035</v>
      </c>
      <c r="X195" s="306">
        <v>-0.45935274725274727</v>
      </c>
      <c r="Y195" s="306">
        <v>-0.4526258241758242</v>
      </c>
      <c r="Z195" s="306">
        <v>-0.44589890109890112</v>
      </c>
      <c r="AA195" s="306">
        <v>-0.43917197802197805</v>
      </c>
      <c r="AB195" s="306">
        <v>-0.43244505494505497</v>
      </c>
      <c r="AC195" s="306">
        <v>-0.4257181318681319</v>
      </c>
      <c r="AD195" s="306">
        <v>-0.41899120879120882</v>
      </c>
      <c r="AE195" s="306">
        <v>-0.41226428571428575</v>
      </c>
      <c r="AF195" s="306">
        <v>-0.40553736263736267</v>
      </c>
      <c r="AG195" s="306">
        <v>-0.3988104395604396</v>
      </c>
      <c r="AH195" s="306">
        <v>-0.39208351648351653</v>
      </c>
      <c r="AI195" s="306">
        <v>-0.38535659340659345</v>
      </c>
      <c r="AJ195" s="306">
        <v>-0.37862967032967038</v>
      </c>
      <c r="AK195" s="306">
        <v>-0.3719027472527473</v>
      </c>
      <c r="AL195" s="306">
        <v>-0.36517582417582423</v>
      </c>
      <c r="AM195" s="306">
        <v>-0.35844890109890115</v>
      </c>
      <c r="AN195" s="306">
        <v>-0.35172197802197808</v>
      </c>
      <c r="AO195" s="306">
        <v>-0.344995054945055</v>
      </c>
      <c r="AP195" s="306">
        <v>-0.33826813186813193</v>
      </c>
      <c r="AQ195" s="310">
        <v>-0.33154120879120885</v>
      </c>
    </row>
    <row r="196" spans="1:43">
      <c r="A196" s="309" t="s">
        <v>13</v>
      </c>
      <c r="B196" s="306" t="s">
        <v>236</v>
      </c>
      <c r="C196" s="238" t="s">
        <v>313</v>
      </c>
      <c r="D196" s="306"/>
      <c r="E196" s="306" t="s">
        <v>7</v>
      </c>
      <c r="F196" s="306" t="s">
        <v>235</v>
      </c>
      <c r="G196" s="306" t="s">
        <v>238</v>
      </c>
      <c r="H196" s="306"/>
      <c r="I196" s="306"/>
      <c r="J196" s="306"/>
      <c r="K196" s="306">
        <v>-7.5496402877697821E-2</v>
      </c>
      <c r="L196" s="306">
        <v>-7.5496402877697821E-2</v>
      </c>
      <c r="M196" s="306">
        <v>-7.5496402877697821E-2</v>
      </c>
      <c r="N196" s="306">
        <v>-7.5496402877697821E-2</v>
      </c>
      <c r="O196" s="306">
        <v>-7.5496402877697821E-2</v>
      </c>
      <c r="P196" s="306">
        <v>-7.5496402877697821E-2</v>
      </c>
      <c r="Q196" s="306">
        <v>-7.5496402877697821E-2</v>
      </c>
      <c r="R196" s="306">
        <v>-7.5496402877697821E-2</v>
      </c>
      <c r="S196" s="306">
        <v>-7.448010514665189E-2</v>
      </c>
      <c r="T196" s="306">
        <v>-7.3463807415605958E-2</v>
      </c>
      <c r="U196" s="306">
        <v>-7.2447509684560027E-2</v>
      </c>
      <c r="V196" s="306">
        <v>-7.1431211953514095E-2</v>
      </c>
      <c r="W196" s="306">
        <v>-7.0414914222468164E-2</v>
      </c>
      <c r="X196" s="306">
        <v>-6.9398616491422233E-2</v>
      </c>
      <c r="Y196" s="306">
        <v>-6.8382318760376301E-2</v>
      </c>
      <c r="Z196" s="306">
        <v>-6.736602102933037E-2</v>
      </c>
      <c r="AA196" s="306">
        <v>-6.6349723298284438E-2</v>
      </c>
      <c r="AB196" s="306">
        <v>-6.5333425567238507E-2</v>
      </c>
      <c r="AC196" s="306">
        <v>-6.4317127836192575E-2</v>
      </c>
      <c r="AD196" s="306">
        <v>-6.3300830105146644E-2</v>
      </c>
      <c r="AE196" s="306">
        <v>-6.2284532374100712E-2</v>
      </c>
      <c r="AF196" s="306">
        <v>-6.1268234643054781E-2</v>
      </c>
      <c r="AG196" s="306">
        <v>-6.0251936912008849E-2</v>
      </c>
      <c r="AH196" s="306">
        <v>-5.9235639180962918E-2</v>
      </c>
      <c r="AI196" s="306">
        <v>-5.8219341449916986E-2</v>
      </c>
      <c r="AJ196" s="306">
        <v>-5.7203043718871055E-2</v>
      </c>
      <c r="AK196" s="306">
        <v>-5.6186745987825124E-2</v>
      </c>
      <c r="AL196" s="306">
        <v>-5.5170448256779192E-2</v>
      </c>
      <c r="AM196" s="306">
        <v>-5.4154150525733261E-2</v>
      </c>
      <c r="AN196" s="306">
        <v>-5.3137852794687329E-2</v>
      </c>
      <c r="AO196" s="306">
        <v>-5.2121555063641398E-2</v>
      </c>
      <c r="AP196" s="306">
        <v>-5.1105257332595466E-2</v>
      </c>
      <c r="AQ196" s="310">
        <v>-5.0088959601549535E-2</v>
      </c>
    </row>
    <row r="197" spans="1:43" ht="15" thickBot="1">
      <c r="A197" s="309" t="s">
        <v>13</v>
      </c>
      <c r="B197" s="306" t="s">
        <v>236</v>
      </c>
      <c r="C197" s="238" t="s">
        <v>314</v>
      </c>
      <c r="D197" s="306"/>
      <c r="E197" s="306" t="s">
        <v>7</v>
      </c>
      <c r="F197" s="306" t="s">
        <v>235</v>
      </c>
      <c r="G197" s="306" t="s">
        <v>238</v>
      </c>
      <c r="H197" s="306"/>
      <c r="I197" s="306"/>
      <c r="J197" s="306"/>
      <c r="K197" s="306">
        <v>-0.1566268656716418</v>
      </c>
      <c r="L197" s="306">
        <v>-0.1566268656716418</v>
      </c>
      <c r="M197" s="306">
        <v>-0.1566268656716418</v>
      </c>
      <c r="N197" s="306">
        <v>-0.1566268656716418</v>
      </c>
      <c r="O197" s="306">
        <v>-0.1566268656716418</v>
      </c>
      <c r="P197" s="306">
        <v>-0.1566268656716418</v>
      </c>
      <c r="Q197" s="306">
        <v>-0.1566268656716418</v>
      </c>
      <c r="R197" s="306">
        <v>-0.1566268656716418</v>
      </c>
      <c r="S197" s="306">
        <v>-0.15451842709529279</v>
      </c>
      <c r="T197" s="306">
        <v>-0.15240998851894377</v>
      </c>
      <c r="U197" s="306">
        <v>-0.15030154994259476</v>
      </c>
      <c r="V197" s="306">
        <v>-0.14819311136624574</v>
      </c>
      <c r="W197" s="306">
        <v>-0.14608467278989673</v>
      </c>
      <c r="X197" s="306">
        <v>-0.14397623421354772</v>
      </c>
      <c r="Y197" s="306">
        <v>-0.1418677956371987</v>
      </c>
      <c r="Z197" s="306">
        <v>-0.13975935706084969</v>
      </c>
      <c r="AA197" s="306">
        <v>-0.13765091848450067</v>
      </c>
      <c r="AB197" s="306">
        <v>-0.13554247990815166</v>
      </c>
      <c r="AC197" s="306">
        <v>-0.13343404133180264</v>
      </c>
      <c r="AD197" s="306">
        <v>-0.13132560275545363</v>
      </c>
      <c r="AE197" s="306">
        <v>-0.12921716417910462</v>
      </c>
      <c r="AF197" s="306">
        <v>-0.1271087256027556</v>
      </c>
      <c r="AG197" s="306">
        <v>-0.12500028702640659</v>
      </c>
      <c r="AH197" s="306">
        <v>-0.12289184845005756</v>
      </c>
      <c r="AI197" s="306">
        <v>-0.12078340987370853</v>
      </c>
      <c r="AJ197" s="306">
        <v>-0.1186749712973595</v>
      </c>
      <c r="AK197" s="306">
        <v>-0.11656653272101047</v>
      </c>
      <c r="AL197" s="306">
        <v>-0.11445809414466145</v>
      </c>
      <c r="AM197" s="306">
        <v>-0.11234965556831242</v>
      </c>
      <c r="AN197" s="306">
        <v>-0.11024121699196339</v>
      </c>
      <c r="AO197" s="306">
        <v>-0.10813277841561436</v>
      </c>
      <c r="AP197" s="306">
        <v>-0.10602433983926533</v>
      </c>
      <c r="AQ197" s="310">
        <v>-0.1039159012629163</v>
      </c>
    </row>
    <row r="198" spans="1:43" ht="15" thickBot="1">
      <c r="A198" s="241" t="s">
        <v>13</v>
      </c>
      <c r="B198" s="233" t="s">
        <v>236</v>
      </c>
      <c r="C198" s="233" t="s">
        <v>268</v>
      </c>
      <c r="D198" s="233" t="s">
        <v>269</v>
      </c>
      <c r="E198" s="233" t="s">
        <v>7</v>
      </c>
      <c r="F198" s="233" t="s">
        <v>235</v>
      </c>
      <c r="G198" s="306" t="s">
        <v>238</v>
      </c>
      <c r="H198" s="306"/>
      <c r="I198" s="306"/>
      <c r="J198" s="306"/>
      <c r="K198" s="306">
        <v>0.86822601707684577</v>
      </c>
      <c r="L198" s="306">
        <v>0.86822601707684577</v>
      </c>
      <c r="M198" s="306">
        <v>0.86822601707684577</v>
      </c>
      <c r="N198" s="306">
        <v>0.86822601707684577</v>
      </c>
      <c r="O198" s="306">
        <v>0.86822601707684577</v>
      </c>
      <c r="P198" s="306">
        <v>0.86822601707684577</v>
      </c>
      <c r="Q198" s="306">
        <v>0.86822601707684577</v>
      </c>
      <c r="R198" s="306">
        <v>0.86822601707684577</v>
      </c>
      <c r="S198" s="306">
        <v>0.85653835915465748</v>
      </c>
      <c r="T198" s="306">
        <v>0.84485070123246919</v>
      </c>
      <c r="U198" s="306">
        <v>0.8331630433102809</v>
      </c>
      <c r="V198" s="306">
        <v>0.82147538538809262</v>
      </c>
      <c r="W198" s="306">
        <v>0.80978772746590433</v>
      </c>
      <c r="X198" s="306">
        <v>0.79810006954371604</v>
      </c>
      <c r="Y198" s="306">
        <v>0.78641241162152775</v>
      </c>
      <c r="Z198" s="306">
        <v>0.77472475369933946</v>
      </c>
      <c r="AA198" s="306">
        <v>0.76303709577715118</v>
      </c>
      <c r="AB198" s="306">
        <v>0.75134943785496289</v>
      </c>
      <c r="AC198" s="306">
        <v>0.7396617799327746</v>
      </c>
      <c r="AD198" s="306">
        <v>0.72797412201058631</v>
      </c>
      <c r="AE198" s="306">
        <v>0.71628646408839802</v>
      </c>
      <c r="AF198" s="306">
        <v>0.70459880616620973</v>
      </c>
      <c r="AG198" s="306">
        <v>0.69291114824402145</v>
      </c>
      <c r="AH198" s="306">
        <v>0.68122349032183316</v>
      </c>
      <c r="AI198" s="306">
        <v>0.66953583239964487</v>
      </c>
      <c r="AJ198" s="306">
        <v>0.65784817447745658</v>
      </c>
      <c r="AK198" s="306">
        <v>0.64616051655526829</v>
      </c>
      <c r="AL198" s="306">
        <v>0.63447285863308001</v>
      </c>
      <c r="AM198" s="306">
        <v>0.62278520071089172</v>
      </c>
      <c r="AN198" s="306">
        <v>0.61109754278870343</v>
      </c>
      <c r="AO198" s="306">
        <v>0.59940988486651514</v>
      </c>
      <c r="AP198" s="306">
        <v>0.58772222694432685</v>
      </c>
      <c r="AQ198" s="310">
        <v>0.57603456902213857</v>
      </c>
    </row>
    <row r="199" spans="1:43">
      <c r="A199" s="158" t="s">
        <v>13</v>
      </c>
      <c r="B199" s="159" t="s">
        <v>93</v>
      </c>
      <c r="C199" s="159" t="s">
        <v>315</v>
      </c>
      <c r="D199" s="159" t="s">
        <v>271</v>
      </c>
      <c r="E199" s="159" t="s">
        <v>7</v>
      </c>
      <c r="F199" s="159" t="s">
        <v>235</v>
      </c>
      <c r="G199" s="159" t="s">
        <v>238</v>
      </c>
      <c r="H199" s="159"/>
      <c r="I199" s="159"/>
      <c r="J199" s="159"/>
      <c r="K199" s="150">
        <v>0.35630000000000001</v>
      </c>
      <c r="L199" s="150">
        <v>0.35630000000000001</v>
      </c>
      <c r="M199" s="150">
        <v>0.35630000000000001</v>
      </c>
      <c r="N199" s="150">
        <v>0.36378830246220301</v>
      </c>
      <c r="O199" s="150">
        <v>0.37127660492440601</v>
      </c>
      <c r="P199" s="150">
        <v>0.37876490738660901</v>
      </c>
      <c r="Q199" s="150">
        <v>0.38625320984881206</v>
      </c>
      <c r="R199" s="150">
        <v>0.39374151231101512</v>
      </c>
      <c r="S199" s="150">
        <v>0.39753305187350646</v>
      </c>
      <c r="T199" s="150">
        <v>0.39845388702528267</v>
      </c>
      <c r="U199" s="150">
        <v>0.39932204242980562</v>
      </c>
      <c r="V199" s="150">
        <v>0.40013751808707454</v>
      </c>
      <c r="W199" s="150">
        <v>0.40090031399708997</v>
      </c>
      <c r="X199" s="150">
        <v>0.39595091692995671</v>
      </c>
      <c r="Y199" s="150">
        <v>0.39094884011556968</v>
      </c>
      <c r="Z199" s="150">
        <v>0.3858940835539289</v>
      </c>
      <c r="AA199" s="150">
        <v>0.38078664724503497</v>
      </c>
      <c r="AB199" s="150">
        <v>0.375626531188887</v>
      </c>
      <c r="AC199" s="150">
        <v>0.37041373538548555</v>
      </c>
      <c r="AD199" s="150">
        <v>0.36514825983483057</v>
      </c>
      <c r="AE199" s="150">
        <v>0.35983010453692177</v>
      </c>
      <c r="AF199" s="150">
        <v>0.3544592694917596</v>
      </c>
      <c r="AG199" s="150">
        <v>0.34903575469934373</v>
      </c>
      <c r="AH199" s="150">
        <v>0.34270306977505882</v>
      </c>
      <c r="AI199" s="150">
        <v>0.33631770510352027</v>
      </c>
      <c r="AJ199" s="150">
        <v>0.32987966068472835</v>
      </c>
      <c r="AK199" s="150">
        <v>0.32338893651868245</v>
      </c>
      <c r="AL199" s="150">
        <v>0.31684553260538362</v>
      </c>
      <c r="AM199" s="150">
        <v>0.31024944894483036</v>
      </c>
      <c r="AN199" s="150">
        <v>0.30360068553702385</v>
      </c>
      <c r="AO199" s="150">
        <v>0.29689924238196391</v>
      </c>
      <c r="AP199" s="150">
        <v>0.29014511947965038</v>
      </c>
      <c r="AQ199" s="151">
        <v>0.28333831683008281</v>
      </c>
    </row>
    <row r="200" spans="1:43">
      <c r="A200" s="160" t="s">
        <v>13</v>
      </c>
      <c r="B200" s="161" t="s">
        <v>93</v>
      </c>
      <c r="C200" s="161" t="s">
        <v>316</v>
      </c>
      <c r="D200" s="161" t="s">
        <v>317</v>
      </c>
      <c r="E200" s="161" t="s">
        <v>7</v>
      </c>
      <c r="F200" s="161" t="s">
        <v>235</v>
      </c>
      <c r="G200" s="161" t="s">
        <v>238</v>
      </c>
      <c r="H200" s="161"/>
      <c r="I200" s="161"/>
      <c r="J200" s="161"/>
      <c r="K200" s="42">
        <v>4.3900000000000002E-2</v>
      </c>
      <c r="L200" s="42">
        <v>4.3900000000000002E-2</v>
      </c>
      <c r="M200" s="42">
        <v>4.3900000000000002E-2</v>
      </c>
      <c r="N200" s="42">
        <v>4.4822639568034554E-2</v>
      </c>
      <c r="O200" s="42">
        <v>4.5745279136069107E-2</v>
      </c>
      <c r="P200" s="42">
        <v>4.666791870410366E-2</v>
      </c>
      <c r="Q200" s="42">
        <v>4.759055827213822E-2</v>
      </c>
      <c r="R200" s="42">
        <v>4.851319784017278E-2</v>
      </c>
      <c r="S200" s="42">
        <v>4.8980356377341938E-2</v>
      </c>
      <c r="T200" s="42">
        <v>4.9093813192281524E-2</v>
      </c>
      <c r="U200" s="42">
        <v>4.9200779294606971E-2</v>
      </c>
      <c r="V200" s="42">
        <v>4.9301254684318188E-2</v>
      </c>
      <c r="W200" s="42">
        <v>4.9395239361415239E-2</v>
      </c>
      <c r="X200" s="42">
        <v>4.8785420300940498E-2</v>
      </c>
      <c r="Y200" s="42">
        <v>4.8169110527851555E-2</v>
      </c>
      <c r="Z200" s="42">
        <v>4.7546310042148411E-2</v>
      </c>
      <c r="AA200" s="42">
        <v>4.6917018843831135E-2</v>
      </c>
      <c r="AB200" s="42">
        <v>4.6281236932899629E-2</v>
      </c>
      <c r="AC200" s="42">
        <v>4.5638964309353949E-2</v>
      </c>
      <c r="AD200" s="42">
        <v>4.4990200973194103E-2</v>
      </c>
      <c r="AE200" s="42">
        <v>4.4334946924420048E-2</v>
      </c>
      <c r="AF200" s="42">
        <v>4.3673202163031832E-2</v>
      </c>
      <c r="AG200" s="42">
        <v>4.3004966689029429E-2</v>
      </c>
      <c r="AH200" s="42">
        <v>4.2224711656258997E-2</v>
      </c>
      <c r="AI200" s="42">
        <v>4.1437965910874369E-2</v>
      </c>
      <c r="AJ200" s="42">
        <v>4.0644729452875589E-2</v>
      </c>
      <c r="AK200" s="42">
        <v>3.9845002282262579E-2</v>
      </c>
      <c r="AL200" s="42">
        <v>3.9038784399035471E-2</v>
      </c>
      <c r="AM200" s="42">
        <v>3.8226075803194079E-2</v>
      </c>
      <c r="AN200" s="42">
        <v>3.7406876494738547E-2</v>
      </c>
      <c r="AO200" s="42">
        <v>3.6581186473668856E-2</v>
      </c>
      <c r="AP200" s="42">
        <v>3.5749005739984983E-2</v>
      </c>
      <c r="AQ200" s="155">
        <v>3.4910334293686875E-2</v>
      </c>
    </row>
    <row r="201" spans="1:43">
      <c r="A201" s="160" t="s">
        <v>13</v>
      </c>
      <c r="B201" s="161" t="s">
        <v>93</v>
      </c>
      <c r="C201" s="161" t="s">
        <v>318</v>
      </c>
      <c r="D201" s="161" t="s">
        <v>273</v>
      </c>
      <c r="E201" s="161" t="s">
        <v>7</v>
      </c>
      <c r="F201" s="161" t="s">
        <v>235</v>
      </c>
      <c r="G201" s="161" t="s">
        <v>238</v>
      </c>
      <c r="H201" s="161"/>
      <c r="I201" s="161"/>
      <c r="J201" s="161"/>
      <c r="K201" s="42">
        <v>0.39400000000000002</v>
      </c>
      <c r="L201" s="42">
        <v>0.39400000000000002</v>
      </c>
      <c r="M201" s="42">
        <v>0.39400000000000002</v>
      </c>
      <c r="N201" s="42">
        <v>0.40228063758099353</v>
      </c>
      <c r="O201" s="42">
        <v>0.41056127516198704</v>
      </c>
      <c r="P201" s="42">
        <v>0.41884191274298055</v>
      </c>
      <c r="Q201" s="42">
        <v>0.42712255032397412</v>
      </c>
      <c r="R201" s="42">
        <v>0.43540318790496768</v>
      </c>
      <c r="S201" s="42">
        <v>0.43959590917249952</v>
      </c>
      <c r="T201" s="42">
        <v>0.4406141776254881</v>
      </c>
      <c r="U201" s="42">
        <v>0.44157419230239531</v>
      </c>
      <c r="V201" s="42">
        <v>0.44247595320322036</v>
      </c>
      <c r="W201" s="42">
        <v>0.44331946032796377</v>
      </c>
      <c r="X201" s="42">
        <v>0.43784636898793988</v>
      </c>
      <c r="Y201" s="42">
        <v>0.43231502387183407</v>
      </c>
      <c r="Z201" s="42">
        <v>0.42672542497964638</v>
      </c>
      <c r="AA201" s="42">
        <v>0.42107757231137743</v>
      </c>
      <c r="AB201" s="42">
        <v>0.41537146586702633</v>
      </c>
      <c r="AC201" s="42">
        <v>0.40960710564659358</v>
      </c>
      <c r="AD201" s="42">
        <v>0.40378449165007924</v>
      </c>
      <c r="AE201" s="42">
        <v>0.3979036238774829</v>
      </c>
      <c r="AF201" s="42">
        <v>0.39196450232880509</v>
      </c>
      <c r="AG201" s="42">
        <v>0.38596712700404545</v>
      </c>
      <c r="AH201" s="42">
        <v>0.37896438251858872</v>
      </c>
      <c r="AI201" s="42">
        <v>0.37190338425705016</v>
      </c>
      <c r="AJ201" s="42">
        <v>0.36478413221943012</v>
      </c>
      <c r="AK201" s="42">
        <v>0.35760662640572793</v>
      </c>
      <c r="AL201" s="42">
        <v>0.35037086681594481</v>
      </c>
      <c r="AM201" s="42">
        <v>0.34307685345007904</v>
      </c>
      <c r="AN201" s="42">
        <v>0.33572458630813196</v>
      </c>
      <c r="AO201" s="42">
        <v>0.32831406539010327</v>
      </c>
      <c r="AP201" s="42">
        <v>0.32084529069599288</v>
      </c>
      <c r="AQ201" s="155">
        <v>0.31331826222580028</v>
      </c>
    </row>
    <row r="202" spans="1:43">
      <c r="A202" s="160" t="s">
        <v>13</v>
      </c>
      <c r="B202" s="161" t="s">
        <v>93</v>
      </c>
      <c r="C202" s="161" t="s">
        <v>319</v>
      </c>
      <c r="D202" s="161" t="s">
        <v>279</v>
      </c>
      <c r="E202" s="161" t="s">
        <v>7</v>
      </c>
      <c r="F202" s="161" t="s">
        <v>235</v>
      </c>
      <c r="G202" s="161" t="s">
        <v>238</v>
      </c>
      <c r="H202" s="161"/>
      <c r="I202" s="161"/>
      <c r="J202" s="161"/>
      <c r="K202" s="42">
        <v>4.3900000000000002E-2</v>
      </c>
      <c r="L202" s="42">
        <v>4.3900000000000002E-2</v>
      </c>
      <c r="M202" s="42">
        <v>4.3900000000000002E-2</v>
      </c>
      <c r="N202" s="42">
        <v>4.4822639568034554E-2</v>
      </c>
      <c r="O202" s="42">
        <v>4.5745279136069107E-2</v>
      </c>
      <c r="P202" s="42">
        <v>4.666791870410366E-2</v>
      </c>
      <c r="Q202" s="42">
        <v>4.759055827213822E-2</v>
      </c>
      <c r="R202" s="42">
        <v>4.851319784017278E-2</v>
      </c>
      <c r="S202" s="42">
        <v>4.8980356377341938E-2</v>
      </c>
      <c r="T202" s="42">
        <v>4.9093813192281524E-2</v>
      </c>
      <c r="U202" s="42">
        <v>4.9200779294606971E-2</v>
      </c>
      <c r="V202" s="42">
        <v>4.9301254684318188E-2</v>
      </c>
      <c r="W202" s="42">
        <v>4.9395239361415239E-2</v>
      </c>
      <c r="X202" s="42">
        <v>4.8785420300940498E-2</v>
      </c>
      <c r="Y202" s="42">
        <v>4.8169110527851555E-2</v>
      </c>
      <c r="Z202" s="42">
        <v>4.7546310042148411E-2</v>
      </c>
      <c r="AA202" s="42">
        <v>4.6917018843831135E-2</v>
      </c>
      <c r="AB202" s="42">
        <v>4.6281236932899629E-2</v>
      </c>
      <c r="AC202" s="42">
        <v>4.5638964309353949E-2</v>
      </c>
      <c r="AD202" s="42">
        <v>4.4990200973194103E-2</v>
      </c>
      <c r="AE202" s="42">
        <v>4.4334946924420048E-2</v>
      </c>
      <c r="AF202" s="42">
        <v>4.3673202163031832E-2</v>
      </c>
      <c r="AG202" s="42">
        <v>4.3004966689029429E-2</v>
      </c>
      <c r="AH202" s="42">
        <v>4.2224711656258997E-2</v>
      </c>
      <c r="AI202" s="42">
        <v>4.1437965910874369E-2</v>
      </c>
      <c r="AJ202" s="42">
        <v>4.0644729452875589E-2</v>
      </c>
      <c r="AK202" s="42">
        <v>3.9845002282262579E-2</v>
      </c>
      <c r="AL202" s="42">
        <v>3.9038784399035471E-2</v>
      </c>
      <c r="AM202" s="42">
        <v>3.8226075803194079E-2</v>
      </c>
      <c r="AN202" s="42">
        <v>3.7406876494738547E-2</v>
      </c>
      <c r="AO202" s="42">
        <v>3.6581186473668856E-2</v>
      </c>
      <c r="AP202" s="42">
        <v>3.5749005739984983E-2</v>
      </c>
      <c r="AQ202" s="155">
        <v>3.4910334293686875E-2</v>
      </c>
    </row>
    <row r="203" spans="1:43">
      <c r="A203" s="160" t="s">
        <v>13</v>
      </c>
      <c r="B203" s="161" t="s">
        <v>93</v>
      </c>
      <c r="C203" s="161" t="s">
        <v>320</v>
      </c>
      <c r="D203" s="161" t="s">
        <v>321</v>
      </c>
      <c r="E203" s="161" t="s">
        <v>7</v>
      </c>
      <c r="F203" s="161" t="s">
        <v>235</v>
      </c>
      <c r="G203" s="161" t="s">
        <v>238</v>
      </c>
      <c r="H203" s="161"/>
      <c r="I203" s="161"/>
      <c r="J203" s="161"/>
      <c r="K203" s="42">
        <v>4.3900000000000002E-2</v>
      </c>
      <c r="L203" s="42">
        <v>4.3900000000000002E-2</v>
      </c>
      <c r="M203" s="42">
        <v>4.3900000000000002E-2</v>
      </c>
      <c r="N203" s="42">
        <v>4.4822639568034554E-2</v>
      </c>
      <c r="O203" s="42">
        <v>4.5745279136069107E-2</v>
      </c>
      <c r="P203" s="42">
        <v>4.666791870410366E-2</v>
      </c>
      <c r="Q203" s="42">
        <v>4.759055827213822E-2</v>
      </c>
      <c r="R203" s="42">
        <v>4.851319784017278E-2</v>
      </c>
      <c r="S203" s="42">
        <v>4.8980356377341938E-2</v>
      </c>
      <c r="T203" s="42">
        <v>4.9093813192281524E-2</v>
      </c>
      <c r="U203" s="42">
        <v>4.9200779294606971E-2</v>
      </c>
      <c r="V203" s="42">
        <v>4.9301254684318188E-2</v>
      </c>
      <c r="W203" s="42">
        <v>4.9395239361415239E-2</v>
      </c>
      <c r="X203" s="42">
        <v>4.8785420300940498E-2</v>
      </c>
      <c r="Y203" s="42">
        <v>4.8169110527851555E-2</v>
      </c>
      <c r="Z203" s="42">
        <v>4.7546310042148411E-2</v>
      </c>
      <c r="AA203" s="42">
        <v>4.6917018843831135E-2</v>
      </c>
      <c r="AB203" s="42">
        <v>4.6281236932899629E-2</v>
      </c>
      <c r="AC203" s="42">
        <v>4.5638964309353949E-2</v>
      </c>
      <c r="AD203" s="42">
        <v>4.4990200973194103E-2</v>
      </c>
      <c r="AE203" s="42">
        <v>4.4334946924420048E-2</v>
      </c>
      <c r="AF203" s="42">
        <v>4.3673202163031832E-2</v>
      </c>
      <c r="AG203" s="42">
        <v>4.3004966689029429E-2</v>
      </c>
      <c r="AH203" s="42">
        <v>4.2224711656258997E-2</v>
      </c>
      <c r="AI203" s="42">
        <v>4.1437965910874369E-2</v>
      </c>
      <c r="AJ203" s="42">
        <v>4.0644729452875589E-2</v>
      </c>
      <c r="AK203" s="42">
        <v>3.9845002282262579E-2</v>
      </c>
      <c r="AL203" s="42">
        <v>3.9038784399035471E-2</v>
      </c>
      <c r="AM203" s="42">
        <v>3.8226075803194079E-2</v>
      </c>
      <c r="AN203" s="42">
        <v>3.7406876494738547E-2</v>
      </c>
      <c r="AO203" s="42">
        <v>3.6581186473668856E-2</v>
      </c>
      <c r="AP203" s="42">
        <v>3.5749005739984983E-2</v>
      </c>
      <c r="AQ203" s="155">
        <v>3.4910334293686875E-2</v>
      </c>
    </row>
    <row r="204" spans="1:43" ht="15" thickBot="1">
      <c r="A204" s="162" t="s">
        <v>13</v>
      </c>
      <c r="B204" s="163" t="s">
        <v>93</v>
      </c>
      <c r="C204" s="163" t="s">
        <v>322</v>
      </c>
      <c r="D204" s="163" t="s">
        <v>323</v>
      </c>
      <c r="E204" s="163" t="s">
        <v>7</v>
      </c>
      <c r="F204" s="163" t="s">
        <v>235</v>
      </c>
      <c r="G204" s="163" t="s">
        <v>238</v>
      </c>
      <c r="H204" s="163"/>
      <c r="I204" s="163"/>
      <c r="J204" s="163"/>
      <c r="K204" s="153">
        <v>4.3900000000000002E-2</v>
      </c>
      <c r="L204" s="153">
        <v>4.3900000000000002E-2</v>
      </c>
      <c r="M204" s="153">
        <v>4.3900000000000002E-2</v>
      </c>
      <c r="N204" s="153">
        <v>4.4822639568034554E-2</v>
      </c>
      <c r="O204" s="153">
        <v>4.5745279136069107E-2</v>
      </c>
      <c r="P204" s="153">
        <v>4.666791870410366E-2</v>
      </c>
      <c r="Q204" s="153">
        <v>4.759055827213822E-2</v>
      </c>
      <c r="R204" s="153">
        <v>4.851319784017278E-2</v>
      </c>
      <c r="S204" s="153">
        <v>4.8980356377341938E-2</v>
      </c>
      <c r="T204" s="153">
        <v>4.9093813192281524E-2</v>
      </c>
      <c r="U204" s="153">
        <v>4.9200779294606971E-2</v>
      </c>
      <c r="V204" s="153">
        <v>4.9301254684318188E-2</v>
      </c>
      <c r="W204" s="153">
        <v>4.9395239361415239E-2</v>
      </c>
      <c r="X204" s="153">
        <v>4.8785420300940498E-2</v>
      </c>
      <c r="Y204" s="153">
        <v>4.8169110527851555E-2</v>
      </c>
      <c r="Z204" s="153">
        <v>4.7546310042148411E-2</v>
      </c>
      <c r="AA204" s="153">
        <v>4.6917018843831135E-2</v>
      </c>
      <c r="AB204" s="153">
        <v>4.6281236932899629E-2</v>
      </c>
      <c r="AC204" s="153">
        <v>4.5638964309353949E-2</v>
      </c>
      <c r="AD204" s="153">
        <v>4.4990200973194103E-2</v>
      </c>
      <c r="AE204" s="153">
        <v>4.4334946924420048E-2</v>
      </c>
      <c r="AF204" s="153">
        <v>4.3673202163031832E-2</v>
      </c>
      <c r="AG204" s="153">
        <v>4.3004966689029429E-2</v>
      </c>
      <c r="AH204" s="153">
        <v>4.2224711656258997E-2</v>
      </c>
      <c r="AI204" s="153">
        <v>4.1437965910874369E-2</v>
      </c>
      <c r="AJ204" s="153">
        <v>4.0644729452875589E-2</v>
      </c>
      <c r="AK204" s="153">
        <v>3.9845002282262579E-2</v>
      </c>
      <c r="AL204" s="153">
        <v>3.9038784399035471E-2</v>
      </c>
      <c r="AM204" s="153">
        <v>3.8226075803194079E-2</v>
      </c>
      <c r="AN204" s="153">
        <v>3.7406876494738547E-2</v>
      </c>
      <c r="AO204" s="153">
        <v>3.6581186473668856E-2</v>
      </c>
      <c r="AP204" s="153">
        <v>3.5749005739984983E-2</v>
      </c>
      <c r="AQ204" s="154">
        <v>3.4910334293686875E-2</v>
      </c>
    </row>
    <row r="205" spans="1:43">
      <c r="A205" s="158" t="s">
        <v>13</v>
      </c>
      <c r="B205" s="159" t="s">
        <v>267</v>
      </c>
      <c r="C205" s="159" t="s">
        <v>315</v>
      </c>
      <c r="D205" s="159" t="s">
        <v>271</v>
      </c>
      <c r="E205" s="159" t="s">
        <v>7</v>
      </c>
      <c r="F205" s="159" t="s">
        <v>235</v>
      </c>
      <c r="G205" s="159" t="s">
        <v>240</v>
      </c>
      <c r="H205" s="159"/>
      <c r="I205" s="159"/>
      <c r="J205" s="159"/>
      <c r="K205" s="150">
        <v>1</v>
      </c>
      <c r="L205" s="150">
        <v>1</v>
      </c>
      <c r="M205" s="150">
        <v>1</v>
      </c>
      <c r="N205" s="150">
        <v>1</v>
      </c>
      <c r="O205" s="150">
        <v>1</v>
      </c>
      <c r="P205" s="150">
        <v>1</v>
      </c>
      <c r="Q205" s="150">
        <v>1</v>
      </c>
      <c r="R205" s="150">
        <v>1.016923076923077</v>
      </c>
      <c r="S205" s="150">
        <v>1.0238461538461539</v>
      </c>
      <c r="T205" s="150">
        <v>1.0307692307692307</v>
      </c>
      <c r="U205" s="150">
        <v>1.0376923076923075</v>
      </c>
      <c r="V205" s="150">
        <v>1.0446153846153843</v>
      </c>
      <c r="W205" s="150">
        <v>1.0515384615384611</v>
      </c>
      <c r="X205" s="150">
        <v>1.0584615384615379</v>
      </c>
      <c r="Y205" s="150">
        <v>1.0653846153846147</v>
      </c>
      <c r="Z205" s="150">
        <v>1.0723076923076915</v>
      </c>
      <c r="AA205" s="150">
        <v>1.0792307692307683</v>
      </c>
      <c r="AB205" s="150">
        <v>1.0861538461538451</v>
      </c>
      <c r="AC205" s="150">
        <v>1.0930769230769219</v>
      </c>
      <c r="AD205" s="150">
        <v>1.0999999999999988</v>
      </c>
      <c r="AE205" s="150">
        <v>1.1069230769230756</v>
      </c>
      <c r="AF205" s="150">
        <v>1.1138461538461524</v>
      </c>
      <c r="AG205" s="150">
        <v>1.1207692307692292</v>
      </c>
      <c r="AH205" s="150">
        <v>1.127692307692306</v>
      </c>
      <c r="AI205" s="150">
        <v>1.1346153846153828</v>
      </c>
      <c r="AJ205" s="150">
        <v>1.1415384615384596</v>
      </c>
      <c r="AK205" s="150">
        <v>1.1484615384615364</v>
      </c>
      <c r="AL205" s="150">
        <v>1.1553846153846132</v>
      </c>
      <c r="AM205" s="150">
        <v>1.16230769230769</v>
      </c>
      <c r="AN205" s="150">
        <v>1.1692307692307669</v>
      </c>
      <c r="AO205" s="150">
        <v>1.1761538461538437</v>
      </c>
      <c r="AP205" s="150">
        <v>1.1830769230769205</v>
      </c>
      <c r="AQ205" s="151">
        <v>1.1899999999999973</v>
      </c>
    </row>
    <row r="206" spans="1:43" ht="15" thickBot="1">
      <c r="A206" s="160" t="s">
        <v>13</v>
      </c>
      <c r="B206" s="161" t="s">
        <v>267</v>
      </c>
      <c r="C206" s="161" t="s">
        <v>318</v>
      </c>
      <c r="D206" s="161" t="s">
        <v>273</v>
      </c>
      <c r="E206" s="161" t="s">
        <v>7</v>
      </c>
      <c r="F206" s="161" t="s">
        <v>235</v>
      </c>
      <c r="G206" s="161" t="s">
        <v>240</v>
      </c>
      <c r="H206" s="161"/>
      <c r="I206" s="161"/>
      <c r="J206" s="161"/>
      <c r="K206" s="42">
        <v>1</v>
      </c>
      <c r="L206" s="42">
        <v>1</v>
      </c>
      <c r="M206" s="42">
        <v>1</v>
      </c>
      <c r="N206" s="42">
        <v>1</v>
      </c>
      <c r="O206" s="42">
        <v>1</v>
      </c>
      <c r="P206" s="42">
        <v>1</v>
      </c>
      <c r="Q206" s="42">
        <v>1</v>
      </c>
      <c r="R206" s="42">
        <v>1.0153846153846153</v>
      </c>
      <c r="S206" s="42">
        <v>1.0153846153846153</v>
      </c>
      <c r="T206" s="42">
        <v>1.0153846153846153</v>
      </c>
      <c r="U206" s="42">
        <v>1.0153846153846153</v>
      </c>
      <c r="V206" s="42">
        <v>1.0384615384615383</v>
      </c>
      <c r="W206" s="42">
        <v>1.0461538461538462</v>
      </c>
      <c r="X206" s="42">
        <v>1.0538461538461539</v>
      </c>
      <c r="Y206" s="42">
        <v>1.0615384615384615</v>
      </c>
      <c r="Z206" s="42">
        <v>1.0692307692307692</v>
      </c>
      <c r="AA206" s="42">
        <v>1.0769230769230769</v>
      </c>
      <c r="AB206" s="42">
        <v>1.0846153846153845</v>
      </c>
      <c r="AC206" s="42">
        <v>1.0923076923076922</v>
      </c>
      <c r="AD206" s="42">
        <v>1.0999999999999999</v>
      </c>
      <c r="AE206" s="42">
        <v>1.1076923076923075</v>
      </c>
      <c r="AF206" s="42">
        <v>1.1153846153846152</v>
      </c>
      <c r="AG206" s="42">
        <v>1.1230769230769231</v>
      </c>
      <c r="AH206" s="42">
        <v>1.1307692307692307</v>
      </c>
      <c r="AI206" s="42">
        <v>1.1384615384615384</v>
      </c>
      <c r="AJ206" s="42">
        <v>1.1461538461538461</v>
      </c>
      <c r="AK206" s="42">
        <v>1.1538461538461537</v>
      </c>
      <c r="AL206" s="42">
        <v>1.1615384615384614</v>
      </c>
      <c r="AM206" s="42">
        <v>1.1692307692307691</v>
      </c>
      <c r="AN206" s="42">
        <v>1.1769230769230767</v>
      </c>
      <c r="AO206" s="42">
        <v>1.1846153846153844</v>
      </c>
      <c r="AP206" s="42">
        <v>1.1923076923076921</v>
      </c>
      <c r="AQ206" s="155">
        <v>1.1999999999999997</v>
      </c>
    </row>
    <row r="207" spans="1:43" ht="15" thickBot="1">
      <c r="A207" s="164" t="s">
        <v>13</v>
      </c>
      <c r="B207" s="165" t="s">
        <v>93</v>
      </c>
      <c r="C207" s="165" t="s">
        <v>324</v>
      </c>
      <c r="D207" s="165" t="s">
        <v>325</v>
      </c>
      <c r="E207" s="165" t="s">
        <v>7</v>
      </c>
      <c r="F207" s="165" t="s">
        <v>235</v>
      </c>
      <c r="G207" s="165" t="s">
        <v>238</v>
      </c>
      <c r="H207" s="165"/>
      <c r="I207" s="165"/>
      <c r="J207" s="165"/>
      <c r="K207" s="156">
        <v>0.92590000000000017</v>
      </c>
      <c r="L207" s="156">
        <v>0.92590000000000017</v>
      </c>
      <c r="M207" s="156">
        <v>0.92590000000000017</v>
      </c>
      <c r="N207" s="156">
        <v>0.94535949831533472</v>
      </c>
      <c r="O207" s="156">
        <v>0.96481899663066939</v>
      </c>
      <c r="P207" s="156">
        <v>0.98427849494600428</v>
      </c>
      <c r="Q207" s="156">
        <v>1.0037379932613391</v>
      </c>
      <c r="R207" s="156">
        <v>1.0231974915766739</v>
      </c>
      <c r="S207" s="156">
        <v>1.0330503865553735</v>
      </c>
      <c r="T207" s="156">
        <v>1.0354433174198969</v>
      </c>
      <c r="U207" s="156">
        <v>1.0376993519106288</v>
      </c>
      <c r="V207" s="156">
        <v>1.0398184900275678</v>
      </c>
      <c r="W207" s="156">
        <v>1.0418007317707147</v>
      </c>
      <c r="X207" s="156">
        <v>1.0289389671216587</v>
      </c>
      <c r="Y207" s="156">
        <v>1.0159403060988099</v>
      </c>
      <c r="Z207" s="156">
        <v>1.002804748702169</v>
      </c>
      <c r="AA207" s="156">
        <v>0.989532294931737</v>
      </c>
      <c r="AB207" s="156">
        <v>0.97612294478751194</v>
      </c>
      <c r="AC207" s="156">
        <v>0.96257669826949499</v>
      </c>
      <c r="AD207" s="156">
        <v>0.94889355537768616</v>
      </c>
      <c r="AE207" s="156">
        <v>0.93507351611208489</v>
      </c>
      <c r="AF207" s="156">
        <v>0.92111658047269207</v>
      </c>
      <c r="AG207" s="156">
        <v>0.90702274845950692</v>
      </c>
      <c r="AH207" s="156">
        <v>0.89056629891868344</v>
      </c>
      <c r="AI207" s="156">
        <v>0.87397295300406785</v>
      </c>
      <c r="AJ207" s="156">
        <v>0.85724271071566083</v>
      </c>
      <c r="AK207" s="156">
        <v>0.84037557205346081</v>
      </c>
      <c r="AL207" s="156">
        <v>0.82337153701747046</v>
      </c>
      <c r="AM207" s="156">
        <v>0.80623060560768556</v>
      </c>
      <c r="AN207" s="156">
        <v>0.78895277782410989</v>
      </c>
      <c r="AO207" s="156">
        <v>0.77153805366674255</v>
      </c>
      <c r="AP207" s="156">
        <v>0.75398643313558311</v>
      </c>
      <c r="AQ207" s="157">
        <v>0.73629791623063057</v>
      </c>
    </row>
    <row r="208" spans="1:43">
      <c r="A208" s="158" t="s">
        <v>13</v>
      </c>
      <c r="B208" s="159" t="s">
        <v>96</v>
      </c>
      <c r="C208" s="159" t="s">
        <v>315</v>
      </c>
      <c r="D208" s="159" t="s">
        <v>271</v>
      </c>
      <c r="E208" s="159" t="s">
        <v>7</v>
      </c>
      <c r="F208" s="159" t="s">
        <v>235</v>
      </c>
      <c r="G208" s="159" t="s">
        <v>238</v>
      </c>
      <c r="H208" s="159"/>
      <c r="I208" s="159"/>
      <c r="J208" s="159"/>
      <c r="K208" s="150">
        <v>0.35986299999999999</v>
      </c>
      <c r="L208" s="150">
        <v>0.35986299999999999</v>
      </c>
      <c r="M208" s="150">
        <v>0.35986299999999999</v>
      </c>
      <c r="N208" s="150">
        <v>0.36742618548682504</v>
      </c>
      <c r="O208" s="150">
        <v>0.37498937097365009</v>
      </c>
      <c r="P208" s="150">
        <v>0.38255255646047509</v>
      </c>
      <c r="Q208" s="150">
        <v>0.3901157419473002</v>
      </c>
      <c r="R208" s="150">
        <v>0.39767892743412525</v>
      </c>
      <c r="S208" s="150">
        <v>0.40150838239224151</v>
      </c>
      <c r="T208" s="150">
        <v>0.40243842589553552</v>
      </c>
      <c r="U208" s="150">
        <v>0.40331526285410368</v>
      </c>
      <c r="V208" s="150">
        <v>0.40413889326794528</v>
      </c>
      <c r="W208" s="150">
        <v>0.40490931713706085</v>
      </c>
      <c r="X208" s="150">
        <v>0.39991042609925626</v>
      </c>
      <c r="Y208" s="150">
        <v>0.39485832851672537</v>
      </c>
      <c r="Z208" s="150">
        <v>0.38975302438946818</v>
      </c>
      <c r="AA208" s="150">
        <v>0.38459451371748532</v>
      </c>
      <c r="AB208" s="150">
        <v>0.37938279650077589</v>
      </c>
      <c r="AC208" s="150">
        <v>0.37411787273934044</v>
      </c>
      <c r="AD208" s="150">
        <v>0.36879974243317887</v>
      </c>
      <c r="AE208" s="150">
        <v>0.363428405582291</v>
      </c>
      <c r="AF208" s="150">
        <v>0.35800386218667718</v>
      </c>
      <c r="AG208" s="150">
        <v>0.35252611224633718</v>
      </c>
      <c r="AH208" s="150">
        <v>0.3461301004728094</v>
      </c>
      <c r="AI208" s="150">
        <v>0.3396808821545555</v>
      </c>
      <c r="AJ208" s="150">
        <v>0.33317845729157564</v>
      </c>
      <c r="AK208" s="150">
        <v>0.32662282588386926</v>
      </c>
      <c r="AL208" s="150">
        <v>0.32001398793143748</v>
      </c>
      <c r="AM208" s="150">
        <v>0.31335194343427869</v>
      </c>
      <c r="AN208" s="150">
        <v>0.30663669239239411</v>
      </c>
      <c r="AO208" s="150">
        <v>0.29986823480578356</v>
      </c>
      <c r="AP208" s="150">
        <v>0.29304657067444689</v>
      </c>
      <c r="AQ208" s="151">
        <v>0.28617169999838366</v>
      </c>
    </row>
    <row r="209" spans="1:43">
      <c r="A209" s="160" t="s">
        <v>13</v>
      </c>
      <c r="B209" s="161" t="s">
        <v>96</v>
      </c>
      <c r="C209" s="161" t="s">
        <v>316</v>
      </c>
      <c r="D209" s="161" t="s">
        <v>317</v>
      </c>
      <c r="E209" s="161" t="s">
        <v>7</v>
      </c>
      <c r="F209" s="161" t="s">
        <v>235</v>
      </c>
      <c r="G209" s="161" t="s">
        <v>238</v>
      </c>
      <c r="H209" s="161"/>
      <c r="I209" s="161"/>
      <c r="J209" s="161"/>
      <c r="K209" s="42">
        <v>4.4339000000000003E-2</v>
      </c>
      <c r="L209" s="42">
        <v>4.4339000000000003E-2</v>
      </c>
      <c r="M209" s="42">
        <v>4.4339000000000003E-2</v>
      </c>
      <c r="N209" s="42">
        <v>4.52708659637149E-2</v>
      </c>
      <c r="O209" s="42">
        <v>4.6202731927429797E-2</v>
      </c>
      <c r="P209" s="42">
        <v>4.71345978911447E-2</v>
      </c>
      <c r="Q209" s="42">
        <v>4.8066463854859603E-2</v>
      </c>
      <c r="R209" s="42">
        <v>4.8998329818574507E-2</v>
      </c>
      <c r="S209" s="42">
        <v>4.9470159941115359E-2</v>
      </c>
      <c r="T209" s="42">
        <v>4.958475132420434E-2</v>
      </c>
      <c r="U209" s="42">
        <v>4.9692787087553043E-2</v>
      </c>
      <c r="V209" s="42">
        <v>4.9794267231161371E-2</v>
      </c>
      <c r="W209" s="42">
        <v>4.9889191755029393E-2</v>
      </c>
      <c r="X209" s="42">
        <v>4.9273274503949901E-2</v>
      </c>
      <c r="Y209" s="42">
        <v>4.865080163313007E-2</v>
      </c>
      <c r="Z209" s="42">
        <v>4.8021773142569897E-2</v>
      </c>
      <c r="AA209" s="42">
        <v>4.7386189032269446E-2</v>
      </c>
      <c r="AB209" s="42">
        <v>4.6744049302228627E-2</v>
      </c>
      <c r="AC209" s="42">
        <v>4.6095353952447488E-2</v>
      </c>
      <c r="AD209" s="42">
        <v>4.5440102982926042E-2</v>
      </c>
      <c r="AE209" s="42">
        <v>4.4778296393664249E-2</v>
      </c>
      <c r="AF209" s="42">
        <v>4.410993418466215E-2</v>
      </c>
      <c r="AG209" s="42">
        <v>4.3435016355919724E-2</v>
      </c>
      <c r="AH209" s="42">
        <v>4.264695877282159E-2</v>
      </c>
      <c r="AI209" s="42">
        <v>4.1852345569983115E-2</v>
      </c>
      <c r="AJ209" s="42">
        <v>4.1051176747404342E-2</v>
      </c>
      <c r="AK209" s="42">
        <v>4.0243452305085206E-2</v>
      </c>
      <c r="AL209" s="42">
        <v>3.9429172243025827E-2</v>
      </c>
      <c r="AM209" s="42">
        <v>3.8608336561226017E-2</v>
      </c>
      <c r="AN209" s="42">
        <v>3.7780945259685936E-2</v>
      </c>
      <c r="AO209" s="42">
        <v>3.6946998338405541E-2</v>
      </c>
      <c r="AP209" s="42">
        <v>3.6106495797384834E-2</v>
      </c>
      <c r="AQ209" s="155">
        <v>3.5259437636623744E-2</v>
      </c>
    </row>
    <row r="210" spans="1:43">
      <c r="A210" s="160" t="s">
        <v>13</v>
      </c>
      <c r="B210" s="161" t="s">
        <v>96</v>
      </c>
      <c r="C210" s="161" t="s">
        <v>318</v>
      </c>
      <c r="D210" s="161" t="s">
        <v>273</v>
      </c>
      <c r="E210" s="161" t="s">
        <v>7</v>
      </c>
      <c r="F210" s="161" t="s">
        <v>235</v>
      </c>
      <c r="G210" s="161" t="s">
        <v>238</v>
      </c>
      <c r="H210" s="161"/>
      <c r="I210" s="161"/>
      <c r="J210" s="161"/>
      <c r="K210" s="42">
        <v>0.39794000000000002</v>
      </c>
      <c r="L210" s="42">
        <v>0.39794000000000002</v>
      </c>
      <c r="M210" s="42">
        <v>0.39794000000000002</v>
      </c>
      <c r="N210" s="42">
        <v>0.40630344395680346</v>
      </c>
      <c r="O210" s="42">
        <v>0.4146668879136069</v>
      </c>
      <c r="P210" s="42">
        <v>0.42303033187041034</v>
      </c>
      <c r="Q210" s="42">
        <v>0.43139377582721383</v>
      </c>
      <c r="R210" s="42">
        <v>0.43975721978401738</v>
      </c>
      <c r="S210" s="42">
        <v>0.44399186826422454</v>
      </c>
      <c r="T210" s="42">
        <v>0.44502031940174297</v>
      </c>
      <c r="U210" s="42">
        <v>0.44598993422541927</v>
      </c>
      <c r="V210" s="42">
        <v>0.44690071273525256</v>
      </c>
      <c r="W210" s="42">
        <v>0.44775265493124339</v>
      </c>
      <c r="X210" s="42">
        <v>0.44222483267781931</v>
      </c>
      <c r="Y210" s="42">
        <v>0.43663817411055239</v>
      </c>
      <c r="Z210" s="42">
        <v>0.43099267922944284</v>
      </c>
      <c r="AA210" s="42">
        <v>0.42528834803449123</v>
      </c>
      <c r="AB210" s="42">
        <v>0.41952518052569659</v>
      </c>
      <c r="AC210" s="42">
        <v>0.41370317670305951</v>
      </c>
      <c r="AD210" s="42">
        <v>0.40782233656658001</v>
      </c>
      <c r="AE210" s="42">
        <v>0.40188266011625773</v>
      </c>
      <c r="AF210" s="42">
        <v>0.39588414735209315</v>
      </c>
      <c r="AG210" s="42">
        <v>0.3898267982740859</v>
      </c>
      <c r="AH210" s="42">
        <v>0.38275402634377459</v>
      </c>
      <c r="AI210" s="42">
        <v>0.37562241809962066</v>
      </c>
      <c r="AJ210" s="42">
        <v>0.36843197354162444</v>
      </c>
      <c r="AK210" s="42">
        <v>0.3611826926697852</v>
      </c>
      <c r="AL210" s="42">
        <v>0.35387457548410428</v>
      </c>
      <c r="AM210" s="42">
        <v>0.34650762198457985</v>
      </c>
      <c r="AN210" s="42">
        <v>0.33908183217121329</v>
      </c>
      <c r="AO210" s="42">
        <v>0.33159720604400433</v>
      </c>
      <c r="AP210" s="42">
        <v>0.3240537436029528</v>
      </c>
      <c r="AQ210" s="155">
        <v>0.31645144484805826</v>
      </c>
    </row>
    <row r="211" spans="1:43">
      <c r="A211" s="160" t="s">
        <v>13</v>
      </c>
      <c r="B211" s="161" t="s">
        <v>96</v>
      </c>
      <c r="C211" s="161" t="s">
        <v>319</v>
      </c>
      <c r="D211" s="161" t="s">
        <v>279</v>
      </c>
      <c r="E211" s="161" t="s">
        <v>7</v>
      </c>
      <c r="F211" s="161" t="s">
        <v>235</v>
      </c>
      <c r="G211" s="161" t="s">
        <v>238</v>
      </c>
      <c r="H211" s="161"/>
      <c r="I211" s="161"/>
      <c r="J211" s="161"/>
      <c r="K211" s="42">
        <v>4.4339000000000003E-2</v>
      </c>
      <c r="L211" s="42">
        <v>4.4339000000000003E-2</v>
      </c>
      <c r="M211" s="42">
        <v>4.4339000000000003E-2</v>
      </c>
      <c r="N211" s="42">
        <v>4.52708659637149E-2</v>
      </c>
      <c r="O211" s="42">
        <v>4.6202731927429797E-2</v>
      </c>
      <c r="P211" s="42">
        <v>4.71345978911447E-2</v>
      </c>
      <c r="Q211" s="42">
        <v>4.8066463854859603E-2</v>
      </c>
      <c r="R211" s="42">
        <v>4.8998329818574507E-2</v>
      </c>
      <c r="S211" s="42">
        <v>4.9470159941115359E-2</v>
      </c>
      <c r="T211" s="42">
        <v>4.958475132420434E-2</v>
      </c>
      <c r="U211" s="42">
        <v>4.9692787087553043E-2</v>
      </c>
      <c r="V211" s="42">
        <v>4.9794267231161371E-2</v>
      </c>
      <c r="W211" s="42">
        <v>4.9889191755029393E-2</v>
      </c>
      <c r="X211" s="42">
        <v>4.9273274503949901E-2</v>
      </c>
      <c r="Y211" s="42">
        <v>4.865080163313007E-2</v>
      </c>
      <c r="Z211" s="42">
        <v>4.8021773142569897E-2</v>
      </c>
      <c r="AA211" s="42">
        <v>4.7386189032269446E-2</v>
      </c>
      <c r="AB211" s="42">
        <v>4.6744049302228627E-2</v>
      </c>
      <c r="AC211" s="42">
        <v>4.6095353952447488E-2</v>
      </c>
      <c r="AD211" s="42">
        <v>4.5440102982926042E-2</v>
      </c>
      <c r="AE211" s="42">
        <v>4.4778296393664249E-2</v>
      </c>
      <c r="AF211" s="42">
        <v>4.410993418466215E-2</v>
      </c>
      <c r="AG211" s="42">
        <v>4.3435016355919724E-2</v>
      </c>
      <c r="AH211" s="42">
        <v>4.264695877282159E-2</v>
      </c>
      <c r="AI211" s="42">
        <v>4.1852345569983115E-2</v>
      </c>
      <c r="AJ211" s="42">
        <v>4.1051176747404342E-2</v>
      </c>
      <c r="AK211" s="42">
        <v>4.0243452305085206E-2</v>
      </c>
      <c r="AL211" s="42">
        <v>3.9429172243025827E-2</v>
      </c>
      <c r="AM211" s="42">
        <v>3.8608336561226017E-2</v>
      </c>
      <c r="AN211" s="42">
        <v>3.7780945259685936E-2</v>
      </c>
      <c r="AO211" s="42">
        <v>3.6946998338405541E-2</v>
      </c>
      <c r="AP211" s="42">
        <v>3.6106495797384834E-2</v>
      </c>
      <c r="AQ211" s="155">
        <v>3.5259437636623744E-2</v>
      </c>
    </row>
    <row r="212" spans="1:43">
      <c r="A212" s="160" t="s">
        <v>13</v>
      </c>
      <c r="B212" s="161" t="s">
        <v>96</v>
      </c>
      <c r="C212" s="161" t="s">
        <v>320</v>
      </c>
      <c r="D212" s="161" t="s">
        <v>321</v>
      </c>
      <c r="E212" s="161" t="s">
        <v>7</v>
      </c>
      <c r="F212" s="161" t="s">
        <v>235</v>
      </c>
      <c r="G212" s="161" t="s">
        <v>238</v>
      </c>
      <c r="H212" s="161"/>
      <c r="I212" s="161"/>
      <c r="J212" s="161"/>
      <c r="K212" s="42">
        <v>4.4339000000000003E-2</v>
      </c>
      <c r="L212" s="42">
        <v>4.4339000000000003E-2</v>
      </c>
      <c r="M212" s="42">
        <v>4.4339000000000003E-2</v>
      </c>
      <c r="N212" s="42">
        <v>4.52708659637149E-2</v>
      </c>
      <c r="O212" s="42">
        <v>4.6202731927429797E-2</v>
      </c>
      <c r="P212" s="42">
        <v>4.71345978911447E-2</v>
      </c>
      <c r="Q212" s="42">
        <v>4.8066463854859603E-2</v>
      </c>
      <c r="R212" s="42">
        <v>4.8998329818574507E-2</v>
      </c>
      <c r="S212" s="42">
        <v>4.9470159941115359E-2</v>
      </c>
      <c r="T212" s="42">
        <v>4.958475132420434E-2</v>
      </c>
      <c r="U212" s="42">
        <v>4.9692787087553043E-2</v>
      </c>
      <c r="V212" s="42">
        <v>4.9794267231161371E-2</v>
      </c>
      <c r="W212" s="42">
        <v>4.9889191755029393E-2</v>
      </c>
      <c r="X212" s="42">
        <v>4.9273274503949901E-2</v>
      </c>
      <c r="Y212" s="42">
        <v>4.865080163313007E-2</v>
      </c>
      <c r="Z212" s="42">
        <v>4.8021773142569897E-2</v>
      </c>
      <c r="AA212" s="42">
        <v>4.7386189032269446E-2</v>
      </c>
      <c r="AB212" s="42">
        <v>4.6744049302228627E-2</v>
      </c>
      <c r="AC212" s="42">
        <v>4.6095353952447488E-2</v>
      </c>
      <c r="AD212" s="42">
        <v>4.5440102982926042E-2</v>
      </c>
      <c r="AE212" s="42">
        <v>4.4778296393664249E-2</v>
      </c>
      <c r="AF212" s="42">
        <v>4.410993418466215E-2</v>
      </c>
      <c r="AG212" s="42">
        <v>4.3435016355919724E-2</v>
      </c>
      <c r="AH212" s="42">
        <v>4.264695877282159E-2</v>
      </c>
      <c r="AI212" s="42">
        <v>4.1852345569983115E-2</v>
      </c>
      <c r="AJ212" s="42">
        <v>4.1051176747404342E-2</v>
      </c>
      <c r="AK212" s="42">
        <v>4.0243452305085206E-2</v>
      </c>
      <c r="AL212" s="42">
        <v>3.9429172243025827E-2</v>
      </c>
      <c r="AM212" s="42">
        <v>3.8608336561226017E-2</v>
      </c>
      <c r="AN212" s="42">
        <v>3.7780945259685936E-2</v>
      </c>
      <c r="AO212" s="42">
        <v>3.6946998338405541E-2</v>
      </c>
      <c r="AP212" s="42">
        <v>3.6106495797384834E-2</v>
      </c>
      <c r="AQ212" s="155">
        <v>3.5259437636623744E-2</v>
      </c>
    </row>
    <row r="213" spans="1:43" ht="15" thickBot="1">
      <c r="A213" s="162" t="s">
        <v>13</v>
      </c>
      <c r="B213" s="163" t="s">
        <v>96</v>
      </c>
      <c r="C213" s="163" t="s">
        <v>322</v>
      </c>
      <c r="D213" s="163" t="s">
        <v>323</v>
      </c>
      <c r="E213" s="163" t="s">
        <v>7</v>
      </c>
      <c r="F213" s="163" t="s">
        <v>235</v>
      </c>
      <c r="G213" s="163" t="s">
        <v>238</v>
      </c>
      <c r="H213" s="163"/>
      <c r="I213" s="163"/>
      <c r="J213" s="163"/>
      <c r="K213" s="153">
        <v>4.4339000000000003E-2</v>
      </c>
      <c r="L213" s="153">
        <v>4.4339000000000003E-2</v>
      </c>
      <c r="M213" s="153">
        <v>4.4339000000000003E-2</v>
      </c>
      <c r="N213" s="153">
        <v>4.52708659637149E-2</v>
      </c>
      <c r="O213" s="153">
        <v>4.6202731927429797E-2</v>
      </c>
      <c r="P213" s="153">
        <v>4.71345978911447E-2</v>
      </c>
      <c r="Q213" s="153">
        <v>4.8066463854859603E-2</v>
      </c>
      <c r="R213" s="153">
        <v>4.8998329818574507E-2</v>
      </c>
      <c r="S213" s="153">
        <v>4.9470159941115359E-2</v>
      </c>
      <c r="T213" s="153">
        <v>4.958475132420434E-2</v>
      </c>
      <c r="U213" s="153">
        <v>4.9692787087553043E-2</v>
      </c>
      <c r="V213" s="153">
        <v>4.9794267231161371E-2</v>
      </c>
      <c r="W213" s="153">
        <v>4.9889191755029393E-2</v>
      </c>
      <c r="X213" s="153">
        <v>4.9273274503949901E-2</v>
      </c>
      <c r="Y213" s="153">
        <v>4.865080163313007E-2</v>
      </c>
      <c r="Z213" s="153">
        <v>4.8021773142569897E-2</v>
      </c>
      <c r="AA213" s="153">
        <v>4.7386189032269446E-2</v>
      </c>
      <c r="AB213" s="153">
        <v>4.6744049302228627E-2</v>
      </c>
      <c r="AC213" s="153">
        <v>4.6095353952447488E-2</v>
      </c>
      <c r="AD213" s="153">
        <v>4.5440102982926042E-2</v>
      </c>
      <c r="AE213" s="153">
        <v>4.4778296393664249E-2</v>
      </c>
      <c r="AF213" s="153">
        <v>4.410993418466215E-2</v>
      </c>
      <c r="AG213" s="153">
        <v>4.3435016355919724E-2</v>
      </c>
      <c r="AH213" s="153">
        <v>4.264695877282159E-2</v>
      </c>
      <c r="AI213" s="153">
        <v>4.1852345569983115E-2</v>
      </c>
      <c r="AJ213" s="153">
        <v>4.1051176747404342E-2</v>
      </c>
      <c r="AK213" s="153">
        <v>4.0243452305085206E-2</v>
      </c>
      <c r="AL213" s="153">
        <v>3.9429172243025827E-2</v>
      </c>
      <c r="AM213" s="153">
        <v>3.8608336561226017E-2</v>
      </c>
      <c r="AN213" s="153">
        <v>3.7780945259685936E-2</v>
      </c>
      <c r="AO213" s="153">
        <v>3.6946998338405541E-2</v>
      </c>
      <c r="AP213" s="153">
        <v>3.6106495797384834E-2</v>
      </c>
      <c r="AQ213" s="154">
        <v>3.5259437636623744E-2</v>
      </c>
    </row>
    <row r="214" spans="1:43" ht="15" thickBot="1">
      <c r="A214" s="164" t="s">
        <v>13</v>
      </c>
      <c r="B214" s="165" t="s">
        <v>96</v>
      </c>
      <c r="C214" s="165" t="s">
        <v>324</v>
      </c>
      <c r="D214" s="165" t="s">
        <v>325</v>
      </c>
      <c r="E214" s="165" t="s">
        <v>7</v>
      </c>
      <c r="F214" s="165" t="s">
        <v>235</v>
      </c>
      <c r="G214" s="165" t="s">
        <v>238</v>
      </c>
      <c r="H214" s="165"/>
      <c r="I214" s="165"/>
      <c r="J214" s="165"/>
      <c r="K214" s="156">
        <v>0.93515900000000018</v>
      </c>
      <c r="L214" s="156">
        <v>0.93515900000000018</v>
      </c>
      <c r="M214" s="156">
        <v>0.93515900000000018</v>
      </c>
      <c r="N214" s="156">
        <v>0.95481309329848807</v>
      </c>
      <c r="O214" s="156">
        <v>0.97446718659697606</v>
      </c>
      <c r="P214" s="156">
        <v>0.99412127989546428</v>
      </c>
      <c r="Q214" s="156">
        <v>1.0137753731939525</v>
      </c>
      <c r="R214" s="156">
        <v>1.0334294664924406</v>
      </c>
      <c r="S214" s="156">
        <v>1.0433808904209272</v>
      </c>
      <c r="T214" s="156">
        <v>1.0457977505940959</v>
      </c>
      <c r="U214" s="156">
        <v>1.048076345429735</v>
      </c>
      <c r="V214" s="156">
        <v>1.0502166749278434</v>
      </c>
      <c r="W214" s="156">
        <v>1.0522187390884219</v>
      </c>
      <c r="X214" s="156">
        <v>1.0392283567928753</v>
      </c>
      <c r="Y214" s="156">
        <v>1.0260997091597981</v>
      </c>
      <c r="Z214" s="156">
        <v>1.0128327961891908</v>
      </c>
      <c r="AA214" s="156">
        <v>0.99942761788105439</v>
      </c>
      <c r="AB214" s="156">
        <v>0.9858841742353871</v>
      </c>
      <c r="AC214" s="156">
        <v>0.9722024652521899</v>
      </c>
      <c r="AD214" s="156">
        <v>0.95838249093146299</v>
      </c>
      <c r="AE214" s="156">
        <v>0.94442425127320573</v>
      </c>
      <c r="AF214" s="156">
        <v>0.93032774627741899</v>
      </c>
      <c r="AG214" s="156">
        <v>0.91609297594410199</v>
      </c>
      <c r="AH214" s="156">
        <v>0.89947196190787027</v>
      </c>
      <c r="AI214" s="156">
        <v>0.88271268253410851</v>
      </c>
      <c r="AJ214" s="156">
        <v>0.86581513782281749</v>
      </c>
      <c r="AK214" s="156">
        <v>0.84877932777399545</v>
      </c>
      <c r="AL214" s="156">
        <v>0.83160525238764516</v>
      </c>
      <c r="AM214" s="156">
        <v>0.81429291166376239</v>
      </c>
      <c r="AN214" s="156">
        <v>0.79684230560235103</v>
      </c>
      <c r="AO214" s="156">
        <v>0.77925343420340998</v>
      </c>
      <c r="AP214" s="156">
        <v>0.7615262974669389</v>
      </c>
      <c r="AQ214" s="157">
        <v>0.74366089539293689</v>
      </c>
    </row>
    <row r="215" spans="1:43" ht="15" thickBot="1">
      <c r="A215" s="242" t="s">
        <v>13</v>
      </c>
      <c r="B215" s="42" t="s">
        <v>326</v>
      </c>
      <c r="C215" s="216" t="s">
        <v>245</v>
      </c>
      <c r="E215" s="165" t="s">
        <v>7</v>
      </c>
      <c r="F215" s="165" t="s">
        <v>235</v>
      </c>
      <c r="G215" s="165" t="s">
        <v>238</v>
      </c>
      <c r="K215" s="341">
        <v>660</v>
      </c>
      <c r="L215" s="341">
        <v>660</v>
      </c>
      <c r="M215" s="341">
        <v>660</v>
      </c>
      <c r="N215" s="341">
        <v>660</v>
      </c>
      <c r="O215" s="341">
        <v>660</v>
      </c>
      <c r="P215" s="341">
        <v>660</v>
      </c>
      <c r="Q215" s="341">
        <v>660</v>
      </c>
      <c r="R215" s="341">
        <v>660</v>
      </c>
      <c r="S215" s="342">
        <v>662.75</v>
      </c>
      <c r="T215" s="342">
        <v>662.75</v>
      </c>
      <c r="U215" s="342">
        <v>662.75</v>
      </c>
      <c r="V215" s="342">
        <v>662.75</v>
      </c>
      <c r="W215" s="342">
        <v>662.75</v>
      </c>
      <c r="X215" s="342">
        <v>662.75</v>
      </c>
      <c r="Y215" s="342">
        <v>662.75</v>
      </c>
      <c r="Z215" s="342">
        <v>662.75</v>
      </c>
      <c r="AA215" s="342">
        <v>662.75</v>
      </c>
      <c r="AB215" s="342">
        <v>662.75</v>
      </c>
      <c r="AC215" s="342">
        <v>662.75</v>
      </c>
      <c r="AD215" s="342">
        <v>662.75</v>
      </c>
      <c r="AE215" s="342">
        <v>662.75</v>
      </c>
      <c r="AF215" s="342">
        <v>662.75</v>
      </c>
      <c r="AG215" s="342">
        <v>662.75</v>
      </c>
      <c r="AH215" s="342">
        <v>662.75</v>
      </c>
      <c r="AI215" s="342">
        <v>662.75</v>
      </c>
      <c r="AJ215" s="342">
        <v>662.75</v>
      </c>
      <c r="AK215" s="342">
        <v>662.75</v>
      </c>
      <c r="AL215" s="342">
        <v>662.75</v>
      </c>
      <c r="AM215" s="342">
        <v>662.75</v>
      </c>
      <c r="AN215" s="342">
        <v>662.75</v>
      </c>
      <c r="AO215" s="342">
        <v>662.75</v>
      </c>
      <c r="AP215" s="342">
        <v>662.75</v>
      </c>
      <c r="AQ215" s="342">
        <v>662.75</v>
      </c>
    </row>
    <row r="216" spans="1:43" ht="15" thickBot="1">
      <c r="A216" s="243" t="s">
        <v>13</v>
      </c>
      <c r="B216" s="42" t="s">
        <v>326</v>
      </c>
      <c r="C216" s="301" t="s">
        <v>247</v>
      </c>
      <c r="E216" s="165" t="s">
        <v>7</v>
      </c>
      <c r="F216" s="165" t="s">
        <v>235</v>
      </c>
      <c r="G216" s="165" t="s">
        <v>238</v>
      </c>
      <c r="K216" s="341">
        <v>1932.3</v>
      </c>
      <c r="L216" s="341">
        <v>1932.3</v>
      </c>
      <c r="M216" s="341">
        <v>1932.3</v>
      </c>
      <c r="N216" s="341">
        <v>1932.3</v>
      </c>
      <c r="O216" s="341">
        <v>1932.3</v>
      </c>
      <c r="P216" s="341">
        <v>1932.3</v>
      </c>
      <c r="Q216" s="341">
        <v>1932.3</v>
      </c>
      <c r="R216" s="341">
        <v>1932.3</v>
      </c>
      <c r="S216" s="342">
        <v>1940.3512499999999</v>
      </c>
      <c r="T216" s="342">
        <v>1940.3512499999999</v>
      </c>
      <c r="U216" s="342">
        <v>1940.3512499999999</v>
      </c>
      <c r="V216" s="342">
        <v>1940.3512499999999</v>
      </c>
      <c r="W216" s="342">
        <v>1940.3512499999999</v>
      </c>
      <c r="X216" s="342">
        <v>1940.3512499999999</v>
      </c>
      <c r="Y216" s="342">
        <v>1940.3512499999999</v>
      </c>
      <c r="Z216" s="342">
        <v>1940.3512499999999</v>
      </c>
      <c r="AA216" s="342">
        <v>1940.3512499999999</v>
      </c>
      <c r="AB216" s="342">
        <v>1940.3512499999999</v>
      </c>
      <c r="AC216" s="342">
        <v>1940.3512499999999</v>
      </c>
      <c r="AD216" s="342">
        <v>1940.3512499999999</v>
      </c>
      <c r="AE216" s="342">
        <v>1940.3512499999999</v>
      </c>
      <c r="AF216" s="342">
        <v>1940.3512499999999</v>
      </c>
      <c r="AG216" s="342">
        <v>1940.3512499999999</v>
      </c>
      <c r="AH216" s="342">
        <v>1940.3512499999999</v>
      </c>
      <c r="AI216" s="342">
        <v>1940.3512499999999</v>
      </c>
      <c r="AJ216" s="342">
        <v>1940.3512499999999</v>
      </c>
      <c r="AK216" s="342">
        <v>1940.3512499999999</v>
      </c>
      <c r="AL216" s="342">
        <v>1940.3512499999999</v>
      </c>
      <c r="AM216" s="342">
        <v>1940.3512499999999</v>
      </c>
      <c r="AN216" s="342">
        <v>1940.3512499999999</v>
      </c>
      <c r="AO216" s="342">
        <v>1940.3512499999999</v>
      </c>
      <c r="AP216" s="342">
        <v>1940.3512499999999</v>
      </c>
      <c r="AQ216" s="342">
        <v>1940.3512499999999</v>
      </c>
    </row>
    <row r="217" spans="1:43" ht="15" thickBot="1">
      <c r="A217" s="243" t="s">
        <v>13</v>
      </c>
      <c r="B217" s="42" t="s">
        <v>326</v>
      </c>
      <c r="C217" s="301" t="s">
        <v>249</v>
      </c>
      <c r="E217" s="165" t="s">
        <v>7</v>
      </c>
      <c r="F217" s="165" t="s">
        <v>235</v>
      </c>
      <c r="G217" s="165" t="s">
        <v>238</v>
      </c>
      <c r="K217" s="341">
        <v>892.84929999999997</v>
      </c>
      <c r="L217" s="341">
        <v>892.84929999999997</v>
      </c>
      <c r="M217" s="341">
        <v>892.84929999999997</v>
      </c>
      <c r="N217" s="341">
        <v>892.84929999999997</v>
      </c>
      <c r="O217" s="341">
        <v>892.84929999999997</v>
      </c>
      <c r="P217" s="341">
        <v>892.84929999999997</v>
      </c>
      <c r="Q217" s="341">
        <v>892.84929999999997</v>
      </c>
      <c r="R217" s="341">
        <v>892.84929999999997</v>
      </c>
      <c r="S217" s="342">
        <v>896.56950541666663</v>
      </c>
      <c r="T217" s="342">
        <v>896.56950541666663</v>
      </c>
      <c r="U217" s="342">
        <v>896.56950541666663</v>
      </c>
      <c r="V217" s="342">
        <v>896.56950541666663</v>
      </c>
      <c r="W217" s="342">
        <v>896.56950541666663</v>
      </c>
      <c r="X217" s="342">
        <v>896.56950541666663</v>
      </c>
      <c r="Y217" s="342">
        <v>896.56950541666663</v>
      </c>
      <c r="Z217" s="342">
        <v>896.56950541666663</v>
      </c>
      <c r="AA217" s="342">
        <v>896.56950541666663</v>
      </c>
      <c r="AB217" s="342">
        <v>896.56950541666663</v>
      </c>
      <c r="AC217" s="342">
        <v>896.56950541666663</v>
      </c>
      <c r="AD217" s="342">
        <v>896.56950541666663</v>
      </c>
      <c r="AE217" s="342">
        <v>896.56950541666663</v>
      </c>
      <c r="AF217" s="342">
        <v>896.56950541666663</v>
      </c>
      <c r="AG217" s="342">
        <v>896.56950541666663</v>
      </c>
      <c r="AH217" s="342">
        <v>896.56950541666663</v>
      </c>
      <c r="AI217" s="342">
        <v>896.56950541666663</v>
      </c>
      <c r="AJ217" s="342">
        <v>896.56950541666663</v>
      </c>
      <c r="AK217" s="342">
        <v>896.56950541666663</v>
      </c>
      <c r="AL217" s="342">
        <v>896.56950541666663</v>
      </c>
      <c r="AM217" s="342">
        <v>896.56950541666663</v>
      </c>
      <c r="AN217" s="342">
        <v>896.56950541666663</v>
      </c>
      <c r="AO217" s="342">
        <v>896.56950541666663</v>
      </c>
      <c r="AP217" s="342">
        <v>896.56950541666663</v>
      </c>
      <c r="AQ217" s="342">
        <v>896.56950541666663</v>
      </c>
    </row>
    <row r="218" spans="1:43" ht="15" thickBot="1">
      <c r="A218" s="243" t="s">
        <v>13</v>
      </c>
      <c r="B218" s="42" t="s">
        <v>326</v>
      </c>
      <c r="C218" s="301" t="s">
        <v>251</v>
      </c>
      <c r="E218" s="165" t="s">
        <v>7</v>
      </c>
      <c r="F218" s="165" t="s">
        <v>235</v>
      </c>
      <c r="G218" s="165" t="s">
        <v>238</v>
      </c>
      <c r="K218" s="341">
        <v>872.07</v>
      </c>
      <c r="L218" s="341">
        <v>872.07</v>
      </c>
      <c r="M218" s="341">
        <v>872.07</v>
      </c>
      <c r="N218" s="341">
        <v>872.07</v>
      </c>
      <c r="O218" s="341">
        <v>872.07</v>
      </c>
      <c r="P218" s="341">
        <v>872.07</v>
      </c>
      <c r="Q218" s="341">
        <v>872.07</v>
      </c>
      <c r="R218" s="341">
        <v>872.07</v>
      </c>
      <c r="S218" s="342">
        <v>875.7036250000001</v>
      </c>
      <c r="T218" s="342">
        <v>875.7036250000001</v>
      </c>
      <c r="U218" s="342">
        <v>875.7036250000001</v>
      </c>
      <c r="V218" s="342">
        <v>875.7036250000001</v>
      </c>
      <c r="W218" s="342">
        <v>875.7036250000001</v>
      </c>
      <c r="X218" s="342">
        <v>875.7036250000001</v>
      </c>
      <c r="Y218" s="342">
        <v>875.7036250000001</v>
      </c>
      <c r="Z218" s="342">
        <v>875.7036250000001</v>
      </c>
      <c r="AA218" s="342">
        <v>875.7036250000001</v>
      </c>
      <c r="AB218" s="342">
        <v>875.7036250000001</v>
      </c>
      <c r="AC218" s="342">
        <v>875.7036250000001</v>
      </c>
      <c r="AD218" s="342">
        <v>875.7036250000001</v>
      </c>
      <c r="AE218" s="342">
        <v>875.7036250000001</v>
      </c>
      <c r="AF218" s="342">
        <v>875.7036250000001</v>
      </c>
      <c r="AG218" s="342">
        <v>875.7036250000001</v>
      </c>
      <c r="AH218" s="342">
        <v>875.7036250000001</v>
      </c>
      <c r="AI218" s="342">
        <v>875.7036250000001</v>
      </c>
      <c r="AJ218" s="342">
        <v>875.7036250000001</v>
      </c>
      <c r="AK218" s="342">
        <v>875.7036250000001</v>
      </c>
      <c r="AL218" s="342">
        <v>875.7036250000001</v>
      </c>
      <c r="AM218" s="342">
        <v>875.7036250000001</v>
      </c>
      <c r="AN218" s="342">
        <v>875.7036250000001</v>
      </c>
      <c r="AO218" s="342">
        <v>875.7036250000001</v>
      </c>
      <c r="AP218" s="342">
        <v>875.7036250000001</v>
      </c>
      <c r="AQ218" s="342">
        <v>875.7036250000001</v>
      </c>
    </row>
    <row r="219" spans="1:43" ht="15" thickBot="1">
      <c r="A219" s="243" t="s">
        <v>13</v>
      </c>
      <c r="B219" s="42" t="s">
        <v>326</v>
      </c>
      <c r="C219" s="301" t="s">
        <v>253</v>
      </c>
      <c r="E219" s="165" t="s">
        <v>7</v>
      </c>
      <c r="F219" s="165" t="s">
        <v>235</v>
      </c>
      <c r="G219" s="165" t="s">
        <v>238</v>
      </c>
      <c r="K219" s="341">
        <v>1139.3800000000001</v>
      </c>
      <c r="L219" s="341">
        <v>1139.3800000000001</v>
      </c>
      <c r="M219" s="341">
        <v>1139.3800000000001</v>
      </c>
      <c r="N219" s="341">
        <v>1139.3800000000001</v>
      </c>
      <c r="O219" s="341">
        <v>1139.3800000000001</v>
      </c>
      <c r="P219" s="341">
        <v>1139.3800000000001</v>
      </c>
      <c r="Q219" s="341">
        <v>1139.3800000000001</v>
      </c>
      <c r="R219" s="341">
        <v>1139.3800000000001</v>
      </c>
      <c r="S219" s="342">
        <v>1144.1274166666667</v>
      </c>
      <c r="T219" s="342">
        <v>1144.1274166666667</v>
      </c>
      <c r="U219" s="342">
        <v>1144.1274166666667</v>
      </c>
      <c r="V219" s="342">
        <v>1144.1274166666667</v>
      </c>
      <c r="W219" s="342">
        <v>1144.1274166666667</v>
      </c>
      <c r="X219" s="342">
        <v>1144.1274166666667</v>
      </c>
      <c r="Y219" s="342">
        <v>1144.1274166666667</v>
      </c>
      <c r="Z219" s="342">
        <v>1144.1274166666667</v>
      </c>
      <c r="AA219" s="342">
        <v>1144.1274166666667</v>
      </c>
      <c r="AB219" s="342">
        <v>1144.1274166666667</v>
      </c>
      <c r="AC219" s="342">
        <v>1144.1274166666667</v>
      </c>
      <c r="AD219" s="342">
        <v>1144.1274166666667</v>
      </c>
      <c r="AE219" s="342">
        <v>1144.1274166666667</v>
      </c>
      <c r="AF219" s="342">
        <v>1144.1274166666667</v>
      </c>
      <c r="AG219" s="342">
        <v>1144.1274166666667</v>
      </c>
      <c r="AH219" s="342">
        <v>1144.1274166666667</v>
      </c>
      <c r="AI219" s="342">
        <v>1144.1274166666667</v>
      </c>
      <c r="AJ219" s="342">
        <v>1144.1274166666667</v>
      </c>
      <c r="AK219" s="342">
        <v>1144.1274166666667</v>
      </c>
      <c r="AL219" s="342">
        <v>1144.1274166666667</v>
      </c>
      <c r="AM219" s="342">
        <v>1144.1274166666667</v>
      </c>
      <c r="AN219" s="342">
        <v>1144.1274166666667</v>
      </c>
      <c r="AO219" s="342">
        <v>1144.1274166666667</v>
      </c>
      <c r="AP219" s="342">
        <v>1144.1274166666667</v>
      </c>
      <c r="AQ219" s="342">
        <v>1144.1274166666667</v>
      </c>
    </row>
    <row r="220" spans="1:43" ht="15" thickBot="1">
      <c r="A220" s="243" t="s">
        <v>13</v>
      </c>
      <c r="B220" s="42" t="s">
        <v>326</v>
      </c>
      <c r="C220" s="301" t="s">
        <v>255</v>
      </c>
      <c r="E220" s="165" t="s">
        <v>7</v>
      </c>
      <c r="F220" s="165" t="s">
        <v>235</v>
      </c>
      <c r="G220" s="165" t="s">
        <v>238</v>
      </c>
      <c r="K220" s="341">
        <v>647.85</v>
      </c>
      <c r="L220" s="341">
        <v>647.85</v>
      </c>
      <c r="M220" s="341">
        <v>647.85</v>
      </c>
      <c r="N220" s="341">
        <v>647.85</v>
      </c>
      <c r="O220" s="341">
        <v>647.85</v>
      </c>
      <c r="P220" s="341">
        <v>647.85</v>
      </c>
      <c r="Q220" s="341">
        <v>647.85</v>
      </c>
      <c r="R220" s="341">
        <v>647.85</v>
      </c>
      <c r="S220" s="342">
        <v>650.54937500000005</v>
      </c>
      <c r="T220" s="342">
        <v>650.54937500000005</v>
      </c>
      <c r="U220" s="342">
        <v>650.54937500000005</v>
      </c>
      <c r="V220" s="342">
        <v>650.54937500000005</v>
      </c>
      <c r="W220" s="342">
        <v>650.54937500000005</v>
      </c>
      <c r="X220" s="342">
        <v>650.54937500000005</v>
      </c>
      <c r="Y220" s="342">
        <v>650.54937500000005</v>
      </c>
      <c r="Z220" s="342">
        <v>650.54937500000005</v>
      </c>
      <c r="AA220" s="342">
        <v>650.54937500000005</v>
      </c>
      <c r="AB220" s="342">
        <v>650.54937500000005</v>
      </c>
      <c r="AC220" s="342">
        <v>650.54937500000005</v>
      </c>
      <c r="AD220" s="342">
        <v>650.54937500000005</v>
      </c>
      <c r="AE220" s="342">
        <v>650.54937500000005</v>
      </c>
      <c r="AF220" s="342">
        <v>650.54937500000005</v>
      </c>
      <c r="AG220" s="342">
        <v>650.54937500000005</v>
      </c>
      <c r="AH220" s="342">
        <v>650.54937500000005</v>
      </c>
      <c r="AI220" s="342">
        <v>650.54937500000005</v>
      </c>
      <c r="AJ220" s="342">
        <v>650.54937500000005</v>
      </c>
      <c r="AK220" s="342">
        <v>650.54937500000005</v>
      </c>
      <c r="AL220" s="342">
        <v>650.54937500000005</v>
      </c>
      <c r="AM220" s="342">
        <v>650.54937500000005</v>
      </c>
      <c r="AN220" s="342">
        <v>650.54937500000005</v>
      </c>
      <c r="AO220" s="342">
        <v>650.54937500000005</v>
      </c>
      <c r="AP220" s="342">
        <v>650.54937500000005</v>
      </c>
      <c r="AQ220" s="342">
        <v>650.54937500000005</v>
      </c>
    </row>
    <row r="221" spans="1:43" ht="15" thickBot="1">
      <c r="A221" s="243" t="s">
        <v>13</v>
      </c>
      <c r="B221" s="42" t="s">
        <v>326</v>
      </c>
      <c r="C221" s="301" t="s">
        <v>257</v>
      </c>
      <c r="E221" s="165" t="s">
        <v>7</v>
      </c>
      <c r="F221" s="165" t="s">
        <v>235</v>
      </c>
      <c r="G221" s="165" t="s">
        <v>238</v>
      </c>
      <c r="K221" s="341">
        <v>2004.81</v>
      </c>
      <c r="L221" s="341">
        <v>2004.81</v>
      </c>
      <c r="M221" s="341">
        <v>2004.81</v>
      </c>
      <c r="N221" s="341">
        <v>2004.81</v>
      </c>
      <c r="O221" s="341">
        <v>2004.81</v>
      </c>
      <c r="P221" s="341">
        <v>2004.81</v>
      </c>
      <c r="Q221" s="341">
        <v>2004.81</v>
      </c>
      <c r="R221" s="341">
        <v>2004.81</v>
      </c>
      <c r="S221" s="342">
        <v>2013.1633749999999</v>
      </c>
      <c r="T221" s="342">
        <v>2013.1633749999999</v>
      </c>
      <c r="U221" s="342">
        <v>2013.1633749999999</v>
      </c>
      <c r="V221" s="342">
        <v>2013.1633749999999</v>
      </c>
      <c r="W221" s="342">
        <v>2013.1633749999999</v>
      </c>
      <c r="X221" s="342">
        <v>2013.1633749999999</v>
      </c>
      <c r="Y221" s="342">
        <v>2013.1633749999999</v>
      </c>
      <c r="Z221" s="342">
        <v>2013.1633749999999</v>
      </c>
      <c r="AA221" s="342">
        <v>2013.1633749999999</v>
      </c>
      <c r="AB221" s="342">
        <v>2013.1633749999999</v>
      </c>
      <c r="AC221" s="342">
        <v>2013.1633749999999</v>
      </c>
      <c r="AD221" s="342">
        <v>2013.1633749999999</v>
      </c>
      <c r="AE221" s="342">
        <v>2013.1633749999999</v>
      </c>
      <c r="AF221" s="342">
        <v>2013.1633749999999</v>
      </c>
      <c r="AG221" s="342">
        <v>2013.1633749999999</v>
      </c>
      <c r="AH221" s="342">
        <v>2013.1633749999999</v>
      </c>
      <c r="AI221" s="342">
        <v>2013.1633749999999</v>
      </c>
      <c r="AJ221" s="342">
        <v>2013.1633749999999</v>
      </c>
      <c r="AK221" s="342">
        <v>2013.1633749999999</v>
      </c>
      <c r="AL221" s="342">
        <v>2013.1633749999999</v>
      </c>
      <c r="AM221" s="342">
        <v>2013.1633749999999</v>
      </c>
      <c r="AN221" s="342">
        <v>2013.1633749999999</v>
      </c>
      <c r="AO221" s="342">
        <v>2013.1633749999999</v>
      </c>
      <c r="AP221" s="342">
        <v>2013.1633749999999</v>
      </c>
      <c r="AQ221" s="342">
        <v>2013.1633749999999</v>
      </c>
    </row>
    <row r="222" spans="1:43" ht="15" thickBot="1">
      <c r="A222" s="243" t="s">
        <v>13</v>
      </c>
      <c r="B222" s="42" t="s">
        <v>326</v>
      </c>
      <c r="C222" s="301" t="s">
        <v>259</v>
      </c>
      <c r="E222" s="165" t="s">
        <v>7</v>
      </c>
      <c r="F222" s="165" t="s">
        <v>235</v>
      </c>
      <c r="G222" s="165" t="s">
        <v>238</v>
      </c>
      <c r="K222" s="341">
        <v>3175.55</v>
      </c>
      <c r="L222" s="341">
        <v>3175.55</v>
      </c>
      <c r="M222" s="341">
        <v>3175.55</v>
      </c>
      <c r="N222" s="341">
        <v>3175.55</v>
      </c>
      <c r="O222" s="341">
        <v>3175.55</v>
      </c>
      <c r="P222" s="341">
        <v>3175.55</v>
      </c>
      <c r="Q222" s="341">
        <v>3175.55</v>
      </c>
      <c r="R222" s="341">
        <v>3175.55</v>
      </c>
      <c r="S222" s="342">
        <v>3188.7814583333334</v>
      </c>
      <c r="T222" s="342">
        <v>3188.7814583333334</v>
      </c>
      <c r="U222" s="342">
        <v>3188.7814583333334</v>
      </c>
      <c r="V222" s="342">
        <v>3188.7814583333334</v>
      </c>
      <c r="W222" s="342">
        <v>3188.7814583333334</v>
      </c>
      <c r="X222" s="342">
        <v>3188.7814583333334</v>
      </c>
      <c r="Y222" s="342">
        <v>3188.7814583333334</v>
      </c>
      <c r="Z222" s="342">
        <v>3188.7814583333334</v>
      </c>
      <c r="AA222" s="342">
        <v>3188.7814583333334</v>
      </c>
      <c r="AB222" s="342">
        <v>3188.7814583333334</v>
      </c>
      <c r="AC222" s="342">
        <v>3188.7814583333334</v>
      </c>
      <c r="AD222" s="342">
        <v>3188.7814583333334</v>
      </c>
      <c r="AE222" s="342">
        <v>3188.7814583333334</v>
      </c>
      <c r="AF222" s="342">
        <v>3188.7814583333334</v>
      </c>
      <c r="AG222" s="342">
        <v>3188.7814583333334</v>
      </c>
      <c r="AH222" s="342">
        <v>3188.7814583333334</v>
      </c>
      <c r="AI222" s="342">
        <v>3188.7814583333334</v>
      </c>
      <c r="AJ222" s="342">
        <v>3188.7814583333334</v>
      </c>
      <c r="AK222" s="342">
        <v>3188.7814583333334</v>
      </c>
      <c r="AL222" s="342">
        <v>3188.7814583333334</v>
      </c>
      <c r="AM222" s="342">
        <v>3188.7814583333334</v>
      </c>
      <c r="AN222" s="342">
        <v>3188.7814583333334</v>
      </c>
      <c r="AO222" s="342">
        <v>3188.7814583333334</v>
      </c>
      <c r="AP222" s="342">
        <v>3188.7814583333334</v>
      </c>
      <c r="AQ222" s="342">
        <v>3188.7814583333334</v>
      </c>
    </row>
    <row r="223" spans="1:43" ht="15" thickBot="1">
      <c r="A223" s="243" t="s">
        <v>13</v>
      </c>
      <c r="B223" s="42" t="s">
        <v>326</v>
      </c>
      <c r="C223" s="301" t="s">
        <v>261</v>
      </c>
      <c r="E223" s="165" t="s">
        <v>7</v>
      </c>
      <c r="F223" s="165" t="s">
        <v>235</v>
      </c>
      <c r="G223" s="165" t="s">
        <v>238</v>
      </c>
      <c r="K223" s="341">
        <v>198.05</v>
      </c>
      <c r="L223" s="341">
        <v>198.05</v>
      </c>
      <c r="M223" s="341">
        <v>198.05</v>
      </c>
      <c r="N223" s="341">
        <v>198.05</v>
      </c>
      <c r="O223" s="341">
        <v>198.05</v>
      </c>
      <c r="P223" s="341">
        <v>198.05</v>
      </c>
      <c r="Q223" s="341">
        <v>198.05</v>
      </c>
      <c r="R223" s="341">
        <v>198.05</v>
      </c>
      <c r="S223" s="342">
        <v>198.87520833333335</v>
      </c>
      <c r="T223" s="342">
        <v>198.87520833333335</v>
      </c>
      <c r="U223" s="342">
        <v>198.87520833333335</v>
      </c>
      <c r="V223" s="342">
        <v>198.87520833333335</v>
      </c>
      <c r="W223" s="342">
        <v>198.87520833333335</v>
      </c>
      <c r="X223" s="342">
        <v>198.87520833333335</v>
      </c>
      <c r="Y223" s="342">
        <v>198.87520833333335</v>
      </c>
      <c r="Z223" s="342">
        <v>198.87520833333335</v>
      </c>
      <c r="AA223" s="342">
        <v>198.87520833333335</v>
      </c>
      <c r="AB223" s="342">
        <v>198.87520833333335</v>
      </c>
      <c r="AC223" s="342">
        <v>198.87520833333335</v>
      </c>
      <c r="AD223" s="342">
        <v>198.87520833333335</v>
      </c>
      <c r="AE223" s="342">
        <v>198.87520833333335</v>
      </c>
      <c r="AF223" s="342">
        <v>198.87520833333335</v>
      </c>
      <c r="AG223" s="342">
        <v>198.87520833333335</v>
      </c>
      <c r="AH223" s="342">
        <v>198.87520833333335</v>
      </c>
      <c r="AI223" s="342">
        <v>198.87520833333335</v>
      </c>
      <c r="AJ223" s="342">
        <v>198.87520833333335</v>
      </c>
      <c r="AK223" s="342">
        <v>198.87520833333335</v>
      </c>
      <c r="AL223" s="342">
        <v>198.87520833333335</v>
      </c>
      <c r="AM223" s="342">
        <v>198.87520833333335</v>
      </c>
      <c r="AN223" s="342">
        <v>198.87520833333335</v>
      </c>
      <c r="AO223" s="342">
        <v>198.87520833333335</v>
      </c>
      <c r="AP223" s="342">
        <v>198.87520833333335</v>
      </c>
      <c r="AQ223" s="342">
        <v>198.87520833333335</v>
      </c>
    </row>
    <row r="224" spans="1:43" ht="15" thickBot="1">
      <c r="A224" s="244" t="s">
        <v>13</v>
      </c>
      <c r="B224" s="42" t="s">
        <v>326</v>
      </c>
      <c r="C224" s="301" t="s">
        <v>263</v>
      </c>
      <c r="E224" s="165" t="s">
        <v>7</v>
      </c>
      <c r="F224" s="165" t="s">
        <v>235</v>
      </c>
      <c r="G224" s="165" t="s">
        <v>238</v>
      </c>
      <c r="K224" s="341">
        <v>1890.88</v>
      </c>
      <c r="L224" s="341">
        <v>1890.88</v>
      </c>
      <c r="M224" s="341">
        <v>1890.88</v>
      </c>
      <c r="N224" s="341">
        <v>1890.88</v>
      </c>
      <c r="O224" s="341">
        <v>1890.88</v>
      </c>
      <c r="P224" s="341">
        <v>1890.88</v>
      </c>
      <c r="Q224" s="341">
        <v>1890.88</v>
      </c>
      <c r="R224" s="341">
        <v>1890.88</v>
      </c>
      <c r="S224" s="342">
        <v>1898.7586666666668</v>
      </c>
      <c r="T224" s="342">
        <v>1898.7586666666668</v>
      </c>
      <c r="U224" s="342">
        <v>1898.7586666666668</v>
      </c>
      <c r="V224" s="342">
        <v>1898.7586666666668</v>
      </c>
      <c r="W224" s="342">
        <v>1898.7586666666668</v>
      </c>
      <c r="X224" s="342">
        <v>1898.7586666666668</v>
      </c>
      <c r="Y224" s="342">
        <v>1898.7586666666668</v>
      </c>
      <c r="Z224" s="342">
        <v>1898.7586666666668</v>
      </c>
      <c r="AA224" s="342">
        <v>1898.7586666666668</v>
      </c>
      <c r="AB224" s="342">
        <v>1898.7586666666668</v>
      </c>
      <c r="AC224" s="342">
        <v>1898.7586666666668</v>
      </c>
      <c r="AD224" s="342">
        <v>1898.7586666666668</v>
      </c>
      <c r="AE224" s="342">
        <v>1898.7586666666668</v>
      </c>
      <c r="AF224" s="342">
        <v>1898.7586666666668</v>
      </c>
      <c r="AG224" s="342">
        <v>1898.7586666666668</v>
      </c>
      <c r="AH224" s="342">
        <v>1898.7586666666668</v>
      </c>
      <c r="AI224" s="342">
        <v>1898.7586666666668</v>
      </c>
      <c r="AJ224" s="342">
        <v>1898.7586666666668</v>
      </c>
      <c r="AK224" s="342">
        <v>1898.7586666666668</v>
      </c>
      <c r="AL224" s="342">
        <v>1898.7586666666668</v>
      </c>
      <c r="AM224" s="342">
        <v>1898.7586666666668</v>
      </c>
      <c r="AN224" s="342">
        <v>1898.7586666666668</v>
      </c>
      <c r="AO224" s="342">
        <v>1898.7586666666668</v>
      </c>
      <c r="AP224" s="342">
        <v>1898.7586666666668</v>
      </c>
      <c r="AQ224" s="342">
        <v>1898.7586666666668</v>
      </c>
    </row>
    <row r="225" spans="1:43" ht="15" thickBot="1">
      <c r="A225" s="245" t="s">
        <v>13</v>
      </c>
      <c r="B225" s="42" t="s">
        <v>326</v>
      </c>
      <c r="C225" s="223" t="s">
        <v>265</v>
      </c>
      <c r="E225" s="165" t="s">
        <v>7</v>
      </c>
      <c r="F225" s="165" t="s">
        <v>235</v>
      </c>
      <c r="G225" s="165" t="s">
        <v>238</v>
      </c>
      <c r="K225" s="341">
        <v>510.08</v>
      </c>
      <c r="L225" s="341">
        <v>510.08</v>
      </c>
      <c r="M225" s="341">
        <v>510.08</v>
      </c>
      <c r="N225" s="341">
        <v>510.08</v>
      </c>
      <c r="O225" s="341">
        <v>510.08</v>
      </c>
      <c r="P225" s="341">
        <v>510.08</v>
      </c>
      <c r="Q225" s="341">
        <v>510.08</v>
      </c>
      <c r="R225" s="341">
        <v>510.08</v>
      </c>
      <c r="S225" s="342">
        <v>512.20533333333333</v>
      </c>
      <c r="T225" s="342">
        <v>512.20533333333333</v>
      </c>
      <c r="U225" s="342">
        <v>512.20533333333333</v>
      </c>
      <c r="V225" s="342">
        <v>512.20533333333333</v>
      </c>
      <c r="W225" s="342">
        <v>512.20533333333333</v>
      </c>
      <c r="X225" s="342">
        <v>512.20533333333333</v>
      </c>
      <c r="Y225" s="342">
        <v>512.20533333333333</v>
      </c>
      <c r="Z225" s="342">
        <v>512.20533333333333</v>
      </c>
      <c r="AA225" s="342">
        <v>512.20533333333333</v>
      </c>
      <c r="AB225" s="342">
        <v>512.20533333333333</v>
      </c>
      <c r="AC225" s="342">
        <v>512.20533333333333</v>
      </c>
      <c r="AD225" s="342">
        <v>512.20533333333333</v>
      </c>
      <c r="AE225" s="342">
        <v>512.20533333333333</v>
      </c>
      <c r="AF225" s="342">
        <v>512.20533333333333</v>
      </c>
      <c r="AG225" s="342">
        <v>512.20533333333333</v>
      </c>
      <c r="AH225" s="342">
        <v>512.20533333333333</v>
      </c>
      <c r="AI225" s="342">
        <v>512.20533333333333</v>
      </c>
      <c r="AJ225" s="342">
        <v>512.20533333333333</v>
      </c>
      <c r="AK225" s="342">
        <v>512.20533333333333</v>
      </c>
      <c r="AL225" s="342">
        <v>512.20533333333333</v>
      </c>
      <c r="AM225" s="342">
        <v>512.20533333333333</v>
      </c>
      <c r="AN225" s="342">
        <v>512.20533333333333</v>
      </c>
      <c r="AO225" s="342">
        <v>512.20533333333333</v>
      </c>
      <c r="AP225" s="342">
        <v>512.20533333333333</v>
      </c>
      <c r="AQ225" s="342">
        <v>512.20533333333333</v>
      </c>
    </row>
    <row r="226" spans="1:43" ht="15" thickBot="1">
      <c r="A226" s="246" t="s">
        <v>13</v>
      </c>
      <c r="B226" s="42" t="s">
        <v>326</v>
      </c>
      <c r="C226" s="159" t="s">
        <v>315</v>
      </c>
      <c r="E226" s="165" t="s">
        <v>7</v>
      </c>
      <c r="F226" s="165" t="s">
        <v>235</v>
      </c>
      <c r="G226" s="165" t="s">
        <v>238</v>
      </c>
      <c r="K226" s="341">
        <v>3383.6349</v>
      </c>
      <c r="L226" s="341">
        <v>3383.6349</v>
      </c>
      <c r="M226" s="341">
        <v>3383.6349</v>
      </c>
      <c r="N226" s="341">
        <v>3383.6349</v>
      </c>
      <c r="O226" s="341">
        <v>3383.6349</v>
      </c>
      <c r="P226" s="341">
        <v>3383.6349</v>
      </c>
      <c r="Q226" s="341">
        <v>3383.6349</v>
      </c>
      <c r="R226" s="341">
        <v>3383.6349</v>
      </c>
      <c r="S226" s="341">
        <v>3386.6441236107989</v>
      </c>
      <c r="T226" s="341">
        <v>3389.7095094900646</v>
      </c>
      <c r="U226" s="341">
        <v>3392.8310576377967</v>
      </c>
      <c r="V226" s="341">
        <v>3396.0087680539955</v>
      </c>
      <c r="W226" s="341">
        <v>3399.2092287080845</v>
      </c>
      <c r="X226" s="341">
        <v>3402.4324396000638</v>
      </c>
      <c r="Y226" s="341">
        <v>3405.6784007299339</v>
      </c>
      <c r="Z226" s="341">
        <v>3408.9471120976941</v>
      </c>
      <c r="AA226" s="341">
        <v>3412.2385737033446</v>
      </c>
      <c r="AB226" s="341">
        <v>3415.5527855468858</v>
      </c>
      <c r="AC226" s="341">
        <v>3418.8897476283173</v>
      </c>
      <c r="AD226" s="341">
        <v>3422.249459947639</v>
      </c>
      <c r="AE226" s="341">
        <v>3425.6319225048514</v>
      </c>
      <c r="AF226" s="341">
        <v>3429.0371352999541</v>
      </c>
      <c r="AG226" s="341">
        <v>3432.465098332947</v>
      </c>
      <c r="AH226" s="341">
        <v>3435.9158116038302</v>
      </c>
      <c r="AI226" s="341">
        <v>3439.3892751126041</v>
      </c>
      <c r="AJ226" s="341">
        <v>3442.8854888592682</v>
      </c>
      <c r="AK226" s="341">
        <v>3446.4044528438226</v>
      </c>
      <c r="AL226" s="341">
        <v>3449.9461670662677</v>
      </c>
      <c r="AM226" s="341">
        <v>3453.510631526603</v>
      </c>
      <c r="AN226" s="341">
        <v>3457.0978462248286</v>
      </c>
      <c r="AO226" s="341">
        <v>3460.7078111609449</v>
      </c>
      <c r="AP226" s="341">
        <v>3464.3405263349514</v>
      </c>
      <c r="AQ226" s="341">
        <v>3467.9959917468482</v>
      </c>
    </row>
    <row r="227" spans="1:43" ht="15" thickBot="1">
      <c r="A227" s="246" t="s">
        <v>13</v>
      </c>
      <c r="B227" s="42" t="s">
        <v>326</v>
      </c>
      <c r="C227" s="161" t="s">
        <v>318</v>
      </c>
      <c r="E227" s="159" t="s">
        <v>7</v>
      </c>
      <c r="F227" s="159" t="s">
        <v>235</v>
      </c>
      <c r="G227" s="159" t="s">
        <v>238</v>
      </c>
      <c r="K227" s="341">
        <v>3732.88</v>
      </c>
      <c r="L227" s="341">
        <v>3732.88</v>
      </c>
      <c r="M227" s="341">
        <v>3732.88</v>
      </c>
      <c r="N227" s="341">
        <v>3732.88</v>
      </c>
      <c r="O227" s="341">
        <v>3732.88</v>
      </c>
      <c r="P227" s="341">
        <v>3732.88</v>
      </c>
      <c r="Q227" s="341">
        <v>3732.88</v>
      </c>
      <c r="R227" s="341">
        <v>3732.88</v>
      </c>
      <c r="S227" s="341">
        <v>3735.889223610799</v>
      </c>
      <c r="T227" s="341">
        <v>3738.9546094900647</v>
      </c>
      <c r="U227" s="341">
        <v>3742.0761576377968</v>
      </c>
      <c r="V227" s="341">
        <v>3745.2538680539956</v>
      </c>
      <c r="W227" s="341">
        <v>3748.4543287080846</v>
      </c>
      <c r="X227" s="341">
        <v>3751.6775396000639</v>
      </c>
      <c r="Y227" s="341">
        <v>3754.9235007299339</v>
      </c>
      <c r="Z227" s="341">
        <v>3758.1922120976942</v>
      </c>
      <c r="AA227" s="341">
        <v>3761.4836737033447</v>
      </c>
      <c r="AB227" s="341">
        <v>3764.7978855468859</v>
      </c>
      <c r="AC227" s="341">
        <v>3768.1348476283174</v>
      </c>
      <c r="AD227" s="341">
        <v>3771.4945599476391</v>
      </c>
      <c r="AE227" s="341">
        <v>3774.8770225048515</v>
      </c>
      <c r="AF227" s="341">
        <v>3778.2822352999542</v>
      </c>
      <c r="AG227" s="341">
        <v>3781.7101983329471</v>
      </c>
      <c r="AH227" s="341">
        <v>3785.1609116038303</v>
      </c>
      <c r="AI227" s="341">
        <v>3788.6343751126042</v>
      </c>
      <c r="AJ227" s="341">
        <v>3792.1305888592683</v>
      </c>
      <c r="AK227" s="341">
        <v>3795.6495528438227</v>
      </c>
      <c r="AL227" s="341">
        <v>3799.1912670662678</v>
      </c>
      <c r="AM227" s="341">
        <v>3802.7557315266031</v>
      </c>
      <c r="AN227" s="341">
        <v>3806.3429462248287</v>
      </c>
      <c r="AO227" s="341">
        <v>3809.952911160945</v>
      </c>
      <c r="AP227" s="341">
        <v>3813.5856263349515</v>
      </c>
      <c r="AQ227" s="341">
        <v>3817.2410917468483</v>
      </c>
    </row>
    <row r="228" spans="1:43" ht="15" thickBot="1">
      <c r="A228" s="242" t="s">
        <v>10</v>
      </c>
      <c r="B228" s="42" t="s">
        <v>326</v>
      </c>
      <c r="C228" s="216" t="s">
        <v>245</v>
      </c>
      <c r="E228" s="165" t="s">
        <v>7</v>
      </c>
      <c r="F228" s="165" t="s">
        <v>235</v>
      </c>
      <c r="G228" s="165" t="s">
        <v>238</v>
      </c>
      <c r="K228" s="341">
        <v>660</v>
      </c>
      <c r="L228" s="341">
        <v>660</v>
      </c>
      <c r="M228" s="341">
        <v>660</v>
      </c>
      <c r="N228" s="341">
        <v>660</v>
      </c>
      <c r="O228" s="341">
        <v>660</v>
      </c>
      <c r="P228" s="341">
        <v>660</v>
      </c>
      <c r="Q228" s="341">
        <v>660</v>
      </c>
      <c r="R228" s="341">
        <v>660</v>
      </c>
      <c r="S228" s="342">
        <v>662.75</v>
      </c>
      <c r="T228" s="342">
        <v>662.75</v>
      </c>
      <c r="U228" s="342">
        <v>662.75</v>
      </c>
      <c r="V228" s="342">
        <v>662.75</v>
      </c>
      <c r="W228" s="342">
        <v>662.75</v>
      </c>
      <c r="X228" s="342">
        <v>662.75</v>
      </c>
      <c r="Y228" s="342">
        <v>662.75</v>
      </c>
      <c r="Z228" s="342">
        <v>662.75</v>
      </c>
      <c r="AA228" s="342">
        <v>662.75</v>
      </c>
      <c r="AB228" s="342">
        <v>662.75</v>
      </c>
      <c r="AC228" s="342">
        <v>662.75</v>
      </c>
      <c r="AD228" s="342">
        <v>662.75</v>
      </c>
      <c r="AE228" s="342">
        <v>662.75</v>
      </c>
      <c r="AF228" s="342">
        <v>662.75</v>
      </c>
      <c r="AG228" s="342">
        <v>662.75</v>
      </c>
      <c r="AH228" s="342">
        <v>662.75</v>
      </c>
      <c r="AI228" s="342">
        <v>662.75</v>
      </c>
      <c r="AJ228" s="342">
        <v>662.75</v>
      </c>
      <c r="AK228" s="342">
        <v>662.75</v>
      </c>
      <c r="AL228" s="342">
        <v>662.75</v>
      </c>
      <c r="AM228" s="342">
        <v>662.75</v>
      </c>
      <c r="AN228" s="342">
        <v>662.75</v>
      </c>
      <c r="AO228" s="342">
        <v>662.75</v>
      </c>
      <c r="AP228" s="342">
        <v>662.75</v>
      </c>
      <c r="AQ228" s="342">
        <v>662.75</v>
      </c>
    </row>
    <row r="229" spans="1:43" ht="15" thickBot="1">
      <c r="A229" s="242" t="s">
        <v>10</v>
      </c>
      <c r="B229" s="42" t="s">
        <v>326</v>
      </c>
      <c r="C229" s="301" t="s">
        <v>247</v>
      </c>
      <c r="E229" s="165" t="s">
        <v>7</v>
      </c>
      <c r="F229" s="165" t="s">
        <v>235</v>
      </c>
      <c r="G229" s="165" t="s">
        <v>238</v>
      </c>
      <c r="K229" s="341">
        <v>1932.3</v>
      </c>
      <c r="L229" s="341">
        <v>1932.3</v>
      </c>
      <c r="M229" s="341">
        <v>1932.3</v>
      </c>
      <c r="N229" s="341">
        <v>1932.3</v>
      </c>
      <c r="O229" s="341">
        <v>1932.3</v>
      </c>
      <c r="P229" s="341">
        <v>1932.3</v>
      </c>
      <c r="Q229" s="341">
        <v>1932.3</v>
      </c>
      <c r="R229" s="341">
        <v>1932.3</v>
      </c>
      <c r="S229" s="342">
        <v>1940.3512499999999</v>
      </c>
      <c r="T229" s="342">
        <v>1940.3512499999999</v>
      </c>
      <c r="U229" s="342">
        <v>1940.3512499999999</v>
      </c>
      <c r="V229" s="342">
        <v>1940.3512499999999</v>
      </c>
      <c r="W229" s="342">
        <v>1940.3512499999999</v>
      </c>
      <c r="X229" s="342">
        <v>1940.3512499999999</v>
      </c>
      <c r="Y229" s="342">
        <v>1940.3512499999999</v>
      </c>
      <c r="Z229" s="342">
        <v>1940.3512499999999</v>
      </c>
      <c r="AA229" s="342">
        <v>1940.3512499999999</v>
      </c>
      <c r="AB229" s="342">
        <v>1940.3512499999999</v>
      </c>
      <c r="AC229" s="342">
        <v>1940.3512499999999</v>
      </c>
      <c r="AD229" s="342">
        <v>1940.3512499999999</v>
      </c>
      <c r="AE229" s="342">
        <v>1940.3512499999999</v>
      </c>
      <c r="AF229" s="342">
        <v>1940.3512499999999</v>
      </c>
      <c r="AG229" s="342">
        <v>1940.3512499999999</v>
      </c>
      <c r="AH229" s="342">
        <v>1940.3512499999999</v>
      </c>
      <c r="AI229" s="342">
        <v>1940.3512499999999</v>
      </c>
      <c r="AJ229" s="342">
        <v>1940.3512499999999</v>
      </c>
      <c r="AK229" s="342">
        <v>1940.3512499999999</v>
      </c>
      <c r="AL229" s="342">
        <v>1940.3512499999999</v>
      </c>
      <c r="AM229" s="342">
        <v>1940.3512499999999</v>
      </c>
      <c r="AN229" s="342">
        <v>1940.3512499999999</v>
      </c>
      <c r="AO229" s="342">
        <v>1940.3512499999999</v>
      </c>
      <c r="AP229" s="342">
        <v>1940.3512499999999</v>
      </c>
      <c r="AQ229" s="342">
        <v>1940.3512499999999</v>
      </c>
    </row>
    <row r="230" spans="1:43" ht="15" thickBot="1">
      <c r="A230" s="242" t="s">
        <v>10</v>
      </c>
      <c r="B230" s="42" t="s">
        <v>326</v>
      </c>
      <c r="C230" s="301" t="s">
        <v>249</v>
      </c>
      <c r="E230" s="165" t="s">
        <v>7</v>
      </c>
      <c r="F230" s="165" t="s">
        <v>235</v>
      </c>
      <c r="G230" s="165" t="s">
        <v>238</v>
      </c>
      <c r="K230" s="341">
        <v>892.84929999999997</v>
      </c>
      <c r="L230" s="341">
        <v>892.84929999999997</v>
      </c>
      <c r="M230" s="341">
        <v>892.84929999999997</v>
      </c>
      <c r="N230" s="341">
        <v>892.84929999999997</v>
      </c>
      <c r="O230" s="341">
        <v>892.84929999999997</v>
      </c>
      <c r="P230" s="341">
        <v>892.84929999999997</v>
      </c>
      <c r="Q230" s="341">
        <v>892.84929999999997</v>
      </c>
      <c r="R230" s="341">
        <v>892.84929999999997</v>
      </c>
      <c r="S230" s="342">
        <v>896.56950541666663</v>
      </c>
      <c r="T230" s="342">
        <v>896.56950541666663</v>
      </c>
      <c r="U230" s="342">
        <v>896.56950541666663</v>
      </c>
      <c r="V230" s="342">
        <v>896.56950541666663</v>
      </c>
      <c r="W230" s="342">
        <v>896.56950541666663</v>
      </c>
      <c r="X230" s="342">
        <v>896.56950541666663</v>
      </c>
      <c r="Y230" s="342">
        <v>896.56950541666663</v>
      </c>
      <c r="Z230" s="342">
        <v>896.56950541666663</v>
      </c>
      <c r="AA230" s="342">
        <v>896.56950541666663</v>
      </c>
      <c r="AB230" s="342">
        <v>896.56950541666663</v>
      </c>
      <c r="AC230" s="342">
        <v>896.56950541666663</v>
      </c>
      <c r="AD230" s="342">
        <v>896.56950541666663</v>
      </c>
      <c r="AE230" s="342">
        <v>896.56950541666663</v>
      </c>
      <c r="AF230" s="342">
        <v>896.56950541666663</v>
      </c>
      <c r="AG230" s="342">
        <v>896.56950541666663</v>
      </c>
      <c r="AH230" s="342">
        <v>896.56950541666663</v>
      </c>
      <c r="AI230" s="342">
        <v>896.56950541666663</v>
      </c>
      <c r="AJ230" s="342">
        <v>896.56950541666663</v>
      </c>
      <c r="AK230" s="342">
        <v>896.56950541666663</v>
      </c>
      <c r="AL230" s="342">
        <v>896.56950541666663</v>
      </c>
      <c r="AM230" s="342">
        <v>896.56950541666663</v>
      </c>
      <c r="AN230" s="342">
        <v>896.56950541666663</v>
      </c>
      <c r="AO230" s="342">
        <v>896.56950541666663</v>
      </c>
      <c r="AP230" s="342">
        <v>896.56950541666663</v>
      </c>
      <c r="AQ230" s="342">
        <v>896.56950541666663</v>
      </c>
    </row>
    <row r="231" spans="1:43" ht="15" thickBot="1">
      <c r="A231" s="242" t="s">
        <v>10</v>
      </c>
      <c r="B231" s="42" t="s">
        <v>326</v>
      </c>
      <c r="C231" s="301" t="s">
        <v>251</v>
      </c>
      <c r="E231" s="165" t="s">
        <v>7</v>
      </c>
      <c r="F231" s="165" t="s">
        <v>235</v>
      </c>
      <c r="G231" s="165" t="s">
        <v>238</v>
      </c>
      <c r="K231" s="341">
        <v>872.07</v>
      </c>
      <c r="L231" s="341">
        <v>872.07</v>
      </c>
      <c r="M231" s="341">
        <v>872.07</v>
      </c>
      <c r="N231" s="341">
        <v>872.07</v>
      </c>
      <c r="O231" s="341">
        <v>872.07</v>
      </c>
      <c r="P231" s="341">
        <v>872.07</v>
      </c>
      <c r="Q231" s="341">
        <v>872.07</v>
      </c>
      <c r="R231" s="341">
        <v>872.07</v>
      </c>
      <c r="S231" s="342">
        <v>875.7036250000001</v>
      </c>
      <c r="T231" s="342">
        <v>875.7036250000001</v>
      </c>
      <c r="U231" s="342">
        <v>875.7036250000001</v>
      </c>
      <c r="V231" s="342">
        <v>875.7036250000001</v>
      </c>
      <c r="W231" s="342">
        <v>875.7036250000001</v>
      </c>
      <c r="X231" s="342">
        <v>875.7036250000001</v>
      </c>
      <c r="Y231" s="342">
        <v>875.7036250000001</v>
      </c>
      <c r="Z231" s="342">
        <v>875.7036250000001</v>
      </c>
      <c r="AA231" s="342">
        <v>875.7036250000001</v>
      </c>
      <c r="AB231" s="342">
        <v>875.7036250000001</v>
      </c>
      <c r="AC231" s="342">
        <v>875.7036250000001</v>
      </c>
      <c r="AD231" s="342">
        <v>875.7036250000001</v>
      </c>
      <c r="AE231" s="342">
        <v>875.7036250000001</v>
      </c>
      <c r="AF231" s="342">
        <v>875.7036250000001</v>
      </c>
      <c r="AG231" s="342">
        <v>875.7036250000001</v>
      </c>
      <c r="AH231" s="342">
        <v>875.7036250000001</v>
      </c>
      <c r="AI231" s="342">
        <v>875.7036250000001</v>
      </c>
      <c r="AJ231" s="342">
        <v>875.7036250000001</v>
      </c>
      <c r="AK231" s="342">
        <v>875.7036250000001</v>
      </c>
      <c r="AL231" s="342">
        <v>875.7036250000001</v>
      </c>
      <c r="AM231" s="342">
        <v>875.7036250000001</v>
      </c>
      <c r="AN231" s="342">
        <v>875.7036250000001</v>
      </c>
      <c r="AO231" s="342">
        <v>875.7036250000001</v>
      </c>
      <c r="AP231" s="342">
        <v>875.7036250000001</v>
      </c>
      <c r="AQ231" s="342">
        <v>875.7036250000001</v>
      </c>
    </row>
    <row r="232" spans="1:43" ht="15" thickBot="1">
      <c r="A232" s="242" t="s">
        <v>10</v>
      </c>
      <c r="B232" s="42" t="s">
        <v>326</v>
      </c>
      <c r="C232" s="301" t="s">
        <v>253</v>
      </c>
      <c r="E232" s="165" t="s">
        <v>7</v>
      </c>
      <c r="F232" s="165" t="s">
        <v>235</v>
      </c>
      <c r="G232" s="165" t="s">
        <v>238</v>
      </c>
      <c r="K232" s="341">
        <v>1139.3800000000001</v>
      </c>
      <c r="L232" s="341">
        <v>1139.3800000000001</v>
      </c>
      <c r="M232" s="341">
        <v>1139.3800000000001</v>
      </c>
      <c r="N232" s="341">
        <v>1139.3800000000001</v>
      </c>
      <c r="O232" s="341">
        <v>1139.3800000000001</v>
      </c>
      <c r="P232" s="341">
        <v>1139.3800000000001</v>
      </c>
      <c r="Q232" s="341">
        <v>1139.3800000000001</v>
      </c>
      <c r="R232" s="341">
        <v>1139.3800000000001</v>
      </c>
      <c r="S232" s="342">
        <v>1144.1274166666667</v>
      </c>
      <c r="T232" s="342">
        <v>1144.1274166666667</v>
      </c>
      <c r="U232" s="342">
        <v>1144.1274166666667</v>
      </c>
      <c r="V232" s="342">
        <v>1144.1274166666667</v>
      </c>
      <c r="W232" s="342">
        <v>1144.1274166666667</v>
      </c>
      <c r="X232" s="342">
        <v>1144.1274166666667</v>
      </c>
      <c r="Y232" s="342">
        <v>1144.1274166666667</v>
      </c>
      <c r="Z232" s="342">
        <v>1144.1274166666667</v>
      </c>
      <c r="AA232" s="342">
        <v>1144.1274166666667</v>
      </c>
      <c r="AB232" s="342">
        <v>1144.1274166666667</v>
      </c>
      <c r="AC232" s="342">
        <v>1144.1274166666667</v>
      </c>
      <c r="AD232" s="342">
        <v>1144.1274166666667</v>
      </c>
      <c r="AE232" s="342">
        <v>1144.1274166666667</v>
      </c>
      <c r="AF232" s="342">
        <v>1144.1274166666667</v>
      </c>
      <c r="AG232" s="342">
        <v>1144.1274166666667</v>
      </c>
      <c r="AH232" s="342">
        <v>1144.1274166666667</v>
      </c>
      <c r="AI232" s="342">
        <v>1144.1274166666667</v>
      </c>
      <c r="AJ232" s="342">
        <v>1144.1274166666667</v>
      </c>
      <c r="AK232" s="342">
        <v>1144.1274166666667</v>
      </c>
      <c r="AL232" s="342">
        <v>1144.1274166666667</v>
      </c>
      <c r="AM232" s="342">
        <v>1144.1274166666667</v>
      </c>
      <c r="AN232" s="342">
        <v>1144.1274166666667</v>
      </c>
      <c r="AO232" s="342">
        <v>1144.1274166666667</v>
      </c>
      <c r="AP232" s="342">
        <v>1144.1274166666667</v>
      </c>
      <c r="AQ232" s="342">
        <v>1144.1274166666667</v>
      </c>
    </row>
    <row r="233" spans="1:43" ht="15" thickBot="1">
      <c r="A233" s="242" t="s">
        <v>10</v>
      </c>
      <c r="B233" s="42" t="s">
        <v>326</v>
      </c>
      <c r="C233" s="301" t="s">
        <v>255</v>
      </c>
      <c r="E233" s="165" t="s">
        <v>7</v>
      </c>
      <c r="F233" s="165" t="s">
        <v>235</v>
      </c>
      <c r="G233" s="165" t="s">
        <v>238</v>
      </c>
      <c r="K233" s="341">
        <v>647.85</v>
      </c>
      <c r="L233" s="341">
        <v>647.85</v>
      </c>
      <c r="M233" s="341">
        <v>647.85</v>
      </c>
      <c r="N233" s="341">
        <v>647.85</v>
      </c>
      <c r="O233" s="341">
        <v>647.85</v>
      </c>
      <c r="P233" s="341">
        <v>647.85</v>
      </c>
      <c r="Q233" s="341">
        <v>647.85</v>
      </c>
      <c r="R233" s="341">
        <v>647.85</v>
      </c>
      <c r="S233" s="342">
        <v>650.54937500000005</v>
      </c>
      <c r="T233" s="342">
        <v>650.54937500000005</v>
      </c>
      <c r="U233" s="342">
        <v>650.54937500000005</v>
      </c>
      <c r="V233" s="342">
        <v>650.54937500000005</v>
      </c>
      <c r="W233" s="342">
        <v>650.54937500000005</v>
      </c>
      <c r="X233" s="342">
        <v>650.54937500000005</v>
      </c>
      <c r="Y233" s="342">
        <v>650.54937500000005</v>
      </c>
      <c r="Z233" s="342">
        <v>650.54937500000005</v>
      </c>
      <c r="AA233" s="342">
        <v>650.54937500000005</v>
      </c>
      <c r="AB233" s="342">
        <v>650.54937500000005</v>
      </c>
      <c r="AC233" s="342">
        <v>650.54937500000005</v>
      </c>
      <c r="AD233" s="342">
        <v>650.54937500000005</v>
      </c>
      <c r="AE233" s="342">
        <v>650.54937500000005</v>
      </c>
      <c r="AF233" s="342">
        <v>650.54937500000005</v>
      </c>
      <c r="AG233" s="342">
        <v>650.54937500000005</v>
      </c>
      <c r="AH233" s="342">
        <v>650.54937500000005</v>
      </c>
      <c r="AI233" s="342">
        <v>650.54937500000005</v>
      </c>
      <c r="AJ233" s="342">
        <v>650.54937500000005</v>
      </c>
      <c r="AK233" s="342">
        <v>650.54937500000005</v>
      </c>
      <c r="AL233" s="342">
        <v>650.54937500000005</v>
      </c>
      <c r="AM233" s="342">
        <v>650.54937500000005</v>
      </c>
      <c r="AN233" s="342">
        <v>650.54937500000005</v>
      </c>
      <c r="AO233" s="342">
        <v>650.54937500000005</v>
      </c>
      <c r="AP233" s="342">
        <v>650.54937500000005</v>
      </c>
      <c r="AQ233" s="342">
        <v>650.54937500000005</v>
      </c>
    </row>
    <row r="234" spans="1:43" ht="15" thickBot="1">
      <c r="A234" s="242" t="s">
        <v>10</v>
      </c>
      <c r="B234" s="42" t="s">
        <v>326</v>
      </c>
      <c r="C234" s="301" t="s">
        <v>257</v>
      </c>
      <c r="E234" s="165" t="s">
        <v>7</v>
      </c>
      <c r="F234" s="165" t="s">
        <v>235</v>
      </c>
      <c r="G234" s="165" t="s">
        <v>238</v>
      </c>
      <c r="K234" s="341">
        <v>2004.81</v>
      </c>
      <c r="L234" s="341">
        <v>2004.81</v>
      </c>
      <c r="M234" s="341">
        <v>2004.81</v>
      </c>
      <c r="N234" s="341">
        <v>2004.81</v>
      </c>
      <c r="O234" s="341">
        <v>2004.81</v>
      </c>
      <c r="P234" s="341">
        <v>2004.81</v>
      </c>
      <c r="Q234" s="341">
        <v>2004.81</v>
      </c>
      <c r="R234" s="341">
        <v>2004.81</v>
      </c>
      <c r="S234" s="342">
        <v>2013.1633749999999</v>
      </c>
      <c r="T234" s="342">
        <v>2013.1633749999999</v>
      </c>
      <c r="U234" s="342">
        <v>2013.1633749999999</v>
      </c>
      <c r="V234" s="342">
        <v>2013.1633749999999</v>
      </c>
      <c r="W234" s="342">
        <v>2013.1633749999999</v>
      </c>
      <c r="X234" s="342">
        <v>2013.1633749999999</v>
      </c>
      <c r="Y234" s="342">
        <v>2013.1633749999999</v>
      </c>
      <c r="Z234" s="342">
        <v>2013.1633749999999</v>
      </c>
      <c r="AA234" s="342">
        <v>2013.1633749999999</v>
      </c>
      <c r="AB234" s="342">
        <v>2013.1633749999999</v>
      </c>
      <c r="AC234" s="342">
        <v>2013.1633749999999</v>
      </c>
      <c r="AD234" s="342">
        <v>2013.1633749999999</v>
      </c>
      <c r="AE234" s="342">
        <v>2013.1633749999999</v>
      </c>
      <c r="AF234" s="342">
        <v>2013.1633749999999</v>
      </c>
      <c r="AG234" s="342">
        <v>2013.1633749999999</v>
      </c>
      <c r="AH234" s="342">
        <v>2013.1633749999999</v>
      </c>
      <c r="AI234" s="342">
        <v>2013.1633749999999</v>
      </c>
      <c r="AJ234" s="342">
        <v>2013.1633749999999</v>
      </c>
      <c r="AK234" s="342">
        <v>2013.1633749999999</v>
      </c>
      <c r="AL234" s="342">
        <v>2013.1633749999999</v>
      </c>
      <c r="AM234" s="342">
        <v>2013.1633749999999</v>
      </c>
      <c r="AN234" s="342">
        <v>2013.1633749999999</v>
      </c>
      <c r="AO234" s="342">
        <v>2013.1633749999999</v>
      </c>
      <c r="AP234" s="342">
        <v>2013.1633749999999</v>
      </c>
      <c r="AQ234" s="342">
        <v>2013.1633749999999</v>
      </c>
    </row>
    <row r="235" spans="1:43" ht="15" thickBot="1">
      <c r="A235" s="242" t="s">
        <v>10</v>
      </c>
      <c r="B235" s="42" t="s">
        <v>326</v>
      </c>
      <c r="C235" s="301" t="s">
        <v>259</v>
      </c>
      <c r="E235" s="165" t="s">
        <v>7</v>
      </c>
      <c r="F235" s="165" t="s">
        <v>235</v>
      </c>
      <c r="G235" s="165" t="s">
        <v>238</v>
      </c>
      <c r="K235" s="341">
        <v>3175.55</v>
      </c>
      <c r="L235" s="341">
        <v>3175.55</v>
      </c>
      <c r="M235" s="341">
        <v>3175.55</v>
      </c>
      <c r="N235" s="341">
        <v>3175.55</v>
      </c>
      <c r="O235" s="341">
        <v>3175.55</v>
      </c>
      <c r="P235" s="341">
        <v>3175.55</v>
      </c>
      <c r="Q235" s="341">
        <v>3175.55</v>
      </c>
      <c r="R235" s="341">
        <v>3175.55</v>
      </c>
      <c r="S235" s="342">
        <v>3188.7814583333334</v>
      </c>
      <c r="T235" s="342">
        <v>3188.7814583333334</v>
      </c>
      <c r="U235" s="342">
        <v>3188.7814583333334</v>
      </c>
      <c r="V235" s="342">
        <v>3188.7814583333334</v>
      </c>
      <c r="W235" s="342">
        <v>3188.7814583333334</v>
      </c>
      <c r="X235" s="342">
        <v>3188.7814583333334</v>
      </c>
      <c r="Y235" s="342">
        <v>3188.7814583333334</v>
      </c>
      <c r="Z235" s="342">
        <v>3188.7814583333334</v>
      </c>
      <c r="AA235" s="342">
        <v>3188.7814583333334</v>
      </c>
      <c r="AB235" s="342">
        <v>3188.7814583333334</v>
      </c>
      <c r="AC235" s="342">
        <v>3188.7814583333334</v>
      </c>
      <c r="AD235" s="342">
        <v>3188.7814583333334</v>
      </c>
      <c r="AE235" s="342">
        <v>3188.7814583333334</v>
      </c>
      <c r="AF235" s="342">
        <v>3188.7814583333334</v>
      </c>
      <c r="AG235" s="342">
        <v>3188.7814583333334</v>
      </c>
      <c r="AH235" s="342">
        <v>3188.7814583333334</v>
      </c>
      <c r="AI235" s="342">
        <v>3188.7814583333334</v>
      </c>
      <c r="AJ235" s="342">
        <v>3188.7814583333334</v>
      </c>
      <c r="AK235" s="342">
        <v>3188.7814583333334</v>
      </c>
      <c r="AL235" s="342">
        <v>3188.7814583333334</v>
      </c>
      <c r="AM235" s="342">
        <v>3188.7814583333334</v>
      </c>
      <c r="AN235" s="342">
        <v>3188.7814583333334</v>
      </c>
      <c r="AO235" s="342">
        <v>3188.7814583333334</v>
      </c>
      <c r="AP235" s="342">
        <v>3188.7814583333334</v>
      </c>
      <c r="AQ235" s="342">
        <v>3188.7814583333334</v>
      </c>
    </row>
    <row r="236" spans="1:43" ht="15" thickBot="1">
      <c r="A236" s="242" t="s">
        <v>10</v>
      </c>
      <c r="B236" s="42" t="s">
        <v>326</v>
      </c>
      <c r="C236" s="301" t="s">
        <v>261</v>
      </c>
      <c r="E236" s="165" t="s">
        <v>7</v>
      </c>
      <c r="F236" s="165" t="s">
        <v>235</v>
      </c>
      <c r="G236" s="165" t="s">
        <v>238</v>
      </c>
      <c r="K236" s="341">
        <v>198.05</v>
      </c>
      <c r="L236" s="341">
        <v>198.05</v>
      </c>
      <c r="M236" s="341">
        <v>198.05</v>
      </c>
      <c r="N236" s="341">
        <v>198.05</v>
      </c>
      <c r="O236" s="341">
        <v>198.05</v>
      </c>
      <c r="P236" s="341">
        <v>198.05</v>
      </c>
      <c r="Q236" s="341">
        <v>198.05</v>
      </c>
      <c r="R236" s="341">
        <v>198.05</v>
      </c>
      <c r="S236" s="342">
        <v>198.87520833333335</v>
      </c>
      <c r="T236" s="342">
        <v>198.87520833333335</v>
      </c>
      <c r="U236" s="342">
        <v>198.87520833333335</v>
      </c>
      <c r="V236" s="342">
        <v>198.87520833333335</v>
      </c>
      <c r="W236" s="342">
        <v>198.87520833333335</v>
      </c>
      <c r="X236" s="342">
        <v>198.87520833333335</v>
      </c>
      <c r="Y236" s="342">
        <v>198.87520833333335</v>
      </c>
      <c r="Z236" s="342">
        <v>198.87520833333335</v>
      </c>
      <c r="AA236" s="342">
        <v>198.87520833333335</v>
      </c>
      <c r="AB236" s="342">
        <v>198.87520833333335</v>
      </c>
      <c r="AC236" s="342">
        <v>198.87520833333335</v>
      </c>
      <c r="AD236" s="342">
        <v>198.87520833333335</v>
      </c>
      <c r="AE236" s="342">
        <v>198.87520833333335</v>
      </c>
      <c r="AF236" s="342">
        <v>198.87520833333335</v>
      </c>
      <c r="AG236" s="342">
        <v>198.87520833333335</v>
      </c>
      <c r="AH236" s="342">
        <v>198.87520833333335</v>
      </c>
      <c r="AI236" s="342">
        <v>198.87520833333335</v>
      </c>
      <c r="AJ236" s="342">
        <v>198.87520833333335</v>
      </c>
      <c r="AK236" s="342">
        <v>198.87520833333335</v>
      </c>
      <c r="AL236" s="342">
        <v>198.87520833333335</v>
      </c>
      <c r="AM236" s="342">
        <v>198.87520833333335</v>
      </c>
      <c r="AN236" s="342">
        <v>198.87520833333335</v>
      </c>
      <c r="AO236" s="342">
        <v>198.87520833333335</v>
      </c>
      <c r="AP236" s="342">
        <v>198.87520833333335</v>
      </c>
      <c r="AQ236" s="342">
        <v>198.87520833333335</v>
      </c>
    </row>
    <row r="237" spans="1:43" ht="15" thickBot="1">
      <c r="A237" s="242" t="s">
        <v>10</v>
      </c>
      <c r="B237" s="42" t="s">
        <v>326</v>
      </c>
      <c r="C237" s="301" t="s">
        <v>263</v>
      </c>
      <c r="E237" s="165" t="s">
        <v>7</v>
      </c>
      <c r="F237" s="165" t="s">
        <v>235</v>
      </c>
      <c r="G237" s="165" t="s">
        <v>238</v>
      </c>
      <c r="K237" s="341">
        <v>1890.88</v>
      </c>
      <c r="L237" s="341">
        <v>1890.88</v>
      </c>
      <c r="M237" s="341">
        <v>1890.88</v>
      </c>
      <c r="N237" s="341">
        <v>1890.88</v>
      </c>
      <c r="O237" s="341">
        <v>1890.88</v>
      </c>
      <c r="P237" s="341">
        <v>1890.88</v>
      </c>
      <c r="Q237" s="341">
        <v>1890.88</v>
      </c>
      <c r="R237" s="341">
        <v>1890.88</v>
      </c>
      <c r="S237" s="342">
        <v>1898.7586666666668</v>
      </c>
      <c r="T237" s="342">
        <v>1898.7586666666668</v>
      </c>
      <c r="U237" s="342">
        <v>1898.7586666666668</v>
      </c>
      <c r="V237" s="342">
        <v>1898.7586666666668</v>
      </c>
      <c r="W237" s="342">
        <v>1898.7586666666668</v>
      </c>
      <c r="X237" s="342">
        <v>1898.7586666666668</v>
      </c>
      <c r="Y237" s="342">
        <v>1898.7586666666668</v>
      </c>
      <c r="Z237" s="342">
        <v>1898.7586666666668</v>
      </c>
      <c r="AA237" s="342">
        <v>1898.7586666666668</v>
      </c>
      <c r="AB237" s="342">
        <v>1898.7586666666668</v>
      </c>
      <c r="AC237" s="342">
        <v>1898.7586666666668</v>
      </c>
      <c r="AD237" s="342">
        <v>1898.7586666666668</v>
      </c>
      <c r="AE237" s="342">
        <v>1898.7586666666668</v>
      </c>
      <c r="AF237" s="342">
        <v>1898.7586666666668</v>
      </c>
      <c r="AG237" s="342">
        <v>1898.7586666666668</v>
      </c>
      <c r="AH237" s="342">
        <v>1898.7586666666668</v>
      </c>
      <c r="AI237" s="342">
        <v>1898.7586666666668</v>
      </c>
      <c r="AJ237" s="342">
        <v>1898.7586666666668</v>
      </c>
      <c r="AK237" s="342">
        <v>1898.7586666666668</v>
      </c>
      <c r="AL237" s="342">
        <v>1898.7586666666668</v>
      </c>
      <c r="AM237" s="342">
        <v>1898.7586666666668</v>
      </c>
      <c r="AN237" s="342">
        <v>1898.7586666666668</v>
      </c>
      <c r="AO237" s="342">
        <v>1898.7586666666668</v>
      </c>
      <c r="AP237" s="342">
        <v>1898.7586666666668</v>
      </c>
      <c r="AQ237" s="342">
        <v>1898.7586666666668</v>
      </c>
    </row>
    <row r="238" spans="1:43" ht="15" thickBot="1">
      <c r="A238" s="242" t="s">
        <v>10</v>
      </c>
      <c r="B238" s="42" t="s">
        <v>326</v>
      </c>
      <c r="C238" s="223" t="s">
        <v>265</v>
      </c>
      <c r="E238" s="165" t="s">
        <v>7</v>
      </c>
      <c r="F238" s="165" t="s">
        <v>235</v>
      </c>
      <c r="G238" s="165" t="s">
        <v>238</v>
      </c>
      <c r="K238" s="341">
        <v>510.08</v>
      </c>
      <c r="L238" s="341">
        <v>510.08</v>
      </c>
      <c r="M238" s="341">
        <v>510.08</v>
      </c>
      <c r="N238" s="341">
        <v>510.08</v>
      </c>
      <c r="O238" s="341">
        <v>510.08</v>
      </c>
      <c r="P238" s="341">
        <v>510.08</v>
      </c>
      <c r="Q238" s="341">
        <v>510.08</v>
      </c>
      <c r="R238" s="341">
        <v>510.08</v>
      </c>
      <c r="S238" s="342">
        <v>512.20533333333333</v>
      </c>
      <c r="T238" s="342">
        <v>512.20533333333333</v>
      </c>
      <c r="U238" s="342">
        <v>512.20533333333333</v>
      </c>
      <c r="V238" s="342">
        <v>512.20533333333333</v>
      </c>
      <c r="W238" s="342">
        <v>512.20533333333333</v>
      </c>
      <c r="X238" s="342">
        <v>512.20533333333333</v>
      </c>
      <c r="Y238" s="342">
        <v>512.20533333333333</v>
      </c>
      <c r="Z238" s="342">
        <v>512.20533333333333</v>
      </c>
      <c r="AA238" s="342">
        <v>512.20533333333333</v>
      </c>
      <c r="AB238" s="342">
        <v>512.20533333333333</v>
      </c>
      <c r="AC238" s="342">
        <v>512.20533333333333</v>
      </c>
      <c r="AD238" s="342">
        <v>512.20533333333333</v>
      </c>
      <c r="AE238" s="342">
        <v>512.20533333333333</v>
      </c>
      <c r="AF238" s="342">
        <v>512.20533333333333</v>
      </c>
      <c r="AG238" s="342">
        <v>512.20533333333333</v>
      </c>
      <c r="AH238" s="342">
        <v>512.20533333333333</v>
      </c>
      <c r="AI238" s="342">
        <v>512.20533333333333</v>
      </c>
      <c r="AJ238" s="342">
        <v>512.20533333333333</v>
      </c>
      <c r="AK238" s="342">
        <v>512.20533333333333</v>
      </c>
      <c r="AL238" s="342">
        <v>512.20533333333333</v>
      </c>
      <c r="AM238" s="342">
        <v>512.20533333333333</v>
      </c>
      <c r="AN238" s="342">
        <v>512.20533333333333</v>
      </c>
      <c r="AO238" s="342">
        <v>512.20533333333333</v>
      </c>
      <c r="AP238" s="342">
        <v>512.20533333333333</v>
      </c>
      <c r="AQ238" s="342">
        <v>512.20533333333333</v>
      </c>
    </row>
    <row r="239" spans="1:43" ht="15" thickBot="1">
      <c r="A239" s="242" t="s">
        <v>10</v>
      </c>
      <c r="B239" s="42" t="s">
        <v>326</v>
      </c>
      <c r="C239" s="159" t="s">
        <v>315</v>
      </c>
      <c r="E239" s="165" t="s">
        <v>7</v>
      </c>
      <c r="F239" s="165" t="s">
        <v>235</v>
      </c>
      <c r="G239" s="165" t="s">
        <v>238</v>
      </c>
      <c r="K239" s="341">
        <v>3383.6349</v>
      </c>
      <c r="L239" s="341">
        <v>3383.6349</v>
      </c>
      <c r="M239" s="341">
        <v>3383.6349</v>
      </c>
      <c r="N239" s="341">
        <v>3383.6349</v>
      </c>
      <c r="O239" s="341">
        <v>3383.6349</v>
      </c>
      <c r="P239" s="341">
        <v>3383.6349</v>
      </c>
      <c r="Q239" s="341">
        <v>3383.6349</v>
      </c>
      <c r="R239" s="341">
        <v>3383.6349</v>
      </c>
      <c r="S239" s="341">
        <v>3386.6441236107989</v>
      </c>
      <c r="T239" s="341">
        <v>3389.7095094900646</v>
      </c>
      <c r="U239" s="341">
        <v>3392.8310576377967</v>
      </c>
      <c r="V239" s="341">
        <v>3396.0087680539955</v>
      </c>
      <c r="W239" s="341">
        <v>3399.2092287080845</v>
      </c>
      <c r="X239" s="341">
        <v>3402.4324396000638</v>
      </c>
      <c r="Y239" s="341">
        <v>3405.6784007299339</v>
      </c>
      <c r="Z239" s="341">
        <v>3408.9471120976941</v>
      </c>
      <c r="AA239" s="341">
        <v>3412.2385737033446</v>
      </c>
      <c r="AB239" s="341">
        <v>3415.5527855468858</v>
      </c>
      <c r="AC239" s="341">
        <v>3418.8897476283173</v>
      </c>
      <c r="AD239" s="341">
        <v>3422.249459947639</v>
      </c>
      <c r="AE239" s="341">
        <v>3425.6319225048514</v>
      </c>
      <c r="AF239" s="341">
        <v>3429.0371352999541</v>
      </c>
      <c r="AG239" s="341">
        <v>3432.465098332947</v>
      </c>
      <c r="AH239" s="341">
        <v>3435.9158116038302</v>
      </c>
      <c r="AI239" s="341">
        <v>3439.3892751126041</v>
      </c>
      <c r="AJ239" s="341">
        <v>3442.8854888592682</v>
      </c>
      <c r="AK239" s="341">
        <v>3446.4044528438226</v>
      </c>
      <c r="AL239" s="341">
        <v>3449.9461670662677</v>
      </c>
      <c r="AM239" s="341">
        <v>3453.510631526603</v>
      </c>
      <c r="AN239" s="341">
        <v>3457.0978462248286</v>
      </c>
      <c r="AO239" s="341">
        <v>3460.7078111609449</v>
      </c>
      <c r="AP239" s="341">
        <v>3464.3405263349514</v>
      </c>
      <c r="AQ239" s="341">
        <v>3467.9959917468482</v>
      </c>
    </row>
    <row r="240" spans="1:43" ht="16.149999999999999" customHeight="1" thickBot="1">
      <c r="A240" s="242" t="s">
        <v>10</v>
      </c>
      <c r="B240" s="42" t="s">
        <v>326</v>
      </c>
      <c r="C240" s="161" t="s">
        <v>318</v>
      </c>
      <c r="E240" s="159" t="s">
        <v>7</v>
      </c>
      <c r="F240" s="159" t="s">
        <v>235</v>
      </c>
      <c r="G240" s="159" t="s">
        <v>238</v>
      </c>
      <c r="K240" s="341">
        <v>3732.88</v>
      </c>
      <c r="L240" s="341">
        <v>3732.88</v>
      </c>
      <c r="M240" s="341">
        <v>3732.88</v>
      </c>
      <c r="N240" s="341">
        <v>3732.88</v>
      </c>
      <c r="O240" s="341">
        <v>3732.88</v>
      </c>
      <c r="P240" s="341">
        <v>3732.88</v>
      </c>
      <c r="Q240" s="341">
        <v>3732.88</v>
      </c>
      <c r="R240" s="341">
        <v>3732.88</v>
      </c>
      <c r="S240" s="341">
        <v>3735.889223610799</v>
      </c>
      <c r="T240" s="341">
        <v>3738.9546094900647</v>
      </c>
      <c r="U240" s="341">
        <v>3742.0761576377968</v>
      </c>
      <c r="V240" s="341">
        <v>3745.2538680539956</v>
      </c>
      <c r="W240" s="341">
        <v>3748.4543287080846</v>
      </c>
      <c r="X240" s="341">
        <v>3751.6775396000639</v>
      </c>
      <c r="Y240" s="341">
        <v>3754.9235007299339</v>
      </c>
      <c r="Z240" s="341">
        <v>3758.1922120976942</v>
      </c>
      <c r="AA240" s="341">
        <v>3761.4836737033447</v>
      </c>
      <c r="AB240" s="341">
        <v>3764.7978855468859</v>
      </c>
      <c r="AC240" s="341">
        <v>3768.1348476283174</v>
      </c>
      <c r="AD240" s="341">
        <v>3771.4945599476391</v>
      </c>
      <c r="AE240" s="341">
        <v>3774.8770225048515</v>
      </c>
      <c r="AF240" s="341">
        <v>3778.2822352999542</v>
      </c>
      <c r="AG240" s="341">
        <v>3781.7101983329471</v>
      </c>
      <c r="AH240" s="341">
        <v>3785.1609116038303</v>
      </c>
      <c r="AI240" s="341">
        <v>3788.6343751126042</v>
      </c>
      <c r="AJ240" s="341">
        <v>3792.1305888592683</v>
      </c>
      <c r="AK240" s="341">
        <v>3795.6495528438227</v>
      </c>
      <c r="AL240" s="341">
        <v>3799.1912670662678</v>
      </c>
      <c r="AM240" s="341">
        <v>3802.7557315266031</v>
      </c>
      <c r="AN240" s="341">
        <v>3806.3429462248287</v>
      </c>
      <c r="AO240" s="341">
        <v>3809.952911160945</v>
      </c>
      <c r="AP240" s="341">
        <v>3813.5856263349515</v>
      </c>
      <c r="AQ240" s="341">
        <v>3817.2410917468483</v>
      </c>
    </row>
    <row r="241" spans="1:43" s="156" customFormat="1" ht="15" thickBot="1">
      <c r="A241" s="343" t="s">
        <v>10</v>
      </c>
      <c r="B241" s="156" t="s">
        <v>326</v>
      </c>
      <c r="C241" s="156" t="s">
        <v>244</v>
      </c>
      <c r="E241" s="165" t="s">
        <v>7</v>
      </c>
      <c r="F241" s="165" t="s">
        <v>235</v>
      </c>
      <c r="G241" s="165" t="s">
        <v>238</v>
      </c>
      <c r="K241" s="341">
        <v>0</v>
      </c>
      <c r="L241" s="341">
        <v>0</v>
      </c>
      <c r="M241" s="341">
        <v>0</v>
      </c>
      <c r="N241" s="341">
        <v>0</v>
      </c>
      <c r="O241" s="341">
        <v>0</v>
      </c>
      <c r="P241" s="341">
        <v>0</v>
      </c>
      <c r="Q241" s="341">
        <v>0</v>
      </c>
      <c r="R241" s="341">
        <v>0</v>
      </c>
      <c r="S241" s="341">
        <v>132.03605375375918</v>
      </c>
      <c r="T241" s="341">
        <v>132.03605375375918</v>
      </c>
      <c r="U241" s="341">
        <v>138.8743152113984</v>
      </c>
      <c r="V241" s="341">
        <v>145.63885807766243</v>
      </c>
      <c r="W241" s="341">
        <v>152.32681320926764</v>
      </c>
      <c r="X241" s="341">
        <v>506.3160626123601</v>
      </c>
      <c r="Y241" s="341">
        <v>506.96526328188565</v>
      </c>
      <c r="Z241" s="341">
        <v>507.5098638545478</v>
      </c>
      <c r="AA241" s="341">
        <v>507.95351049853366</v>
      </c>
      <c r="AB241" s="341">
        <v>508.29977073387244</v>
      </c>
      <c r="AC241" s="341">
        <v>508.55213231814457</v>
      </c>
      <c r="AD241" s="341">
        <v>508.71400241241724</v>
      </c>
      <c r="AE241" s="341">
        <v>508.7887070060475</v>
      </c>
      <c r="AF241" s="341">
        <v>508.77949058028787</v>
      </c>
      <c r="AG241" s="341">
        <v>508.68951599141889</v>
      </c>
      <c r="AH241" s="341">
        <v>609.27742746491526</v>
      </c>
      <c r="AI241" s="341">
        <v>606.23433665706204</v>
      </c>
      <c r="AJ241" s="341">
        <v>603.19028257501407</v>
      </c>
      <c r="AK241" s="341">
        <v>600.1466759676324</v>
      </c>
      <c r="AL241" s="341">
        <v>597.10484428421807</v>
      </c>
      <c r="AM241" s="341">
        <v>594.06603580333388</v>
      </c>
      <c r="AN241" s="341">
        <v>591.0314235748599</v>
      </c>
      <c r="AO241" s="341">
        <v>588.00210918230766</v>
      </c>
      <c r="AP241" s="341">
        <v>584.97912633223973</v>
      </c>
      <c r="AQ241" s="341">
        <v>581.96344427756969</v>
      </c>
    </row>
    <row r="242" spans="1:43" s="156" customFormat="1" ht="15" thickBot="1">
      <c r="A242" s="343" t="s">
        <v>10</v>
      </c>
      <c r="B242" s="156" t="s">
        <v>327</v>
      </c>
      <c r="C242" s="156" t="s">
        <v>253</v>
      </c>
      <c r="E242" s="165" t="s">
        <v>7</v>
      </c>
      <c r="F242" s="165" t="s">
        <v>235</v>
      </c>
      <c r="G242" s="165" t="s">
        <v>238</v>
      </c>
      <c r="K242" s="341">
        <v>0</v>
      </c>
      <c r="L242" s="341">
        <v>0</v>
      </c>
      <c r="M242" s="341">
        <v>0</v>
      </c>
      <c r="N242" s="341">
        <v>0</v>
      </c>
      <c r="O242" s="341">
        <v>0</v>
      </c>
      <c r="P242" s="341">
        <v>0</v>
      </c>
      <c r="Q242" s="341">
        <v>0</v>
      </c>
      <c r="R242" s="341">
        <v>0</v>
      </c>
      <c r="S242" s="341">
        <v>246.27</v>
      </c>
      <c r="T242" s="341">
        <v>246.27</v>
      </c>
      <c r="U242" s="341">
        <v>246.27</v>
      </c>
      <c r="V242" s="341">
        <v>246.27</v>
      </c>
      <c r="W242" s="341">
        <v>246.27</v>
      </c>
      <c r="X242" s="341">
        <v>246.27</v>
      </c>
      <c r="Y242" s="341">
        <v>246.27</v>
      </c>
      <c r="Z242" s="341">
        <v>246.27</v>
      </c>
      <c r="AA242" s="341">
        <v>246.27</v>
      </c>
      <c r="AB242" s="341">
        <v>246.27</v>
      </c>
      <c r="AC242" s="341">
        <v>246.27</v>
      </c>
      <c r="AD242" s="341">
        <v>246.27</v>
      </c>
      <c r="AE242" s="341">
        <v>246.27</v>
      </c>
      <c r="AF242" s="341">
        <v>246.27</v>
      </c>
      <c r="AG242" s="341">
        <v>246.27</v>
      </c>
      <c r="AH242" s="341">
        <v>246.27</v>
      </c>
      <c r="AI242" s="341">
        <v>246.27</v>
      </c>
      <c r="AJ242" s="341">
        <v>246.27</v>
      </c>
      <c r="AK242" s="341">
        <v>246.27</v>
      </c>
      <c r="AL242" s="341">
        <v>246.27</v>
      </c>
      <c r="AM242" s="341">
        <v>246.27</v>
      </c>
      <c r="AN242" s="341">
        <v>246.27</v>
      </c>
      <c r="AO242" s="341">
        <v>246.27</v>
      </c>
      <c r="AP242" s="341">
        <v>246.27</v>
      </c>
      <c r="AQ242" s="341">
        <v>246.27</v>
      </c>
    </row>
    <row r="243" spans="1:43" s="156" customFormat="1" ht="15" thickBot="1">
      <c r="A243" s="343" t="s">
        <v>10</v>
      </c>
      <c r="B243" s="156" t="s">
        <v>327</v>
      </c>
      <c r="C243" s="156" t="s">
        <v>251</v>
      </c>
      <c r="E243" s="165" t="s">
        <v>7</v>
      </c>
      <c r="F243" s="165" t="s">
        <v>235</v>
      </c>
      <c r="G243" s="165" t="s">
        <v>238</v>
      </c>
      <c r="K243" s="341">
        <v>0</v>
      </c>
      <c r="L243" s="341">
        <v>0</v>
      </c>
      <c r="M243" s="341">
        <v>0</v>
      </c>
      <c r="N243" s="341">
        <v>0</v>
      </c>
      <c r="O243" s="341">
        <v>0</v>
      </c>
      <c r="P243" s="341">
        <v>0</v>
      </c>
      <c r="Q243" s="341">
        <v>0</v>
      </c>
      <c r="R243" s="341">
        <v>0</v>
      </c>
      <c r="S243" s="341">
        <v>246.27</v>
      </c>
      <c r="T243" s="341">
        <v>246.27</v>
      </c>
      <c r="U243" s="341">
        <v>246.27</v>
      </c>
      <c r="V243" s="341">
        <v>246.27</v>
      </c>
      <c r="W243" s="341">
        <v>246.27</v>
      </c>
      <c r="X243" s="341">
        <v>246.27</v>
      </c>
      <c r="Y243" s="341">
        <v>246.27</v>
      </c>
      <c r="Z243" s="341">
        <v>246.27</v>
      </c>
      <c r="AA243" s="341">
        <v>246.27</v>
      </c>
      <c r="AB243" s="341">
        <v>246.27</v>
      </c>
      <c r="AC243" s="341">
        <v>246.27</v>
      </c>
      <c r="AD243" s="341">
        <v>246.27</v>
      </c>
      <c r="AE243" s="341">
        <v>246.27</v>
      </c>
      <c r="AF243" s="341">
        <v>246.27</v>
      </c>
      <c r="AG243" s="341">
        <v>246.27</v>
      </c>
      <c r="AH243" s="341">
        <v>246.27</v>
      </c>
      <c r="AI243" s="341">
        <v>246.27</v>
      </c>
      <c r="AJ243" s="341">
        <v>246.27</v>
      </c>
      <c r="AK243" s="341">
        <v>246.27</v>
      </c>
      <c r="AL243" s="341">
        <v>246.27</v>
      </c>
      <c r="AM243" s="341">
        <v>246.27</v>
      </c>
      <c r="AN243" s="341">
        <v>246.27</v>
      </c>
      <c r="AO243" s="341">
        <v>246.27</v>
      </c>
      <c r="AP243" s="341">
        <v>246.27</v>
      </c>
      <c r="AQ243" s="341">
        <v>246.27</v>
      </c>
    </row>
    <row r="244" spans="1:43" ht="15" thickBot="1">
      <c r="A244" s="343" t="s">
        <v>10</v>
      </c>
      <c r="B244" s="156" t="s">
        <v>328</v>
      </c>
      <c r="C244" s="344" t="s">
        <v>319</v>
      </c>
      <c r="E244" s="165" t="s">
        <v>7</v>
      </c>
      <c r="F244" s="165" t="s">
        <v>235</v>
      </c>
      <c r="G244" s="165" t="s">
        <v>238</v>
      </c>
      <c r="K244" s="341">
        <v>1847.875</v>
      </c>
      <c r="L244" s="341">
        <v>1847.875</v>
      </c>
      <c r="M244" s="341">
        <v>1847.875</v>
      </c>
      <c r="N244" s="341">
        <v>1847.875</v>
      </c>
      <c r="O244" s="341">
        <v>1847.875</v>
      </c>
      <c r="P244" s="341">
        <v>1847.875</v>
      </c>
      <c r="Q244" s="341">
        <v>1847.875</v>
      </c>
      <c r="R244" s="341">
        <v>1847.875</v>
      </c>
      <c r="S244" s="341">
        <v>1847.875</v>
      </c>
      <c r="T244" s="341">
        <v>1847.875</v>
      </c>
      <c r="U244" s="341">
        <v>1847.875</v>
      </c>
      <c r="V244" s="341">
        <v>1847.875</v>
      </c>
      <c r="W244" s="341">
        <v>1847.875</v>
      </c>
      <c r="X244" s="341">
        <v>1847.875</v>
      </c>
      <c r="Y244" s="341">
        <v>1847.875</v>
      </c>
      <c r="Z244" s="341">
        <v>1847.875</v>
      </c>
      <c r="AA244" s="341">
        <v>1847.875</v>
      </c>
      <c r="AB244" s="341">
        <v>1847.875</v>
      </c>
      <c r="AC244" s="341">
        <v>1847.875</v>
      </c>
      <c r="AD244" s="341">
        <v>1847.875</v>
      </c>
      <c r="AE244" s="341">
        <v>1847.875</v>
      </c>
      <c r="AF244" s="341">
        <v>1847.875</v>
      </c>
      <c r="AG244" s="341">
        <v>1847.875</v>
      </c>
      <c r="AH244" s="341">
        <v>1847.875</v>
      </c>
      <c r="AI244" s="341">
        <v>1847.875</v>
      </c>
      <c r="AJ244" s="341">
        <v>1847.875</v>
      </c>
      <c r="AK244" s="341">
        <v>1847.875</v>
      </c>
      <c r="AL244" s="341">
        <v>1847.875</v>
      </c>
      <c r="AM244" s="341">
        <v>1847.875</v>
      </c>
      <c r="AN244" s="341">
        <v>1847.875</v>
      </c>
      <c r="AO244" s="341">
        <v>1847.875</v>
      </c>
      <c r="AP244" s="341">
        <v>1847.875</v>
      </c>
      <c r="AQ244" s="341">
        <v>1847.875</v>
      </c>
    </row>
    <row r="245" spans="1:43" ht="15" thickBot="1">
      <c r="A245" s="343" t="s">
        <v>10</v>
      </c>
      <c r="B245" s="156" t="s">
        <v>326</v>
      </c>
      <c r="C245" s="344" t="s">
        <v>319</v>
      </c>
      <c r="E245" s="165" t="s">
        <v>7</v>
      </c>
      <c r="F245" s="165" t="s">
        <v>235</v>
      </c>
      <c r="G245" s="165" t="s">
        <v>238</v>
      </c>
      <c r="K245" s="341">
        <v>1173.098</v>
      </c>
      <c r="L245" s="341">
        <v>1173.098</v>
      </c>
      <c r="M245" s="341">
        <v>1173.098</v>
      </c>
      <c r="N245" s="341">
        <v>1173.098</v>
      </c>
      <c r="O245" s="341">
        <v>1173.098</v>
      </c>
      <c r="P245" s="341">
        <v>1173.098</v>
      </c>
      <c r="Q245" s="341">
        <v>1173.098</v>
      </c>
      <c r="R245" s="341">
        <v>1173.098</v>
      </c>
      <c r="S245" s="341">
        <v>1178.098</v>
      </c>
      <c r="T245" s="341">
        <v>1183.098</v>
      </c>
      <c r="U245" s="341">
        <v>1188.098</v>
      </c>
      <c r="V245" s="341">
        <v>1193.098</v>
      </c>
      <c r="W245" s="341">
        <v>1198.098</v>
      </c>
      <c r="X245" s="341">
        <v>1203.098</v>
      </c>
      <c r="Y245" s="341">
        <v>1208.098</v>
      </c>
      <c r="Z245" s="341">
        <v>1213.098</v>
      </c>
      <c r="AA245" s="341">
        <v>1218.098</v>
      </c>
      <c r="AB245" s="341">
        <v>1223.098</v>
      </c>
      <c r="AC245" s="341">
        <v>1228.098</v>
      </c>
      <c r="AD245" s="341">
        <v>1233.098</v>
      </c>
      <c r="AE245" s="341">
        <v>1238.098</v>
      </c>
      <c r="AF245" s="341">
        <v>1243.098</v>
      </c>
      <c r="AG245" s="341">
        <v>1248.098</v>
      </c>
      <c r="AH245" s="341">
        <v>1253.098</v>
      </c>
      <c r="AI245" s="341">
        <v>1258.098</v>
      </c>
      <c r="AJ245" s="341">
        <v>1263.098</v>
      </c>
      <c r="AK245" s="341">
        <v>1268.098</v>
      </c>
      <c r="AL245" s="341">
        <v>1273.098</v>
      </c>
      <c r="AM245" s="341">
        <v>1278.098</v>
      </c>
      <c r="AN245" s="341">
        <v>1283.098</v>
      </c>
      <c r="AO245" s="341">
        <v>1288.098</v>
      </c>
      <c r="AP245" s="341">
        <v>1293.098</v>
      </c>
      <c r="AQ245" s="341">
        <v>1298.098</v>
      </c>
    </row>
    <row r="246" spans="1:43" ht="15" thickBot="1">
      <c r="A246" s="309" t="s">
        <v>10</v>
      </c>
      <c r="B246" s="165" t="s">
        <v>96</v>
      </c>
      <c r="C246" s="306" t="s">
        <v>282</v>
      </c>
      <c r="E246" s="306" t="s">
        <v>7</v>
      </c>
      <c r="F246" s="306" t="s">
        <v>235</v>
      </c>
      <c r="G246" s="306" t="s">
        <v>238</v>
      </c>
      <c r="H246" s="306"/>
      <c r="I246" s="306"/>
      <c r="J246" s="306"/>
      <c r="K246" s="306">
        <v>0.60630299999999981</v>
      </c>
      <c r="L246" s="306">
        <v>0.62786177552299993</v>
      </c>
      <c r="M246" s="306">
        <v>0.64124899999999996</v>
      </c>
      <c r="N246" s="306">
        <v>0.64471310055703279</v>
      </c>
      <c r="O246" s="306">
        <v>0.65000045862925493</v>
      </c>
      <c r="P246" s="306">
        <v>0.65546001703728995</v>
      </c>
      <c r="Q246" s="306">
        <v>0.66063226891489091</v>
      </c>
      <c r="R246" s="306">
        <v>0.66568629369626231</v>
      </c>
      <c r="S246" s="306">
        <v>0.67034274009036443</v>
      </c>
      <c r="T246" s="306">
        <v>0.67496020581143423</v>
      </c>
      <c r="U246" s="306">
        <v>0.6797469957433051</v>
      </c>
      <c r="V246" s="306">
        <v>0.68424929407560464</v>
      </c>
      <c r="W246" s="306">
        <v>0.68863513994200087</v>
      </c>
      <c r="X246" s="306">
        <v>0.69252864216169663</v>
      </c>
      <c r="Y246" s="306">
        <v>0.69642214438139227</v>
      </c>
      <c r="Z246" s="306">
        <v>0.70031564660108792</v>
      </c>
      <c r="AA246" s="306">
        <v>0.70420914882078367</v>
      </c>
      <c r="AB246" s="306">
        <v>0.70810265104047931</v>
      </c>
      <c r="AC246" s="306">
        <v>0.71132952867658927</v>
      </c>
      <c r="AD246" s="306">
        <v>0.71455640631269923</v>
      </c>
      <c r="AE246" s="306">
        <v>0.71778328394880919</v>
      </c>
      <c r="AF246" s="306">
        <v>0.72101016158491915</v>
      </c>
      <c r="AG246" s="306">
        <v>0.72423703922102922</v>
      </c>
      <c r="AH246" s="306">
        <v>0.72682135381301372</v>
      </c>
      <c r="AI246" s="306">
        <v>0.72940566840499821</v>
      </c>
      <c r="AJ246" s="306">
        <v>0.73198998299698281</v>
      </c>
      <c r="AK246" s="306">
        <v>0.73457429758896742</v>
      </c>
      <c r="AL246" s="306">
        <v>0.73715861218095191</v>
      </c>
      <c r="AM246" s="306">
        <v>0.73914312620026312</v>
      </c>
      <c r="AN246" s="306">
        <v>0.74112764021957445</v>
      </c>
      <c r="AO246" s="306">
        <v>0.74311215423888566</v>
      </c>
      <c r="AP246" s="306">
        <v>0.74509666825819698</v>
      </c>
      <c r="AQ246" s="306">
        <v>0.74708118227750819</v>
      </c>
    </row>
    <row r="247" spans="1:43" ht="15" thickBot="1">
      <c r="A247" s="309" t="s">
        <v>10</v>
      </c>
      <c r="B247" s="165" t="s">
        <v>96</v>
      </c>
      <c r="C247" s="306" t="s">
        <v>290</v>
      </c>
      <c r="E247" s="306" t="s">
        <v>7</v>
      </c>
      <c r="F247" s="306" t="s">
        <v>235</v>
      </c>
      <c r="G247" s="306" t="s">
        <v>238</v>
      </c>
      <c r="K247" s="356">
        <v>1.9696357107305995</v>
      </c>
      <c r="L247" s="356">
        <v>2.0767087316445401</v>
      </c>
      <c r="M247" s="356">
        <v>1.9315218999867896</v>
      </c>
      <c r="N247" s="356">
        <v>2.0743588147673302</v>
      </c>
      <c r="O247" s="356">
        <v>2.0913708435510934</v>
      </c>
      <c r="P247" s="356">
        <v>2.1089369254232615</v>
      </c>
      <c r="Q247" s="356">
        <v>2.125578601023197</v>
      </c>
      <c r="R247" s="356">
        <v>2.1418398819654207</v>
      </c>
      <c r="S247" s="356">
        <v>2.1568219578915211</v>
      </c>
      <c r="T247" s="356">
        <v>2.1716786138398985</v>
      </c>
      <c r="U247" s="356">
        <v>2.1870800689693763</v>
      </c>
      <c r="V247" s="356">
        <v>2.2015661748422812</v>
      </c>
      <c r="W247" s="356">
        <v>2.2156775959151731</v>
      </c>
      <c r="X247" s="356">
        <v>2.2282049055708382</v>
      </c>
      <c r="Y247" s="356">
        <v>2.2407322152265028</v>
      </c>
      <c r="Z247" s="356">
        <v>2.2532595248821679</v>
      </c>
      <c r="AA247" s="356">
        <v>2.2657868345378334</v>
      </c>
      <c r="AB247" s="356">
        <v>2.2783141441934984</v>
      </c>
      <c r="AC247" s="356">
        <v>2.2886965950276079</v>
      </c>
      <c r="AD247" s="356">
        <v>2.2990790458617183</v>
      </c>
      <c r="AE247" s="356">
        <v>2.3094614966958287</v>
      </c>
      <c r="AF247" s="356">
        <v>2.3198439475299386</v>
      </c>
      <c r="AG247" s="356">
        <v>2.330226398364049</v>
      </c>
      <c r="AH247" s="356">
        <v>2.3385414081713312</v>
      </c>
      <c r="AI247" s="356">
        <v>2.3468564179786129</v>
      </c>
      <c r="AJ247" s="356">
        <v>2.3551714277858955</v>
      </c>
      <c r="AK247" s="356">
        <v>2.3634864375931772</v>
      </c>
      <c r="AL247" s="356">
        <v>2.3718014474004594</v>
      </c>
      <c r="AM247" s="356">
        <v>2.3781866040622845</v>
      </c>
      <c r="AN247" s="356">
        <v>2.3845717607241097</v>
      </c>
      <c r="AO247" s="356">
        <v>2.3909569173859349</v>
      </c>
      <c r="AP247" s="356">
        <v>2.39734207404776</v>
      </c>
      <c r="AQ247" s="357">
        <v>2.4037272307095856</v>
      </c>
    </row>
    <row r="248" spans="1:43" ht="15" thickBot="1">
      <c r="A248" s="309" t="s">
        <v>10</v>
      </c>
      <c r="B248" s="165" t="s">
        <v>96</v>
      </c>
      <c r="C248" s="306" t="s">
        <v>289</v>
      </c>
      <c r="E248" s="306" t="s">
        <v>7</v>
      </c>
      <c r="F248" s="306" t="s">
        <v>235</v>
      </c>
      <c r="G248" s="306" t="s">
        <v>238</v>
      </c>
      <c r="K248" s="356">
        <v>0.29797954034061996</v>
      </c>
      <c r="L248" s="356">
        <v>0.23695596869999969</v>
      </c>
      <c r="M248" s="356">
        <v>0.28372440403924004</v>
      </c>
      <c r="N248" s="356">
        <v>0.29123624922172914</v>
      </c>
      <c r="O248" s="356">
        <v>0.29362470748621267</v>
      </c>
      <c r="P248" s="356">
        <v>0.29609095380847494</v>
      </c>
      <c r="Q248" s="356">
        <v>0.29842741515160737</v>
      </c>
      <c r="R248" s="356">
        <v>0.30071046976850369</v>
      </c>
      <c r="S248" s="356">
        <v>0.30281392630032938</v>
      </c>
      <c r="T248" s="356">
        <v>0.30489977409270774</v>
      </c>
      <c r="U248" s="356">
        <v>0.30706211071091188</v>
      </c>
      <c r="V248" s="356">
        <v>0.30909593393870621</v>
      </c>
      <c r="W248" s="356">
        <v>0.31107715209402254</v>
      </c>
      <c r="X248" s="356">
        <v>0.31283596385358026</v>
      </c>
      <c r="Y248" s="356">
        <v>0.31459477561313798</v>
      </c>
      <c r="Z248" s="356">
        <v>0.31635358737269575</v>
      </c>
      <c r="AA248" s="356">
        <v>0.31811239913225353</v>
      </c>
      <c r="AB248" s="356">
        <v>0.31987121089181125</v>
      </c>
      <c r="AC248" s="356">
        <v>0.32132888832790824</v>
      </c>
      <c r="AD248" s="356">
        <v>0.32278656576400522</v>
      </c>
      <c r="AE248" s="356">
        <v>0.3242442432001022</v>
      </c>
      <c r="AF248" s="356">
        <v>0.32570192063619918</v>
      </c>
      <c r="AG248" s="356">
        <v>0.32715959807229622</v>
      </c>
      <c r="AH248" s="356">
        <v>0.32832701050416441</v>
      </c>
      <c r="AI248" s="356">
        <v>0.32949442293603254</v>
      </c>
      <c r="AJ248" s="356">
        <v>0.33066183536790078</v>
      </c>
      <c r="AK248" s="356">
        <v>0.33182924779976897</v>
      </c>
      <c r="AL248" s="356">
        <v>0.33299666023163715</v>
      </c>
      <c r="AM248" s="356">
        <v>0.3338931247505259</v>
      </c>
      <c r="AN248" s="356">
        <v>0.33478958926941471</v>
      </c>
      <c r="AO248" s="356">
        <v>0.33568605378830346</v>
      </c>
      <c r="AP248" s="356">
        <v>0.33658251830719227</v>
      </c>
      <c r="AQ248" s="357">
        <v>0.33747898282608096</v>
      </c>
    </row>
    <row r="249" spans="1:43" ht="15" thickBot="1">
      <c r="A249" s="309" t="s">
        <v>10</v>
      </c>
      <c r="B249" s="165" t="s">
        <v>96</v>
      </c>
      <c r="C249" s="306" t="s">
        <v>288</v>
      </c>
      <c r="E249" s="306" t="s">
        <v>7</v>
      </c>
      <c r="F249" s="306" t="s">
        <v>235</v>
      </c>
      <c r="G249" s="306" t="s">
        <v>238</v>
      </c>
      <c r="K249" s="356">
        <v>0.42353765309080998</v>
      </c>
      <c r="L249" s="356">
        <v>0.44754588092589997</v>
      </c>
      <c r="M249" s="356">
        <v>0.48307298900826989</v>
      </c>
      <c r="N249" s="356">
        <v>0.47151844877850624</v>
      </c>
      <c r="O249" s="356">
        <v>0.47538541979894405</v>
      </c>
      <c r="P249" s="356">
        <v>0.47937833154425857</v>
      </c>
      <c r="Q249" s="356">
        <v>0.4831611183061702</v>
      </c>
      <c r="R249" s="356">
        <v>0.48685743830174871</v>
      </c>
      <c r="S249" s="356">
        <v>0.49026298470474605</v>
      </c>
      <c r="T249" s="356">
        <v>0.49364002213768432</v>
      </c>
      <c r="U249" s="356">
        <v>0.4971408968079124</v>
      </c>
      <c r="V249" s="356">
        <v>0.50043370522726927</v>
      </c>
      <c r="W249" s="356">
        <v>0.50364134477688927</v>
      </c>
      <c r="X249" s="356">
        <v>0.50648890305569638</v>
      </c>
      <c r="Y249" s="356">
        <v>0.50933646133450339</v>
      </c>
      <c r="Z249" s="356">
        <v>0.5121840196133105</v>
      </c>
      <c r="AA249" s="356">
        <v>0.51503157789211751</v>
      </c>
      <c r="AB249" s="356">
        <v>0.51787913617092451</v>
      </c>
      <c r="AC249" s="356">
        <v>0.52023915078217098</v>
      </c>
      <c r="AD249" s="356">
        <v>0.52259916539341744</v>
      </c>
      <c r="AE249" s="356">
        <v>0.52495918000466379</v>
      </c>
      <c r="AF249" s="356">
        <v>0.52731919461591026</v>
      </c>
      <c r="AG249" s="356">
        <v>0.52967920922715672</v>
      </c>
      <c r="AH249" s="356">
        <v>0.5315692778584834</v>
      </c>
      <c r="AI249" s="356">
        <v>0.53345934648981008</v>
      </c>
      <c r="AJ249" s="356">
        <v>0.53534941512113676</v>
      </c>
      <c r="AK249" s="356">
        <v>0.53723948375246344</v>
      </c>
      <c r="AL249" s="356">
        <v>0.53912955238379012</v>
      </c>
      <c r="AM249" s="356">
        <v>0.54058094986765759</v>
      </c>
      <c r="AN249" s="356">
        <v>0.54203234735152506</v>
      </c>
      <c r="AO249" s="356">
        <v>0.54348374483539241</v>
      </c>
      <c r="AP249" s="356">
        <v>0.54493514231925999</v>
      </c>
      <c r="AQ249" s="357">
        <v>0.54638653980312746</v>
      </c>
    </row>
    <row r="250" spans="1:43" ht="15" thickBot="1">
      <c r="A250" s="309" t="s">
        <v>10</v>
      </c>
      <c r="B250" s="165" t="s">
        <v>96</v>
      </c>
      <c r="C250" s="306" t="s">
        <v>291</v>
      </c>
      <c r="E250" s="306" t="s">
        <v>7</v>
      </c>
      <c r="F250" s="306" t="s">
        <v>235</v>
      </c>
      <c r="G250" s="306" t="s">
        <v>238</v>
      </c>
      <c r="K250" s="358">
        <v>0.40301164269612011</v>
      </c>
      <c r="L250" s="358">
        <v>0.33620280485613979</v>
      </c>
      <c r="M250" s="358">
        <v>0.27011047719736997</v>
      </c>
      <c r="N250" s="358">
        <v>0.27260713641354994</v>
      </c>
      <c r="O250" s="358">
        <v>0.27484281541870159</v>
      </c>
      <c r="P250" s="358">
        <v>0.27715130671880239</v>
      </c>
      <c r="Q250" s="358">
        <v>0.27933831481890803</v>
      </c>
      <c r="R250" s="358">
        <v>0.28147533238815298</v>
      </c>
      <c r="S250" s="358">
        <v>0.28344423997861856</v>
      </c>
      <c r="T250" s="358">
        <v>0.2853966651839091</v>
      </c>
      <c r="U250" s="358">
        <v>0.28742068655839809</v>
      </c>
      <c r="V250" s="358">
        <v>0.28932441498362665</v>
      </c>
      <c r="W250" s="358">
        <v>0.29117890325345785</v>
      </c>
      <c r="X250" s="358">
        <v>0.29282521149477325</v>
      </c>
      <c r="Y250" s="358">
        <v>0.29447151973608859</v>
      </c>
      <c r="Z250" s="358">
        <v>0.29611782797740394</v>
      </c>
      <c r="AA250" s="358">
        <v>0.29776413621871933</v>
      </c>
      <c r="AB250" s="358">
        <v>0.29941044446003473</v>
      </c>
      <c r="AC250" s="358">
        <v>0.30077488062734209</v>
      </c>
      <c r="AD250" s="358">
        <v>0.30213931679464939</v>
      </c>
      <c r="AE250" s="358">
        <v>0.3035037529619567</v>
      </c>
      <c r="AF250" s="358">
        <v>0.30486818912926394</v>
      </c>
      <c r="AG250" s="358">
        <v>0.30623262529657125</v>
      </c>
      <c r="AH250" s="358">
        <v>0.3073253634461513</v>
      </c>
      <c r="AI250" s="358">
        <v>0.30841810159573119</v>
      </c>
      <c r="AJ250" s="358">
        <v>0.30951083974531118</v>
      </c>
      <c r="AK250" s="358">
        <v>0.31060357789489113</v>
      </c>
      <c r="AL250" s="358">
        <v>0.31169631604447118</v>
      </c>
      <c r="AM250" s="358">
        <v>0.31253543763748604</v>
      </c>
      <c r="AN250" s="358">
        <v>0.31337455923050095</v>
      </c>
      <c r="AO250" s="358">
        <v>0.31421368082351575</v>
      </c>
      <c r="AP250" s="358">
        <v>0.31505280241653066</v>
      </c>
      <c r="AQ250" s="359">
        <v>0.31589192400954558</v>
      </c>
    </row>
  </sheetData>
  <conditionalFormatting sqref="A215:G224">
    <cfRule type="cellIs" dxfId="4" priority="2" operator="lessThan">
      <formula>0</formula>
    </cfRule>
  </conditionalFormatting>
  <conditionalFormatting sqref="A228:G228 B229:G237 A229:A240">
    <cfRule type="cellIs" dxfId="3" priority="1" operator="lessThan">
      <formula>0</formula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14E7-7771-4AA2-98CF-22F8526ED390}">
  <dimension ref="A1:AS136"/>
  <sheetViews>
    <sheetView zoomScale="115" zoomScaleNormal="115" workbookViewId="0">
      <pane ySplit="1" topLeftCell="A100" activePane="bottomLeft" state="frozen"/>
      <selection pane="bottomLeft" activeCell="C38" sqref="C38:AS38"/>
    </sheetView>
  </sheetViews>
  <sheetFormatPr defaultColWidth="8.85546875" defaultRowHeight="14.45"/>
  <cols>
    <col min="1" max="1" width="11" bestFit="1" customWidth="1"/>
    <col min="2" max="2" width="40.140625" bestFit="1" customWidth="1"/>
    <col min="3" max="3" width="16.85546875" bestFit="1" customWidth="1"/>
    <col min="4" max="4" width="31.28515625" customWidth="1"/>
    <col min="5" max="5" width="30.7109375" bestFit="1" customWidth="1"/>
    <col min="6" max="6" width="12.42578125" customWidth="1"/>
    <col min="12" max="12" width="9.7109375" customWidth="1"/>
    <col min="13" max="45" width="14.28515625" bestFit="1" customWidth="1"/>
    <col min="46" max="46" width="12.28515625" bestFit="1" customWidth="1"/>
    <col min="116" max="116" width="12.28515625" bestFit="1" customWidth="1"/>
  </cols>
  <sheetData>
    <row r="1" spans="1:45" ht="43.9" thickBot="1">
      <c r="A1" s="11" t="s">
        <v>17</v>
      </c>
      <c r="B1" s="28" t="s">
        <v>14</v>
      </c>
      <c r="C1" s="12" t="s">
        <v>329</v>
      </c>
      <c r="D1" s="12" t="s">
        <v>330</v>
      </c>
      <c r="E1" s="43" t="s">
        <v>46</v>
      </c>
      <c r="F1" s="22" t="s">
        <v>79</v>
      </c>
      <c r="G1" s="21" t="s">
        <v>3</v>
      </c>
      <c r="H1" s="21" t="s">
        <v>86</v>
      </c>
      <c r="I1" s="11" t="s">
        <v>57</v>
      </c>
      <c r="J1" s="12" t="s">
        <v>58</v>
      </c>
      <c r="K1" s="12" t="s">
        <v>59</v>
      </c>
      <c r="L1" s="13" t="s">
        <v>60</v>
      </c>
      <c r="M1" s="11">
        <v>2018</v>
      </c>
      <c r="N1" s="12">
        <v>2019</v>
      </c>
      <c r="O1" s="25">
        <v>2020</v>
      </c>
      <c r="P1" s="25">
        <v>2021</v>
      </c>
      <c r="Q1" s="25">
        <v>2022</v>
      </c>
      <c r="R1" s="25">
        <v>2023</v>
      </c>
      <c r="S1" s="25">
        <v>2024</v>
      </c>
      <c r="T1" s="25">
        <v>2025</v>
      </c>
      <c r="U1" s="25">
        <v>2026</v>
      </c>
      <c r="V1" s="25">
        <v>2027</v>
      </c>
      <c r="W1" s="25">
        <v>2028</v>
      </c>
      <c r="X1" s="25">
        <v>2029</v>
      </c>
      <c r="Y1" s="25">
        <v>2030</v>
      </c>
      <c r="Z1" s="25">
        <v>2031</v>
      </c>
      <c r="AA1" s="25">
        <v>2032</v>
      </c>
      <c r="AB1" s="25">
        <v>2033</v>
      </c>
      <c r="AC1" s="25">
        <v>2034</v>
      </c>
      <c r="AD1" s="333">
        <v>2035</v>
      </c>
      <c r="AE1" s="25">
        <v>2036</v>
      </c>
      <c r="AF1" s="25">
        <v>2037</v>
      </c>
      <c r="AG1" s="25">
        <v>2038</v>
      </c>
      <c r="AH1" s="25">
        <v>2039</v>
      </c>
      <c r="AI1" s="25">
        <v>2040</v>
      </c>
      <c r="AJ1" s="25">
        <v>2041</v>
      </c>
      <c r="AK1" s="25">
        <v>2042</v>
      </c>
      <c r="AL1" s="25">
        <v>2043</v>
      </c>
      <c r="AM1" s="25">
        <v>2044</v>
      </c>
      <c r="AN1" s="25">
        <v>2045</v>
      </c>
      <c r="AO1" s="25">
        <v>2046</v>
      </c>
      <c r="AP1" s="25">
        <v>2047</v>
      </c>
      <c r="AQ1" s="25">
        <v>2048</v>
      </c>
      <c r="AR1" s="25">
        <v>2049</v>
      </c>
      <c r="AS1" s="26">
        <v>2050</v>
      </c>
    </row>
    <row r="2" spans="1:45" s="362" customFormat="1">
      <c r="A2" s="398" t="s">
        <v>10</v>
      </c>
      <c r="B2" s="398" t="s">
        <v>331</v>
      </c>
      <c r="C2" s="399" t="s">
        <v>332</v>
      </c>
      <c r="D2" s="399" t="s">
        <v>333</v>
      </c>
      <c r="E2" s="399" t="s">
        <v>334</v>
      </c>
      <c r="F2" s="398" t="s">
        <v>7</v>
      </c>
      <c r="G2" s="398" t="s">
        <v>235</v>
      </c>
      <c r="H2" s="398" t="s">
        <v>238</v>
      </c>
      <c r="I2" s="399"/>
      <c r="J2" s="399"/>
      <c r="K2" s="399"/>
      <c r="L2" s="399"/>
      <c r="M2" s="399">
        <v>1.130436</v>
      </c>
      <c r="N2" s="399">
        <v>1.3405151997302078</v>
      </c>
      <c r="O2" s="399">
        <v>1.155981494838745</v>
      </c>
      <c r="P2" s="399">
        <v>1.3158819494067027</v>
      </c>
      <c r="Q2" s="399">
        <v>1.228027468725523</v>
      </c>
      <c r="R2" s="399">
        <v>1.2225466516920374</v>
      </c>
      <c r="S2" s="399">
        <v>1.2642991758160602</v>
      </c>
      <c r="T2" s="399">
        <v>1.3061603371669015</v>
      </c>
      <c r="U2" s="399">
        <v>1.3289710585985524</v>
      </c>
      <c r="V2" s="399">
        <v>1.3517817800302034</v>
      </c>
      <c r="W2" s="399">
        <v>1.3745925014618543</v>
      </c>
      <c r="X2" s="399">
        <v>1.3974032228935054</v>
      </c>
      <c r="Y2" s="399">
        <v>1.4202139443251562</v>
      </c>
      <c r="Z2" s="399">
        <v>1.402864639301143</v>
      </c>
      <c r="AA2" s="399">
        <v>1.38551533427713</v>
      </c>
      <c r="AB2" s="399">
        <v>1.3681660292531168</v>
      </c>
      <c r="AC2" s="399">
        <v>1.3508167242291036</v>
      </c>
      <c r="AD2" s="400">
        <v>1.3334674192050904</v>
      </c>
      <c r="AE2" s="399">
        <v>1.3161181141810774</v>
      </c>
      <c r="AF2" s="399">
        <v>1.2987688091570642</v>
      </c>
      <c r="AG2" s="399">
        <v>1.2814195041330509</v>
      </c>
      <c r="AH2" s="399">
        <v>1.264070199109038</v>
      </c>
      <c r="AI2" s="399">
        <v>1.2467208940850247</v>
      </c>
      <c r="AJ2" s="399">
        <v>1.1991953880343171</v>
      </c>
      <c r="AK2" s="399">
        <v>1.1516698819836095</v>
      </c>
      <c r="AL2" s="399">
        <v>1.1041443759329019</v>
      </c>
      <c r="AM2" s="399">
        <v>1.0566188698821941</v>
      </c>
      <c r="AN2" s="399">
        <v>1.0090933638314865</v>
      </c>
      <c r="AO2" s="399">
        <v>0.96156785778077891</v>
      </c>
      <c r="AP2" s="399">
        <v>0.91404235173007131</v>
      </c>
      <c r="AQ2" s="399">
        <v>0.86651684567936371</v>
      </c>
      <c r="AR2" s="399">
        <v>0.818991339628656</v>
      </c>
      <c r="AS2" s="399">
        <v>0.7714658335779484</v>
      </c>
    </row>
    <row r="3" spans="1:45" s="362" customFormat="1">
      <c r="A3" s="398" t="s">
        <v>10</v>
      </c>
      <c r="B3" s="398" t="s">
        <v>331</v>
      </c>
      <c r="C3" s="399" t="s">
        <v>335</v>
      </c>
      <c r="D3" s="399" t="s">
        <v>333</v>
      </c>
      <c r="E3" s="399" t="s">
        <v>336</v>
      </c>
      <c r="F3" s="398" t="s">
        <v>7</v>
      </c>
      <c r="G3" s="398" t="s">
        <v>235</v>
      </c>
      <c r="H3" s="398" t="s">
        <v>238</v>
      </c>
      <c r="I3" s="399"/>
      <c r="J3" s="399"/>
      <c r="K3" s="399"/>
      <c r="L3" s="399"/>
      <c r="M3" s="399">
        <v>3.2238360000000001E-2</v>
      </c>
      <c r="N3" s="399">
        <v>1.1545953256971884E-3</v>
      </c>
      <c r="O3" s="399">
        <v>1.066521888584608E-3</v>
      </c>
      <c r="P3" s="399">
        <v>1.3051871151880713E-3</v>
      </c>
      <c r="Q3" s="399">
        <v>1.6135484443296816E-3</v>
      </c>
      <c r="R3" s="399">
        <v>1.6063470062321979E-3</v>
      </c>
      <c r="S3" s="399">
        <v>1.6612071148721719E-3</v>
      </c>
      <c r="T3" s="399">
        <v>1.7162099657820004E-3</v>
      </c>
      <c r="U3" s="399">
        <v>1.7461817742451095E-3</v>
      </c>
      <c r="V3" s="399">
        <v>1.7761535827082186E-3</v>
      </c>
      <c r="W3" s="399">
        <v>1.8061253911713278E-3</v>
      </c>
      <c r="X3" s="399">
        <v>1.8360971996344369E-3</v>
      </c>
      <c r="Y3" s="399">
        <v>1.866069008097546E-3</v>
      </c>
      <c r="Z3" s="399">
        <v>1.8432731465678764E-3</v>
      </c>
      <c r="AA3" s="399">
        <v>1.8204772850382068E-3</v>
      </c>
      <c r="AB3" s="399">
        <v>1.7976814235085375E-3</v>
      </c>
      <c r="AC3" s="399">
        <v>1.7748855619788679E-3</v>
      </c>
      <c r="AD3" s="400">
        <v>1.7520897004491983E-3</v>
      </c>
      <c r="AE3" s="399">
        <v>1.7292938389195287E-3</v>
      </c>
      <c r="AF3" s="399">
        <v>1.7064979773898591E-3</v>
      </c>
      <c r="AG3" s="399">
        <v>1.6837021158601897E-3</v>
      </c>
      <c r="AH3" s="399">
        <v>1.6609062543305202E-3</v>
      </c>
      <c r="AI3" s="399">
        <v>1.6381103928008506E-3</v>
      </c>
      <c r="AJ3" s="399">
        <v>1.575664960343476E-3</v>
      </c>
      <c r="AK3" s="399">
        <v>1.5132195278861017E-3</v>
      </c>
      <c r="AL3" s="399">
        <v>1.4507740954287271E-3</v>
      </c>
      <c r="AM3" s="399">
        <v>1.3883286629713526E-3</v>
      </c>
      <c r="AN3" s="399">
        <v>1.3258832305139781E-3</v>
      </c>
      <c r="AO3" s="399">
        <v>1.2634377980566037E-3</v>
      </c>
      <c r="AP3" s="399">
        <v>1.2009923655992292E-3</v>
      </c>
      <c r="AQ3" s="399">
        <v>1.1385469331418548E-3</v>
      </c>
      <c r="AR3" s="399">
        <v>1.0761015006844803E-3</v>
      </c>
      <c r="AS3" s="399">
        <v>1.0136560682271058E-3</v>
      </c>
    </row>
    <row r="4" spans="1:45" s="362" customFormat="1">
      <c r="A4" s="398" t="s">
        <v>10</v>
      </c>
      <c r="B4" s="398" t="s">
        <v>331</v>
      </c>
      <c r="C4" s="399" t="s">
        <v>337</v>
      </c>
      <c r="D4" s="399" t="s">
        <v>333</v>
      </c>
      <c r="E4" s="399" t="s">
        <v>338</v>
      </c>
      <c r="F4" s="398" t="s">
        <v>7</v>
      </c>
      <c r="G4" s="398" t="s">
        <v>235</v>
      </c>
      <c r="H4" s="398" t="s">
        <v>238</v>
      </c>
      <c r="I4" s="399"/>
      <c r="J4" s="399"/>
      <c r="K4" s="399"/>
      <c r="L4" s="399"/>
      <c r="M4" s="399">
        <v>9.504035999999999E-2</v>
      </c>
      <c r="N4" s="399">
        <v>0</v>
      </c>
      <c r="O4" s="399">
        <v>0</v>
      </c>
      <c r="P4" s="399">
        <v>0</v>
      </c>
      <c r="Q4" s="399">
        <v>0</v>
      </c>
      <c r="R4" s="399">
        <v>0</v>
      </c>
      <c r="S4" s="399">
        <v>0</v>
      </c>
      <c r="T4" s="399">
        <v>0</v>
      </c>
      <c r="U4" s="399">
        <v>0</v>
      </c>
      <c r="V4" s="399">
        <v>0</v>
      </c>
      <c r="W4" s="399">
        <v>0</v>
      </c>
      <c r="X4" s="399">
        <v>0</v>
      </c>
      <c r="Y4" s="399">
        <v>0</v>
      </c>
      <c r="Z4" s="399">
        <v>0</v>
      </c>
      <c r="AA4" s="399">
        <v>0</v>
      </c>
      <c r="AB4" s="399">
        <v>0</v>
      </c>
      <c r="AC4" s="399">
        <v>0</v>
      </c>
      <c r="AD4" s="400">
        <v>0</v>
      </c>
      <c r="AE4" s="399">
        <v>0</v>
      </c>
      <c r="AF4" s="399">
        <v>0</v>
      </c>
      <c r="AG4" s="399">
        <v>0</v>
      </c>
      <c r="AH4" s="399">
        <v>0</v>
      </c>
      <c r="AI4" s="399">
        <v>0</v>
      </c>
      <c r="AJ4" s="399">
        <v>0</v>
      </c>
      <c r="AK4" s="399">
        <v>0</v>
      </c>
      <c r="AL4" s="399">
        <v>0</v>
      </c>
      <c r="AM4" s="399">
        <v>0</v>
      </c>
      <c r="AN4" s="399">
        <v>0</v>
      </c>
      <c r="AO4" s="399">
        <v>0</v>
      </c>
      <c r="AP4" s="399">
        <v>0</v>
      </c>
      <c r="AQ4" s="399">
        <v>0</v>
      </c>
      <c r="AR4" s="399">
        <v>0</v>
      </c>
      <c r="AS4" s="399">
        <v>0</v>
      </c>
    </row>
    <row r="5" spans="1:45" s="362" customFormat="1">
      <c r="A5" s="398" t="s">
        <v>10</v>
      </c>
      <c r="B5" s="398" t="s">
        <v>331</v>
      </c>
      <c r="C5" s="399" t="s">
        <v>339</v>
      </c>
      <c r="D5" s="399" t="s">
        <v>333</v>
      </c>
      <c r="E5" s="399" t="s">
        <v>340</v>
      </c>
      <c r="F5" s="398" t="s">
        <v>7</v>
      </c>
      <c r="G5" s="398" t="s">
        <v>235</v>
      </c>
      <c r="H5" s="398" t="s">
        <v>238</v>
      </c>
      <c r="I5" s="399"/>
      <c r="J5" s="399"/>
      <c r="K5" s="399"/>
      <c r="L5" s="399"/>
      <c r="M5" s="399">
        <v>2.0963307599999998</v>
      </c>
      <c r="N5" s="399">
        <v>2.5773298988516324</v>
      </c>
      <c r="O5" s="399">
        <v>2.2652008428107515</v>
      </c>
      <c r="P5" s="399">
        <v>2.5138191710090352</v>
      </c>
      <c r="Q5" s="399">
        <v>2.4881653494428968</v>
      </c>
      <c r="R5" s="399">
        <v>2.4770604031964512</v>
      </c>
      <c r="S5" s="399">
        <v>2.5616571947364557</v>
      </c>
      <c r="T5" s="399">
        <v>2.6464741013718576</v>
      </c>
      <c r="U5" s="399">
        <v>2.692691998045563</v>
      </c>
      <c r="V5" s="399">
        <v>2.7389098947192685</v>
      </c>
      <c r="W5" s="399">
        <v>2.7851277913929744</v>
      </c>
      <c r="X5" s="399">
        <v>2.8313456880666799</v>
      </c>
      <c r="Y5" s="399">
        <v>2.8775635847403853</v>
      </c>
      <c r="Z5" s="399">
        <v>2.842411325774659</v>
      </c>
      <c r="AA5" s="399">
        <v>2.8072590668089323</v>
      </c>
      <c r="AB5" s="399">
        <v>2.7721068078432061</v>
      </c>
      <c r="AC5" s="399">
        <v>2.7369545488774794</v>
      </c>
      <c r="AD5" s="400">
        <v>2.7018022899117531</v>
      </c>
      <c r="AE5" s="399">
        <v>2.6666500309460268</v>
      </c>
      <c r="AF5" s="399">
        <v>2.6314977719803001</v>
      </c>
      <c r="AG5" s="399">
        <v>2.5963455130145738</v>
      </c>
      <c r="AH5" s="399">
        <v>2.5611932540488471</v>
      </c>
      <c r="AI5" s="399">
        <v>2.5260409950831209</v>
      </c>
      <c r="AJ5" s="399">
        <v>2.4297472879946032</v>
      </c>
      <c r="AK5" s="399">
        <v>2.333453580906085</v>
      </c>
      <c r="AL5" s="399">
        <v>2.2371598738175673</v>
      </c>
      <c r="AM5" s="399">
        <v>2.1408661667290496</v>
      </c>
      <c r="AN5" s="399">
        <v>2.0445724596405315</v>
      </c>
      <c r="AO5" s="399">
        <v>1.9482787525520138</v>
      </c>
      <c r="AP5" s="399">
        <v>1.8519850454634958</v>
      </c>
      <c r="AQ5" s="399">
        <v>1.7556913383749779</v>
      </c>
      <c r="AR5" s="399">
        <v>1.6593976312864602</v>
      </c>
      <c r="AS5" s="399">
        <v>1.5631039241979423</v>
      </c>
    </row>
    <row r="6" spans="1:45" s="362" customFormat="1">
      <c r="A6" s="398" t="s">
        <v>10</v>
      </c>
      <c r="B6" s="398" t="s">
        <v>331</v>
      </c>
      <c r="C6" s="399" t="s">
        <v>341</v>
      </c>
      <c r="D6" s="399" t="s">
        <v>333</v>
      </c>
      <c r="E6" s="399" t="s">
        <v>342</v>
      </c>
      <c r="F6" s="398" t="s">
        <v>7</v>
      </c>
      <c r="G6" s="398" t="s">
        <v>235</v>
      </c>
      <c r="H6" s="398" t="s">
        <v>238</v>
      </c>
      <c r="I6" s="399"/>
      <c r="J6" s="399"/>
      <c r="K6" s="399"/>
      <c r="L6" s="399"/>
      <c r="M6" s="399">
        <v>16.106619600000002</v>
      </c>
      <c r="N6" s="399">
        <v>15.851418200490023</v>
      </c>
      <c r="O6" s="399">
        <v>15.796804455781279</v>
      </c>
      <c r="P6" s="399">
        <v>17.697188634410519</v>
      </c>
      <c r="Q6" s="399">
        <v>18.2137327542812</v>
      </c>
      <c r="R6" s="399">
        <v>18.132442930343771</v>
      </c>
      <c r="S6" s="399">
        <v>18.751703765771879</v>
      </c>
      <c r="T6" s="399">
        <v>19.372575875757626</v>
      </c>
      <c r="U6" s="399">
        <v>18.728576028972899</v>
      </c>
      <c r="V6" s="399">
        <v>18.084576182188172</v>
      </c>
      <c r="W6" s="399">
        <v>17.440576335403446</v>
      </c>
      <c r="X6" s="399">
        <v>16.796576488618719</v>
      </c>
      <c r="Y6" s="399">
        <v>16.152576641833992</v>
      </c>
      <c r="Z6" s="399">
        <v>16.338571960620332</v>
      </c>
      <c r="AA6" s="399">
        <v>16.524567279406671</v>
      </c>
      <c r="AB6" s="399">
        <v>16.710562598193007</v>
      </c>
      <c r="AC6" s="399">
        <v>16.896557916979347</v>
      </c>
      <c r="AD6" s="400">
        <v>17.082553235765687</v>
      </c>
      <c r="AE6" s="399">
        <v>17.268548554552027</v>
      </c>
      <c r="AF6" s="399">
        <v>17.454543873338366</v>
      </c>
      <c r="AG6" s="399">
        <v>17.640539192124702</v>
      </c>
      <c r="AH6" s="399">
        <v>17.826534510911042</v>
      </c>
      <c r="AI6" s="399">
        <v>18.012529829697382</v>
      </c>
      <c r="AJ6" s="399">
        <v>18.851329303104649</v>
      </c>
      <c r="AK6" s="399">
        <v>19.690128776511912</v>
      </c>
      <c r="AL6" s="399">
        <v>20.528928249919176</v>
      </c>
      <c r="AM6" s="399">
        <v>21.367727723326443</v>
      </c>
      <c r="AN6" s="399">
        <v>22.20652719673371</v>
      </c>
      <c r="AO6" s="399">
        <v>23.045326670140973</v>
      </c>
      <c r="AP6" s="399">
        <v>23.884126143548237</v>
      </c>
      <c r="AQ6" s="399">
        <v>24.722925616955504</v>
      </c>
      <c r="AR6" s="399">
        <v>25.561725090362771</v>
      </c>
      <c r="AS6" s="399">
        <v>26.400524563770034</v>
      </c>
    </row>
    <row r="7" spans="1:45" s="362" customFormat="1">
      <c r="A7" s="398" t="s">
        <v>10</v>
      </c>
      <c r="B7" s="398" t="s">
        <v>331</v>
      </c>
      <c r="C7" s="399" t="s">
        <v>343</v>
      </c>
      <c r="D7" s="399" t="s">
        <v>333</v>
      </c>
      <c r="E7" s="399" t="s">
        <v>344</v>
      </c>
      <c r="F7" s="398" t="s">
        <v>7</v>
      </c>
      <c r="G7" s="398" t="s">
        <v>235</v>
      </c>
      <c r="H7" s="398" t="s">
        <v>238</v>
      </c>
      <c r="I7" s="399"/>
      <c r="J7" s="399"/>
      <c r="K7" s="399"/>
      <c r="L7" s="399"/>
      <c r="M7" s="399">
        <v>2.4702120000000001E-2</v>
      </c>
      <c r="N7" s="399">
        <v>2.5934812963599525E-3</v>
      </c>
      <c r="O7" s="399">
        <v>2.6267697958693471E-3</v>
      </c>
      <c r="P7" s="399">
        <v>2.6598029270056161E-3</v>
      </c>
      <c r="Q7" s="399">
        <v>2.6816162428269829E-3</v>
      </c>
      <c r="R7" s="399">
        <v>2.6816162428269829E-3</v>
      </c>
      <c r="S7" s="399">
        <v>2.6816162428269829E-3</v>
      </c>
      <c r="T7" s="399">
        <v>2.6816162428269829E-3</v>
      </c>
      <c r="U7" s="399">
        <v>2.6279839179704431E-3</v>
      </c>
      <c r="V7" s="399">
        <v>2.5743515931139034E-3</v>
      </c>
      <c r="W7" s="399">
        <v>2.5207192682573641E-3</v>
      </c>
      <c r="X7" s="399">
        <v>2.4670869434008243E-3</v>
      </c>
      <c r="Y7" s="399">
        <v>2.4134546185442846E-3</v>
      </c>
      <c r="Z7" s="399">
        <v>2.3812752236303607E-3</v>
      </c>
      <c r="AA7" s="399">
        <v>2.3490958287164369E-3</v>
      </c>
      <c r="AB7" s="399">
        <v>2.316916433802513E-3</v>
      </c>
      <c r="AC7" s="399">
        <v>2.2847370388885892E-3</v>
      </c>
      <c r="AD7" s="400">
        <v>2.2525576439746658E-3</v>
      </c>
      <c r="AE7" s="399">
        <v>2.2203782490607419E-3</v>
      </c>
      <c r="AF7" s="399">
        <v>2.1881988541468181E-3</v>
      </c>
      <c r="AG7" s="399">
        <v>2.1560194592328942E-3</v>
      </c>
      <c r="AH7" s="399">
        <v>2.1238400643189704E-3</v>
      </c>
      <c r="AI7" s="399">
        <v>2.0916606694050465E-3</v>
      </c>
      <c r="AJ7" s="399">
        <v>2.0079942426288449E-3</v>
      </c>
      <c r="AK7" s="399">
        <v>1.9243278158526428E-3</v>
      </c>
      <c r="AL7" s="399">
        <v>1.8406613890764409E-3</v>
      </c>
      <c r="AM7" s="399">
        <v>1.7569949623002391E-3</v>
      </c>
      <c r="AN7" s="399">
        <v>1.6733285355240374E-3</v>
      </c>
      <c r="AO7" s="399">
        <v>1.5896621087478353E-3</v>
      </c>
      <c r="AP7" s="399">
        <v>1.5059956819716337E-3</v>
      </c>
      <c r="AQ7" s="399">
        <v>1.4223292551954318E-3</v>
      </c>
      <c r="AR7" s="399">
        <v>1.3386628284192299E-3</v>
      </c>
      <c r="AS7" s="399">
        <v>1.2549964016430281E-3</v>
      </c>
    </row>
    <row r="8" spans="1:45" s="362" customFormat="1">
      <c r="A8" s="398" t="s">
        <v>10</v>
      </c>
      <c r="B8" s="398" t="s">
        <v>331</v>
      </c>
      <c r="C8" s="399" t="s">
        <v>345</v>
      </c>
      <c r="D8" s="399" t="s">
        <v>333</v>
      </c>
      <c r="E8" s="399" t="s">
        <v>346</v>
      </c>
      <c r="F8" s="398" t="s">
        <v>7</v>
      </c>
      <c r="G8" s="398" t="s">
        <v>235</v>
      </c>
      <c r="H8" s="398" t="s">
        <v>238</v>
      </c>
      <c r="I8" s="399"/>
      <c r="J8" s="399"/>
      <c r="K8" s="399"/>
      <c r="L8" s="399"/>
      <c r="M8" s="399">
        <v>4.9228394399999997</v>
      </c>
      <c r="N8" s="399">
        <v>7.1432458254204079</v>
      </c>
      <c r="O8" s="399">
        <v>6.1599152243346484</v>
      </c>
      <c r="P8" s="399">
        <v>7.0119818437995018</v>
      </c>
      <c r="Q8" s="399">
        <v>6.5438288885054234</v>
      </c>
      <c r="R8" s="399">
        <v>6.5246191802175337</v>
      </c>
      <c r="S8" s="399">
        <v>6.7637230000730435</v>
      </c>
      <c r="T8" s="399">
        <v>7.0040271561542635</v>
      </c>
      <c r="U8" s="399">
        <v>7.1423162510954157</v>
      </c>
      <c r="V8" s="399">
        <v>7.2806053460365678</v>
      </c>
      <c r="W8" s="399">
        <v>7.4188944409777209</v>
      </c>
      <c r="X8" s="399">
        <v>7.557183535918873</v>
      </c>
      <c r="Y8" s="399">
        <v>7.6954726308600252</v>
      </c>
      <c r="Z8" s="399">
        <v>7.6120970269591677</v>
      </c>
      <c r="AA8" s="399">
        <v>7.528721423058311</v>
      </c>
      <c r="AB8" s="399">
        <v>7.4453458191574544</v>
      </c>
      <c r="AC8" s="399">
        <v>7.3619702152565969</v>
      </c>
      <c r="AD8" s="400">
        <v>7.2785946113557394</v>
      </c>
      <c r="AE8" s="399">
        <v>7.1952190074548827</v>
      </c>
      <c r="AF8" s="399">
        <v>7.1118434035540261</v>
      </c>
      <c r="AG8" s="399">
        <v>7.0284677996531686</v>
      </c>
      <c r="AH8" s="399">
        <v>6.9450921957523111</v>
      </c>
      <c r="AI8" s="399">
        <v>6.8617165918514544</v>
      </c>
      <c r="AJ8" s="399">
        <v>6.60428128945646</v>
      </c>
      <c r="AK8" s="399">
        <v>6.3468459870614655</v>
      </c>
      <c r="AL8" s="399">
        <v>6.0894106846664711</v>
      </c>
      <c r="AM8" s="399">
        <v>5.8319753822714766</v>
      </c>
      <c r="AN8" s="399">
        <v>5.5745400798764821</v>
      </c>
      <c r="AO8" s="399">
        <v>5.3171047774814877</v>
      </c>
      <c r="AP8" s="399">
        <v>5.0596694750864932</v>
      </c>
      <c r="AQ8" s="399">
        <v>4.8022341726914988</v>
      </c>
      <c r="AR8" s="399">
        <v>4.5447988702965043</v>
      </c>
      <c r="AS8" s="399">
        <v>4.2873635679015099</v>
      </c>
    </row>
    <row r="9" spans="1:45" s="362" customFormat="1">
      <c r="A9" s="398" t="s">
        <v>10</v>
      </c>
      <c r="B9" s="398" t="s">
        <v>331</v>
      </c>
      <c r="C9" s="399" t="s">
        <v>347</v>
      </c>
      <c r="D9" s="399" t="s">
        <v>333</v>
      </c>
      <c r="E9" s="399" t="s">
        <v>348</v>
      </c>
      <c r="F9" s="398" t="s">
        <v>7</v>
      </c>
      <c r="G9" s="398" t="s">
        <v>235</v>
      </c>
      <c r="H9" s="398" t="s">
        <v>238</v>
      </c>
      <c r="I9" s="399"/>
      <c r="J9" s="399"/>
      <c r="K9" s="399"/>
      <c r="L9" s="399"/>
      <c r="M9" s="399">
        <v>8.373600000000001E-4</v>
      </c>
      <c r="N9" s="399">
        <v>6.159102740116968E-2</v>
      </c>
      <c r="O9" s="399">
        <v>5.6892815518802702E-2</v>
      </c>
      <c r="P9" s="399">
        <v>6.9624234210944339E-2</v>
      </c>
      <c r="Q9" s="399">
        <v>8.6073539564881785E-2</v>
      </c>
      <c r="R9" s="399">
        <v>8.5820866762074871E-2</v>
      </c>
      <c r="S9" s="399">
        <v>8.8965892778051281E-2</v>
      </c>
      <c r="T9" s="399">
        <v>9.212670728565471E-2</v>
      </c>
      <c r="U9" s="399">
        <v>9.3945677813095804E-2</v>
      </c>
      <c r="V9" s="399">
        <v>9.5764648340536898E-2</v>
      </c>
      <c r="W9" s="399">
        <v>9.7583618867977978E-2</v>
      </c>
      <c r="X9" s="399">
        <v>9.9402589395419072E-2</v>
      </c>
      <c r="Y9" s="399">
        <v>0.10122155992286017</v>
      </c>
      <c r="Z9" s="399">
        <v>0.10012488801053188</v>
      </c>
      <c r="AA9" s="399">
        <v>9.9028216098203586E-2</v>
      </c>
      <c r="AB9" s="399">
        <v>9.7931544185875311E-2</v>
      </c>
      <c r="AC9" s="399">
        <v>9.6834872273547021E-2</v>
      </c>
      <c r="AD9" s="400">
        <v>9.5738200361218731E-2</v>
      </c>
      <c r="AE9" s="399">
        <v>9.4641528448890441E-2</v>
      </c>
      <c r="AF9" s="399">
        <v>9.3544856536562151E-2</v>
      </c>
      <c r="AG9" s="399">
        <v>9.2448184624233876E-2</v>
      </c>
      <c r="AH9" s="399">
        <v>9.1351512711905586E-2</v>
      </c>
      <c r="AI9" s="399">
        <v>9.0254840799577296E-2</v>
      </c>
      <c r="AJ9" s="399">
        <v>8.6868693627389595E-2</v>
      </c>
      <c r="AK9" s="399">
        <v>8.3482546455201881E-2</v>
      </c>
      <c r="AL9" s="399">
        <v>8.009639928301418E-2</v>
      </c>
      <c r="AM9" s="399">
        <v>7.671025211082648E-2</v>
      </c>
      <c r="AN9" s="399">
        <v>7.3324104938638765E-2</v>
      </c>
      <c r="AO9" s="399">
        <v>6.9937957766451064E-2</v>
      </c>
      <c r="AP9" s="399">
        <v>6.655181059426335E-2</v>
      </c>
      <c r="AQ9" s="399">
        <v>6.3165663422075649E-2</v>
      </c>
      <c r="AR9" s="399">
        <v>5.9779516249887948E-2</v>
      </c>
      <c r="AS9" s="399">
        <v>5.6393369077700241E-2</v>
      </c>
    </row>
    <row r="10" spans="1:45" s="362" customFormat="1">
      <c r="A10" s="398" t="s">
        <v>10</v>
      </c>
      <c r="B10" s="398" t="s">
        <v>331</v>
      </c>
      <c r="C10" s="399" t="s">
        <v>349</v>
      </c>
      <c r="D10" s="399" t="s">
        <v>333</v>
      </c>
      <c r="E10" s="399" t="s">
        <v>350</v>
      </c>
      <c r="F10" s="398" t="s">
        <v>7</v>
      </c>
      <c r="G10" s="398" t="s">
        <v>235</v>
      </c>
      <c r="H10" s="398" t="s">
        <v>238</v>
      </c>
      <c r="I10" s="399"/>
      <c r="J10" s="399"/>
      <c r="K10" s="399"/>
      <c r="L10" s="399"/>
      <c r="M10" s="399">
        <v>3.8330154000000003</v>
      </c>
      <c r="N10" s="399">
        <v>4.0389310637049167</v>
      </c>
      <c r="O10" s="399">
        <v>4.2252320462807145</v>
      </c>
      <c r="P10" s="399">
        <v>3.3409414983462589</v>
      </c>
      <c r="Q10" s="399">
        <v>3.8787871987483475</v>
      </c>
      <c r="R10" s="399">
        <v>3.8674008419428327</v>
      </c>
      <c r="S10" s="399">
        <v>4.0091271693620083</v>
      </c>
      <c r="T10" s="399">
        <v>4.1515649837203759</v>
      </c>
      <c r="U10" s="399">
        <v>4.2335344209295975</v>
      </c>
      <c r="V10" s="399">
        <v>4.3155038581388192</v>
      </c>
      <c r="W10" s="399">
        <v>4.3974732953480418</v>
      </c>
      <c r="X10" s="399">
        <v>4.4794427325572634</v>
      </c>
      <c r="Y10" s="399">
        <v>4.5614121697664851</v>
      </c>
      <c r="Z10" s="399">
        <v>4.5119921389850237</v>
      </c>
      <c r="AA10" s="399">
        <v>4.4625721082035614</v>
      </c>
      <c r="AB10" s="399">
        <v>4.4131520774221</v>
      </c>
      <c r="AC10" s="399">
        <v>4.3637320466406377</v>
      </c>
      <c r="AD10" s="400">
        <v>4.3143120158591763</v>
      </c>
      <c r="AE10" s="399">
        <v>4.2648919850777149</v>
      </c>
      <c r="AF10" s="399">
        <v>4.2154719542962527</v>
      </c>
      <c r="AG10" s="399">
        <v>4.1660519235147913</v>
      </c>
      <c r="AH10" s="399">
        <v>4.116631892733329</v>
      </c>
      <c r="AI10" s="399">
        <v>4.0672118619518676</v>
      </c>
      <c r="AJ10" s="399">
        <v>3.9146197369973788</v>
      </c>
      <c r="AK10" s="399">
        <v>3.7620276120428895</v>
      </c>
      <c r="AL10" s="399">
        <v>3.6094354870884007</v>
      </c>
      <c r="AM10" s="399">
        <v>3.4568433621339114</v>
      </c>
      <c r="AN10" s="399">
        <v>3.3042512371794226</v>
      </c>
      <c r="AO10" s="399">
        <v>3.1516591122249338</v>
      </c>
      <c r="AP10" s="399">
        <v>2.9990669872704445</v>
      </c>
      <c r="AQ10" s="399">
        <v>2.8464748623159557</v>
      </c>
      <c r="AR10" s="399">
        <v>2.6938827373614664</v>
      </c>
      <c r="AS10" s="399">
        <v>2.5412906124069776</v>
      </c>
    </row>
    <row r="11" spans="1:45" s="362" customFormat="1">
      <c r="A11" s="398" t="s">
        <v>10</v>
      </c>
      <c r="B11" s="398" t="s">
        <v>331</v>
      </c>
      <c r="C11" s="399" t="s">
        <v>351</v>
      </c>
      <c r="D11" s="399" t="s">
        <v>333</v>
      </c>
      <c r="E11" s="399" t="s">
        <v>352</v>
      </c>
      <c r="F11" s="398" t="s">
        <v>7</v>
      </c>
      <c r="G11" s="398" t="s">
        <v>235</v>
      </c>
      <c r="H11" s="398" t="s">
        <v>238</v>
      </c>
      <c r="I11" s="399"/>
      <c r="J11" s="399"/>
      <c r="K11" s="399"/>
      <c r="L11" s="399"/>
      <c r="M11" s="399">
        <v>0.95333435999999994</v>
      </c>
      <c r="N11" s="399">
        <v>2.315727510520587</v>
      </c>
      <c r="O11" s="399">
        <v>2.0352799658625482</v>
      </c>
      <c r="P11" s="399">
        <v>2.258663205425683</v>
      </c>
      <c r="Q11" s="399">
        <v>2.2356132806267053</v>
      </c>
      <c r="R11" s="399">
        <v>2.2290505358335446</v>
      </c>
      <c r="S11" s="399">
        <v>2.3107372186953943</v>
      </c>
      <c r="T11" s="399">
        <v>2.3928339806795953</v>
      </c>
      <c r="U11" s="399">
        <v>2.4400786355267514</v>
      </c>
      <c r="V11" s="399">
        <v>2.4873232903739071</v>
      </c>
      <c r="W11" s="399">
        <v>2.5345679452210632</v>
      </c>
      <c r="X11" s="399">
        <v>2.5818126000682189</v>
      </c>
      <c r="Y11" s="399">
        <v>2.629057254915375</v>
      </c>
      <c r="Z11" s="399">
        <v>2.6005730737827601</v>
      </c>
      <c r="AA11" s="399">
        <v>2.5720888926501448</v>
      </c>
      <c r="AB11" s="399">
        <v>2.54360471151753</v>
      </c>
      <c r="AC11" s="399">
        <v>2.5151205303849147</v>
      </c>
      <c r="AD11" s="400">
        <v>2.4866363492522998</v>
      </c>
      <c r="AE11" s="399">
        <v>2.458152168119685</v>
      </c>
      <c r="AF11" s="399">
        <v>2.4296679869870696</v>
      </c>
      <c r="AG11" s="399">
        <v>2.4011838058544548</v>
      </c>
      <c r="AH11" s="399">
        <v>2.3726996247218395</v>
      </c>
      <c r="AI11" s="399">
        <v>2.3442154435892246</v>
      </c>
      <c r="AJ11" s="399">
        <v>2.2562660502382856</v>
      </c>
      <c r="AK11" s="399">
        <v>2.1683166568873466</v>
      </c>
      <c r="AL11" s="399">
        <v>2.0803672635364077</v>
      </c>
      <c r="AM11" s="399">
        <v>1.9924178701854685</v>
      </c>
      <c r="AN11" s="399">
        <v>1.9044684768345292</v>
      </c>
      <c r="AO11" s="399">
        <v>1.8165190834835903</v>
      </c>
      <c r="AP11" s="399">
        <v>1.7285696901326513</v>
      </c>
      <c r="AQ11" s="399">
        <v>1.6406202967817123</v>
      </c>
      <c r="AR11" s="399">
        <v>1.5526709034307731</v>
      </c>
      <c r="AS11" s="399">
        <v>1.4647215100798341</v>
      </c>
    </row>
    <row r="12" spans="1:45" s="362" customFormat="1">
      <c r="A12" s="398" t="s">
        <v>10</v>
      </c>
      <c r="B12" s="398" t="s">
        <v>331</v>
      </c>
      <c r="C12" s="399" t="s">
        <v>353</v>
      </c>
      <c r="D12" s="399" t="s">
        <v>333</v>
      </c>
      <c r="E12" s="399" t="s">
        <v>354</v>
      </c>
      <c r="F12" s="398" t="s">
        <v>7</v>
      </c>
      <c r="G12" s="398" t="s">
        <v>235</v>
      </c>
      <c r="H12" s="398" t="s">
        <v>238</v>
      </c>
      <c r="I12" s="399"/>
      <c r="J12" s="399"/>
      <c r="K12" s="399"/>
      <c r="L12" s="399"/>
      <c r="M12" s="399">
        <v>25.359028920000004</v>
      </c>
      <c r="N12" s="399">
        <v>21.338237704465737</v>
      </c>
      <c r="O12" s="399">
        <v>21.264719925060355</v>
      </c>
      <c r="P12" s="399">
        <v>23.822904235164732</v>
      </c>
      <c r="Q12" s="399">
        <v>24.518245249781568</v>
      </c>
      <c r="R12" s="399">
        <v>24.446270822117885</v>
      </c>
      <c r="S12" s="399">
        <v>25.342138699359388</v>
      </c>
      <c r="T12" s="399">
        <v>26.24250396466919</v>
      </c>
      <c r="U12" s="399">
        <v>27.656645112872695</v>
      </c>
      <c r="V12" s="399">
        <v>29.070786261076204</v>
      </c>
      <c r="W12" s="399">
        <v>30.48492740927971</v>
      </c>
      <c r="X12" s="399">
        <v>31.899068557483218</v>
      </c>
      <c r="Y12" s="399">
        <v>33.313209705686724</v>
      </c>
      <c r="Z12" s="399">
        <v>36.308499500027672</v>
      </c>
      <c r="AA12" s="399">
        <v>39.303789294368613</v>
      </c>
      <c r="AB12" s="399">
        <v>42.299079088709561</v>
      </c>
      <c r="AC12" s="399">
        <v>45.29436888305051</v>
      </c>
      <c r="AD12" s="400">
        <v>48.289658677391458</v>
      </c>
      <c r="AE12" s="399">
        <v>51.284948471732406</v>
      </c>
      <c r="AF12" s="399">
        <v>54.280238266073347</v>
      </c>
      <c r="AG12" s="399">
        <v>57.275528060414288</v>
      </c>
      <c r="AH12" s="399">
        <v>60.270817854755236</v>
      </c>
      <c r="AI12" s="399">
        <v>63.266107649096185</v>
      </c>
      <c r="AJ12" s="399">
        <v>64.028916077394655</v>
      </c>
      <c r="AK12" s="399">
        <v>64.791724505693125</v>
      </c>
      <c r="AL12" s="399">
        <v>65.554532933991595</v>
      </c>
      <c r="AM12" s="399">
        <v>66.317341362290065</v>
      </c>
      <c r="AN12" s="399">
        <v>67.080149790588536</v>
      </c>
      <c r="AO12" s="399">
        <v>67.842958218886992</v>
      </c>
      <c r="AP12" s="399">
        <v>68.605766647185462</v>
      </c>
      <c r="AQ12" s="399">
        <v>69.368575075483932</v>
      </c>
      <c r="AR12" s="399">
        <v>70.131383503782402</v>
      </c>
      <c r="AS12" s="399">
        <v>70.894191932080872</v>
      </c>
    </row>
    <row r="13" spans="1:45" s="362" customFormat="1">
      <c r="A13" s="398" t="s">
        <v>10</v>
      </c>
      <c r="B13" s="398" t="s">
        <v>331</v>
      </c>
      <c r="C13" s="399" t="s">
        <v>355</v>
      </c>
      <c r="D13" s="399" t="s">
        <v>333</v>
      </c>
      <c r="E13" s="399" t="s">
        <v>356</v>
      </c>
      <c r="F13" s="398" t="s">
        <v>7</v>
      </c>
      <c r="G13" s="398" t="s">
        <v>235</v>
      </c>
      <c r="H13" s="398" t="s">
        <v>238</v>
      </c>
      <c r="I13" s="399"/>
      <c r="J13" s="399"/>
      <c r="K13" s="399"/>
      <c r="L13" s="399"/>
      <c r="M13" s="399">
        <v>0</v>
      </c>
      <c r="N13" s="399">
        <v>0</v>
      </c>
      <c r="O13" s="399">
        <v>0</v>
      </c>
      <c r="P13" s="399">
        <v>0</v>
      </c>
      <c r="Q13" s="399">
        <v>0</v>
      </c>
      <c r="R13" s="399">
        <v>0</v>
      </c>
      <c r="S13" s="399">
        <v>0</v>
      </c>
      <c r="T13" s="399">
        <v>0</v>
      </c>
      <c r="U13" s="399">
        <v>0</v>
      </c>
      <c r="V13" s="399">
        <v>0</v>
      </c>
      <c r="W13" s="399">
        <v>0.1621457838</v>
      </c>
      <c r="X13" s="399">
        <v>0.3242915676</v>
      </c>
      <c r="Y13" s="399">
        <v>0.4864373514</v>
      </c>
      <c r="Z13" s="399">
        <v>0.62179401438000004</v>
      </c>
      <c r="AA13" s="399">
        <v>0.75715067735999997</v>
      </c>
      <c r="AB13" s="399">
        <v>0.89250734034000001</v>
      </c>
      <c r="AC13" s="399">
        <v>1.0278640033199999</v>
      </c>
      <c r="AD13" s="400">
        <v>1.1632206663</v>
      </c>
      <c r="AE13" s="399">
        <v>1.29857732928</v>
      </c>
      <c r="AF13" s="399">
        <v>1.4339339922600001</v>
      </c>
      <c r="AG13" s="399">
        <v>1.5692906552399999</v>
      </c>
      <c r="AH13" s="399">
        <v>1.7046473182199999</v>
      </c>
      <c r="AI13" s="399">
        <v>1.8400039812</v>
      </c>
      <c r="AJ13" s="399">
        <v>1.9604143389599999</v>
      </c>
      <c r="AK13" s="399">
        <v>2.0808246967200001</v>
      </c>
      <c r="AL13" s="399">
        <v>2.2012350544800001</v>
      </c>
      <c r="AM13" s="399">
        <v>2.3216454122400001</v>
      </c>
      <c r="AN13" s="399">
        <v>2.4420557700000001</v>
      </c>
      <c r="AO13" s="399">
        <v>2.56246612776</v>
      </c>
      <c r="AP13" s="399">
        <v>2.68287648552</v>
      </c>
      <c r="AQ13" s="399">
        <v>2.80328684328</v>
      </c>
      <c r="AR13" s="399">
        <v>2.92369720104</v>
      </c>
      <c r="AS13" s="399">
        <v>3.0441075587999999</v>
      </c>
    </row>
    <row r="14" spans="1:45" s="362" customFormat="1">
      <c r="A14" s="398" t="s">
        <v>10</v>
      </c>
      <c r="B14" s="398" t="s">
        <v>331</v>
      </c>
      <c r="C14" s="399" t="s">
        <v>357</v>
      </c>
      <c r="D14" s="399" t="s">
        <v>333</v>
      </c>
      <c r="E14" s="399" t="s">
        <v>358</v>
      </c>
      <c r="F14" s="398" t="s">
        <v>7</v>
      </c>
      <c r="G14" s="398" t="s">
        <v>235</v>
      </c>
      <c r="H14" s="398" t="s">
        <v>238</v>
      </c>
      <c r="I14" s="399"/>
      <c r="J14" s="399"/>
      <c r="K14" s="399"/>
      <c r="L14" s="399"/>
      <c r="M14" s="399">
        <v>7.96</v>
      </c>
      <c r="N14" s="399">
        <v>16.889035327896782</v>
      </c>
      <c r="O14" s="399">
        <v>16.504087899706853</v>
      </c>
      <c r="P14" s="399">
        <v>18.638084577554917</v>
      </c>
      <c r="Q14" s="399">
        <v>18.790937415284986</v>
      </c>
      <c r="R14" s="399">
        <v>18.735775761098445</v>
      </c>
      <c r="S14" s="399">
        <v>19.422374538543959</v>
      </c>
      <c r="T14" s="399">
        <v>20.112420142500209</v>
      </c>
      <c r="U14" s="399">
        <v>19.490059788724864</v>
      </c>
      <c r="V14" s="399">
        <v>19.873320442074533</v>
      </c>
      <c r="W14" s="399">
        <v>19.677348488597925</v>
      </c>
      <c r="X14" s="399">
        <v>19.481376535121317</v>
      </c>
      <c r="Y14" s="399">
        <v>19.285404581644709</v>
      </c>
      <c r="Z14" s="399">
        <v>18.580275733962612</v>
      </c>
      <c r="AA14" s="399">
        <v>17.875146886280518</v>
      </c>
      <c r="AB14" s="399">
        <v>17.170018038598421</v>
      </c>
      <c r="AC14" s="399">
        <v>16.464889190916324</v>
      </c>
      <c r="AD14" s="400">
        <v>15.75976034323423</v>
      </c>
      <c r="AE14" s="399">
        <v>15.054631495552133</v>
      </c>
      <c r="AF14" s="399">
        <v>14.349502647870038</v>
      </c>
      <c r="AG14" s="399">
        <v>13.644373800187942</v>
      </c>
      <c r="AH14" s="399">
        <v>12.939244952505845</v>
      </c>
      <c r="AI14" s="399">
        <v>12.23411610482375</v>
      </c>
      <c r="AJ14" s="399">
        <v>11.937431988768077</v>
      </c>
      <c r="AK14" s="399">
        <v>11.640747872712405</v>
      </c>
      <c r="AL14" s="399">
        <v>11.34406375665673</v>
      </c>
      <c r="AM14" s="399">
        <v>11.047379640601058</v>
      </c>
      <c r="AN14" s="399">
        <v>10.750695524545385</v>
      </c>
      <c r="AO14" s="399">
        <v>10.454011408489713</v>
      </c>
      <c r="AP14" s="399">
        <v>10.15732729243404</v>
      </c>
      <c r="AQ14" s="399">
        <v>9.8606431763783675</v>
      </c>
      <c r="AR14" s="399">
        <v>9.5639590603226932</v>
      </c>
      <c r="AS14" s="399">
        <v>9.2672749442670206</v>
      </c>
    </row>
    <row r="15" spans="1:45" s="362" customFormat="1">
      <c r="A15" s="398" t="s">
        <v>10</v>
      </c>
      <c r="B15" s="398" t="s">
        <v>331</v>
      </c>
      <c r="C15" s="399" t="s">
        <v>359</v>
      </c>
      <c r="D15" s="399" t="s">
        <v>333</v>
      </c>
      <c r="E15" s="399" t="s">
        <v>360</v>
      </c>
      <c r="F15" s="398" t="s">
        <v>7</v>
      </c>
      <c r="G15" s="398" t="s">
        <v>235</v>
      </c>
      <c r="H15" s="398" t="s">
        <v>238</v>
      </c>
      <c r="I15" s="399"/>
      <c r="J15" s="399"/>
      <c r="K15" s="399"/>
      <c r="L15" s="399"/>
      <c r="M15" s="399">
        <v>11.405261880000001</v>
      </c>
      <c r="N15" s="399">
        <v>10.61261058484267</v>
      </c>
      <c r="O15" s="399">
        <v>9.9690284612101845</v>
      </c>
      <c r="P15" s="399">
        <v>9.3644751841134557</v>
      </c>
      <c r="Q15" s="399">
        <v>7.1027309843162092</v>
      </c>
      <c r="R15" s="399">
        <v>7.0818805934241524</v>
      </c>
      <c r="S15" s="399">
        <v>7.3414060392589642</v>
      </c>
      <c r="T15" s="399">
        <v>7.6022343408754915</v>
      </c>
      <c r="U15" s="399">
        <v>9.1099747211731046</v>
      </c>
      <c r="V15" s="399">
        <v>9.6120940943457089</v>
      </c>
      <c r="W15" s="399">
        <v>10.114213467518312</v>
      </c>
      <c r="X15" s="399">
        <v>10.616332840690916</v>
      </c>
      <c r="Y15" s="399">
        <v>11.118452213863518</v>
      </c>
      <c r="Z15" s="399">
        <v>11.633538820050445</v>
      </c>
      <c r="AA15" s="399">
        <v>12.148625426237373</v>
      </c>
      <c r="AB15" s="399">
        <v>12.6637120324243</v>
      </c>
      <c r="AC15" s="399">
        <v>13.178798638611227</v>
      </c>
      <c r="AD15" s="400">
        <v>13.693885244798153</v>
      </c>
      <c r="AE15" s="399">
        <v>14.208971850985082</v>
      </c>
      <c r="AF15" s="399">
        <v>14.724058457172008</v>
      </c>
      <c r="AG15" s="399">
        <v>15.239145063358936</v>
      </c>
      <c r="AH15" s="399">
        <v>15.754231669545863</v>
      </c>
      <c r="AI15" s="399">
        <v>16.26931827573279</v>
      </c>
      <c r="AJ15" s="399">
        <v>16.72912592170421</v>
      </c>
      <c r="AK15" s="399">
        <v>17.18893356767563</v>
      </c>
      <c r="AL15" s="399">
        <v>17.648741213647053</v>
      </c>
      <c r="AM15" s="399">
        <v>18.108548859618473</v>
      </c>
      <c r="AN15" s="399">
        <v>18.568356505589893</v>
      </c>
      <c r="AO15" s="399">
        <v>19.028164151561313</v>
      </c>
      <c r="AP15" s="399">
        <v>19.487971797532733</v>
      </c>
      <c r="AQ15" s="399">
        <v>19.947779443504157</v>
      </c>
      <c r="AR15" s="399">
        <v>20.407587089475577</v>
      </c>
      <c r="AS15" s="399">
        <v>20.867394735446997</v>
      </c>
    </row>
    <row r="16" spans="1:45" s="362" customFormat="1">
      <c r="A16" s="398" t="s">
        <v>10</v>
      </c>
      <c r="B16" s="398" t="s">
        <v>331</v>
      </c>
      <c r="C16" s="399" t="s">
        <v>361</v>
      </c>
      <c r="D16" s="399" t="s">
        <v>333</v>
      </c>
      <c r="E16" s="399" t="s">
        <v>362</v>
      </c>
      <c r="F16" s="398" t="s">
        <v>7</v>
      </c>
      <c r="G16" s="398" t="s">
        <v>235</v>
      </c>
      <c r="H16" s="398" t="s">
        <v>238</v>
      </c>
      <c r="I16" s="399"/>
      <c r="J16" s="399"/>
      <c r="K16" s="399"/>
      <c r="L16" s="399"/>
      <c r="M16" s="399">
        <v>4.0524037200000009</v>
      </c>
      <c r="N16" s="399">
        <v>3.9263725832780714</v>
      </c>
      <c r="O16" s="399">
        <v>3.8061505910975351</v>
      </c>
      <c r="P16" s="399">
        <v>3.6896096880386504</v>
      </c>
      <c r="Q16" s="399">
        <v>3.6896096880386504</v>
      </c>
      <c r="R16" s="399">
        <v>3.678778670447727</v>
      </c>
      <c r="S16" s="399">
        <v>3.813592673872475</v>
      </c>
      <c r="T16" s="399">
        <v>3.9490834633566911</v>
      </c>
      <c r="U16" s="399">
        <v>4.0270550596710786</v>
      </c>
      <c r="V16" s="399">
        <v>4.1050266559854665</v>
      </c>
      <c r="W16" s="399">
        <v>4.1829982522998543</v>
      </c>
      <c r="X16" s="399">
        <v>4.2609698486142413</v>
      </c>
      <c r="Y16" s="399">
        <v>4.3389414449286292</v>
      </c>
      <c r="Z16" s="399">
        <v>4.2919317444703804</v>
      </c>
      <c r="AA16" s="399">
        <v>4.2449220440121316</v>
      </c>
      <c r="AB16" s="399">
        <v>4.1979123435538828</v>
      </c>
      <c r="AC16" s="399">
        <v>4.1509026430956339</v>
      </c>
      <c r="AD16" s="400">
        <v>4.1038929426373851</v>
      </c>
      <c r="AE16" s="399">
        <v>4.0568832421791363</v>
      </c>
      <c r="AF16" s="399">
        <v>4.0098735417208875</v>
      </c>
      <c r="AG16" s="399">
        <v>3.9628638412626387</v>
      </c>
      <c r="AH16" s="399">
        <v>3.9158541408043899</v>
      </c>
      <c r="AI16" s="399">
        <v>3.8688444403461411</v>
      </c>
      <c r="AJ16" s="399">
        <v>3.723694589709281</v>
      </c>
      <c r="AK16" s="399">
        <v>3.5785447390724214</v>
      </c>
      <c r="AL16" s="399">
        <v>3.4333948884355614</v>
      </c>
      <c r="AM16" s="399">
        <v>3.2882450377987018</v>
      </c>
      <c r="AN16" s="399">
        <v>3.1430951871618418</v>
      </c>
      <c r="AO16" s="399">
        <v>2.9979453365249817</v>
      </c>
      <c r="AP16" s="399">
        <v>2.8527954858881222</v>
      </c>
      <c r="AQ16" s="399">
        <v>2.7076456352512621</v>
      </c>
      <c r="AR16" s="399">
        <v>2.5624957846144025</v>
      </c>
      <c r="AS16" s="399">
        <v>2.4173459339775425</v>
      </c>
    </row>
    <row r="17" spans="1:45" s="362" customFormat="1">
      <c r="A17" s="398" t="s">
        <v>10</v>
      </c>
      <c r="B17" s="398" t="s">
        <v>331</v>
      </c>
      <c r="C17" s="399" t="s">
        <v>363</v>
      </c>
      <c r="D17" s="399" t="s">
        <v>333</v>
      </c>
      <c r="E17" s="399" t="s">
        <v>364</v>
      </c>
      <c r="F17" s="398" t="s">
        <v>7</v>
      </c>
      <c r="G17" s="398" t="s">
        <v>235</v>
      </c>
      <c r="H17" s="398" t="s">
        <v>238</v>
      </c>
      <c r="I17" s="399"/>
      <c r="J17" s="399"/>
      <c r="K17" s="399"/>
      <c r="L17" s="399"/>
      <c r="M17" s="399">
        <v>4.0556033247348813</v>
      </c>
      <c r="N17" s="399">
        <v>9.7547673735579501</v>
      </c>
      <c r="O17" s="399">
        <v>13.681269558872994</v>
      </c>
      <c r="P17" s="399">
        <v>16.060787610897147</v>
      </c>
      <c r="Q17" s="399">
        <v>21.04166012899438</v>
      </c>
      <c r="R17" s="399">
        <v>20.979891375584444</v>
      </c>
      <c r="S17" s="399">
        <v>21.748728916825993</v>
      </c>
      <c r="T17" s="399">
        <v>22.521426135227848</v>
      </c>
      <c r="U17" s="399">
        <v>22.516189411865316</v>
      </c>
      <c r="V17" s="399">
        <v>22.510952688502783</v>
      </c>
      <c r="W17" s="399">
        <v>22.505715965140251</v>
      </c>
      <c r="X17" s="399">
        <v>22.500479241777718</v>
      </c>
      <c r="Y17" s="399">
        <v>22.495242518415186</v>
      </c>
      <c r="Z17" s="399">
        <v>21.755348534091695</v>
      </c>
      <c r="AA17" s="399">
        <v>21.015454549768201</v>
      </c>
      <c r="AB17" s="399">
        <v>20.27556056544471</v>
      </c>
      <c r="AC17" s="399">
        <v>19.535666581121216</v>
      </c>
      <c r="AD17" s="400">
        <v>18.795772596797725</v>
      </c>
      <c r="AE17" s="399">
        <v>18.055878612474231</v>
      </c>
      <c r="AF17" s="399">
        <v>17.315984628150741</v>
      </c>
      <c r="AG17" s="399">
        <v>16.57609064382725</v>
      </c>
      <c r="AH17" s="399">
        <v>15.836196659503756</v>
      </c>
      <c r="AI17" s="399">
        <v>15.096302675180265</v>
      </c>
      <c r="AJ17" s="399">
        <v>14.046205853000744</v>
      </c>
      <c r="AK17" s="399">
        <v>12.996109030821223</v>
      </c>
      <c r="AL17" s="399">
        <v>11.946012208641704</v>
      </c>
      <c r="AM17" s="399">
        <v>10.895915386462184</v>
      </c>
      <c r="AN17" s="399">
        <v>9.8458185642826628</v>
      </c>
      <c r="AO17" s="399">
        <v>8.7957217421031419</v>
      </c>
      <c r="AP17" s="399">
        <v>7.745624919923622</v>
      </c>
      <c r="AQ17" s="399">
        <v>6.6955280977441021</v>
      </c>
      <c r="AR17" s="399">
        <v>5.6454312755645812</v>
      </c>
      <c r="AS17" s="399">
        <v>4.5953344533850613</v>
      </c>
    </row>
    <row r="18" spans="1:45" s="362" customFormat="1">
      <c r="A18" s="398" t="s">
        <v>10</v>
      </c>
      <c r="B18" s="398" t="s">
        <v>331</v>
      </c>
      <c r="C18" s="399" t="s">
        <v>365</v>
      </c>
      <c r="D18" s="399" t="s">
        <v>333</v>
      </c>
      <c r="E18" s="399" t="s">
        <v>366</v>
      </c>
      <c r="F18" s="398" t="s">
        <v>7</v>
      </c>
      <c r="G18" s="398" t="s">
        <v>235</v>
      </c>
      <c r="H18" s="398" t="s">
        <v>238</v>
      </c>
      <c r="I18" s="399"/>
      <c r="J18" s="399"/>
      <c r="K18" s="399"/>
      <c r="L18" s="399"/>
      <c r="M18" s="399">
        <v>22.102535879999998</v>
      </c>
      <c r="N18" s="399">
        <v>20.486563698201557</v>
      </c>
      <c r="O18" s="399">
        <v>18.005526330230101</v>
      </c>
      <c r="P18" s="399">
        <v>19.981732488178256</v>
      </c>
      <c r="Q18" s="399">
        <v>19.777816547944482</v>
      </c>
      <c r="R18" s="399">
        <v>20.069864069748085</v>
      </c>
      <c r="S18" s="399">
        <v>20.907275284070927</v>
      </c>
      <c r="T18" s="399">
        <v>21.753013396026482</v>
      </c>
      <c r="U18" s="399">
        <v>22.284786582673192</v>
      </c>
      <c r="V18" s="399">
        <v>22.816559769319898</v>
      </c>
      <c r="W18" s="399">
        <v>23.348332955966608</v>
      </c>
      <c r="X18" s="399">
        <v>23.880106142613315</v>
      </c>
      <c r="Y18" s="399">
        <v>24.411879329260024</v>
      </c>
      <c r="Z18" s="399">
        <v>24.217540131575827</v>
      </c>
      <c r="AA18" s="399">
        <v>24.02320093389163</v>
      </c>
      <c r="AB18" s="399">
        <v>23.828861736207436</v>
      </c>
      <c r="AC18" s="399">
        <v>23.634522538523239</v>
      </c>
      <c r="AD18" s="400">
        <v>23.440183340839042</v>
      </c>
      <c r="AE18" s="399">
        <v>23.245844143154844</v>
      </c>
      <c r="AF18" s="399">
        <v>23.051504945470647</v>
      </c>
      <c r="AG18" s="399">
        <v>22.857165747786453</v>
      </c>
      <c r="AH18" s="399">
        <v>22.662826550102256</v>
      </c>
      <c r="AI18" s="399">
        <v>22.468487352418059</v>
      </c>
      <c r="AJ18" s="399">
        <v>21.653464595436301</v>
      </c>
      <c r="AK18" s="399">
        <v>20.838441838454539</v>
      </c>
      <c r="AL18" s="399">
        <v>20.023419081472781</v>
      </c>
      <c r="AM18" s="399">
        <v>19.208396324491023</v>
      </c>
      <c r="AN18" s="399">
        <v>18.393373567509265</v>
      </c>
      <c r="AO18" s="399">
        <v>17.578350810527503</v>
      </c>
      <c r="AP18" s="399">
        <v>16.763328053545745</v>
      </c>
      <c r="AQ18" s="399">
        <v>15.948305296563985</v>
      </c>
      <c r="AR18" s="399">
        <v>15.133282539582227</v>
      </c>
      <c r="AS18" s="399">
        <v>14.318259782600467</v>
      </c>
    </row>
    <row r="19" spans="1:45" s="362" customFormat="1">
      <c r="A19" s="398" t="s">
        <v>10</v>
      </c>
      <c r="B19" s="398" t="s">
        <v>331</v>
      </c>
      <c r="C19" s="399" t="s">
        <v>367</v>
      </c>
      <c r="D19" s="399" t="s">
        <v>333</v>
      </c>
      <c r="E19" s="399" t="s">
        <v>368</v>
      </c>
      <c r="F19" s="398" t="s">
        <v>7</v>
      </c>
      <c r="G19" s="398" t="s">
        <v>235</v>
      </c>
      <c r="H19" s="398" t="s">
        <v>238</v>
      </c>
      <c r="I19" s="399"/>
      <c r="J19" s="399"/>
      <c r="K19" s="399"/>
      <c r="L19" s="399"/>
      <c r="M19" s="399">
        <v>18.446203439999998</v>
      </c>
      <c r="N19" s="399">
        <v>19.049594036150918</v>
      </c>
      <c r="O19" s="399">
        <v>18.983961444017091</v>
      </c>
      <c r="P19" s="399">
        <v>21.267766379180053</v>
      </c>
      <c r="Q19" s="399">
        <v>21.888528235364845</v>
      </c>
      <c r="R19" s="399">
        <v>22.211743409879691</v>
      </c>
      <c r="S19" s="399">
        <v>23.138524127300276</v>
      </c>
      <c r="T19" s="399">
        <v>24.074520398596828</v>
      </c>
      <c r="U19" s="399">
        <v>24.31462324608653</v>
      </c>
      <c r="V19" s="399">
        <v>24.554726093576232</v>
      </c>
      <c r="W19" s="399">
        <v>24.794828941065933</v>
      </c>
      <c r="X19" s="399">
        <v>25.034931788555635</v>
      </c>
      <c r="Y19" s="399">
        <v>25.275034636045337</v>
      </c>
      <c r="Z19" s="399">
        <v>26.703252838174226</v>
      </c>
      <c r="AA19" s="399">
        <v>28.131471040303119</v>
      </c>
      <c r="AB19" s="399">
        <v>29.559689242432007</v>
      </c>
      <c r="AC19" s="399">
        <v>30.987907444560896</v>
      </c>
      <c r="AD19" s="400">
        <v>32.416125646689785</v>
      </c>
      <c r="AE19" s="399">
        <v>33.844343848818674</v>
      </c>
      <c r="AF19" s="399">
        <v>35.27256205094757</v>
      </c>
      <c r="AG19" s="399">
        <v>36.700780253076459</v>
      </c>
      <c r="AH19" s="399">
        <v>38.128998455205348</v>
      </c>
      <c r="AI19" s="399">
        <v>39.557216657334237</v>
      </c>
      <c r="AJ19" s="399">
        <v>40.665831094090159</v>
      </c>
      <c r="AK19" s="399">
        <v>41.77444553084608</v>
      </c>
      <c r="AL19" s="399">
        <v>42.883059967602009</v>
      </c>
      <c r="AM19" s="399">
        <v>43.99167440435793</v>
      </c>
      <c r="AN19" s="399">
        <v>45.100288841113851</v>
      </c>
      <c r="AO19" s="399">
        <v>46.208903277869773</v>
      </c>
      <c r="AP19" s="399">
        <v>47.317517714625694</v>
      </c>
      <c r="AQ19" s="399">
        <v>48.426132151381623</v>
      </c>
      <c r="AR19" s="399">
        <v>49.534746588137544</v>
      </c>
      <c r="AS19" s="399">
        <v>50.643361024893466</v>
      </c>
    </row>
    <row r="20" spans="1:45" s="362" customFormat="1">
      <c r="A20" s="398" t="s">
        <v>10</v>
      </c>
      <c r="B20" s="398" t="s">
        <v>331</v>
      </c>
      <c r="C20" s="399" t="s">
        <v>369</v>
      </c>
      <c r="D20" s="399" t="s">
        <v>333</v>
      </c>
      <c r="E20" s="399" t="s">
        <v>370</v>
      </c>
      <c r="F20" s="398" t="s">
        <v>7</v>
      </c>
      <c r="G20" s="398" t="s">
        <v>235</v>
      </c>
      <c r="H20" s="398" t="s">
        <v>238</v>
      </c>
      <c r="I20" s="399"/>
      <c r="J20" s="399"/>
      <c r="K20" s="399"/>
      <c r="L20" s="399"/>
      <c r="M20" s="399">
        <v>0.19585363523454663</v>
      </c>
      <c r="N20" s="399">
        <v>7.8980751148099632E-2</v>
      </c>
      <c r="O20" s="399">
        <v>0.30442464691581234</v>
      </c>
      <c r="P20" s="399">
        <v>0.3146156070411944</v>
      </c>
      <c r="Q20" s="399">
        <v>0.46051102916022074</v>
      </c>
      <c r="R20" s="399">
        <v>0.46731112787199924</v>
      </c>
      <c r="S20" s="399">
        <v>0.48680959471252627</v>
      </c>
      <c r="T20" s="399">
        <v>0.50650194686841443</v>
      </c>
      <c r="U20" s="399">
        <v>0.51888387067020725</v>
      </c>
      <c r="V20" s="399">
        <v>0.53126579447200006</v>
      </c>
      <c r="W20" s="399">
        <v>0.54364771827379277</v>
      </c>
      <c r="X20" s="399">
        <v>0.55602964207558558</v>
      </c>
      <c r="Y20" s="399">
        <v>0.5684115658773784</v>
      </c>
      <c r="Z20" s="399">
        <v>0.56388652926806559</v>
      </c>
      <c r="AA20" s="399">
        <v>0.55936149265875279</v>
      </c>
      <c r="AB20" s="399">
        <v>0.5548364560494401</v>
      </c>
      <c r="AC20" s="399">
        <v>0.55031141944012729</v>
      </c>
      <c r="AD20" s="400">
        <v>0.54578638283081449</v>
      </c>
      <c r="AE20" s="399">
        <v>0.54126134622150168</v>
      </c>
      <c r="AF20" s="399">
        <v>0.53673630961218888</v>
      </c>
      <c r="AG20" s="399">
        <v>0.53221127300287618</v>
      </c>
      <c r="AH20" s="399">
        <v>0.52768623639356338</v>
      </c>
      <c r="AI20" s="399">
        <v>0.52316119978425057</v>
      </c>
      <c r="AJ20" s="399">
        <v>0.50418403070712725</v>
      </c>
      <c r="AK20" s="399">
        <v>0.48520686163000393</v>
      </c>
      <c r="AL20" s="399">
        <v>0.46622969255288055</v>
      </c>
      <c r="AM20" s="399">
        <v>0.44725252347575722</v>
      </c>
      <c r="AN20" s="399">
        <v>0.4282753543986339</v>
      </c>
      <c r="AO20" s="399">
        <v>0.40929818532151058</v>
      </c>
      <c r="AP20" s="399">
        <v>0.39032101624438725</v>
      </c>
      <c r="AQ20" s="399">
        <v>0.37134384716726387</v>
      </c>
      <c r="AR20" s="399">
        <v>0.35236667809014055</v>
      </c>
      <c r="AS20" s="399">
        <v>0.33338950901301723</v>
      </c>
    </row>
    <row r="21" spans="1:45" s="362" customFormat="1">
      <c r="A21" s="398" t="s">
        <v>10</v>
      </c>
      <c r="B21" s="398" t="s">
        <v>331</v>
      </c>
      <c r="C21" s="399" t="s">
        <v>371</v>
      </c>
      <c r="D21" s="399" t="s">
        <v>333</v>
      </c>
      <c r="E21" s="399" t="s">
        <v>372</v>
      </c>
      <c r="F21" s="398" t="s">
        <v>7</v>
      </c>
      <c r="G21" s="398" t="s">
        <v>235</v>
      </c>
      <c r="H21" s="398" t="s">
        <v>238</v>
      </c>
      <c r="I21" s="399"/>
      <c r="J21" s="399"/>
      <c r="K21" s="399"/>
      <c r="L21" s="399"/>
      <c r="M21" s="399">
        <v>12.4724772</v>
      </c>
      <c r="N21" s="399">
        <v>18.284128308259568</v>
      </c>
      <c r="O21" s="399">
        <v>18.518813322982304</v>
      </c>
      <c r="P21" s="399">
        <v>18.751697982288249</v>
      </c>
      <c r="Q21" s="399">
        <v>18.905482575169724</v>
      </c>
      <c r="R21" s="399">
        <v>18.905482575169724</v>
      </c>
      <c r="S21" s="399">
        <v>18.905482575169724</v>
      </c>
      <c r="T21" s="399">
        <v>18.905482575169724</v>
      </c>
      <c r="U21" s="399">
        <v>18.527372923666331</v>
      </c>
      <c r="V21" s="399">
        <v>18.149263272162937</v>
      </c>
      <c r="W21" s="399">
        <v>17.77115362065954</v>
      </c>
      <c r="X21" s="399">
        <v>17.393043969156146</v>
      </c>
      <c r="Y21" s="399">
        <v>17.014934317652752</v>
      </c>
      <c r="Z21" s="399">
        <v>16.788068526750717</v>
      </c>
      <c r="AA21" s="399">
        <v>16.561202735848678</v>
      </c>
      <c r="AB21" s="399">
        <v>16.334336944946642</v>
      </c>
      <c r="AC21" s="399">
        <v>16.107471154044607</v>
      </c>
      <c r="AD21" s="400">
        <v>15.880605363142568</v>
      </c>
      <c r="AE21" s="399">
        <v>15.653739572240532</v>
      </c>
      <c r="AF21" s="399">
        <v>15.426873781338495</v>
      </c>
      <c r="AG21" s="399">
        <v>15.200007990436458</v>
      </c>
      <c r="AH21" s="399">
        <v>14.973142199534422</v>
      </c>
      <c r="AI21" s="399">
        <v>14.746276408632385</v>
      </c>
      <c r="AJ21" s="399">
        <v>14.254733861677972</v>
      </c>
      <c r="AK21" s="399">
        <v>13.76319131472356</v>
      </c>
      <c r="AL21" s="399">
        <v>13.271648767769147</v>
      </c>
      <c r="AM21" s="399">
        <v>12.780106220814734</v>
      </c>
      <c r="AN21" s="399">
        <v>12.28856367386032</v>
      </c>
      <c r="AO21" s="399">
        <v>11.797021126905909</v>
      </c>
      <c r="AP21" s="399">
        <v>11.305478579951496</v>
      </c>
      <c r="AQ21" s="399">
        <v>10.813936032997084</v>
      </c>
      <c r="AR21" s="399">
        <v>10.322393486042671</v>
      </c>
      <c r="AS21" s="399">
        <v>9.8308509390882577</v>
      </c>
    </row>
    <row r="22" spans="1:45" s="362" customFormat="1">
      <c r="A22" s="398" t="s">
        <v>10</v>
      </c>
      <c r="B22" s="398" t="s">
        <v>331</v>
      </c>
      <c r="C22" s="399" t="s">
        <v>373</v>
      </c>
      <c r="D22" s="399" t="s">
        <v>333</v>
      </c>
      <c r="E22" s="399" t="s">
        <v>374</v>
      </c>
      <c r="F22" s="398" t="s">
        <v>7</v>
      </c>
      <c r="G22" s="398" t="s">
        <v>235</v>
      </c>
      <c r="H22" s="398" t="s">
        <v>238</v>
      </c>
      <c r="I22" s="399"/>
      <c r="J22" s="399"/>
      <c r="K22" s="399"/>
      <c r="L22" s="399"/>
      <c r="M22" s="399">
        <v>1.0467000000000001E-2</v>
      </c>
      <c r="N22" s="399">
        <v>0</v>
      </c>
      <c r="O22" s="399">
        <v>0</v>
      </c>
      <c r="P22" s="399">
        <v>0</v>
      </c>
      <c r="Q22" s="399">
        <v>0</v>
      </c>
      <c r="R22" s="399">
        <v>0</v>
      </c>
      <c r="S22" s="399">
        <v>0</v>
      </c>
      <c r="T22" s="399">
        <v>0</v>
      </c>
      <c r="U22" s="399">
        <v>0</v>
      </c>
      <c r="V22" s="399">
        <v>0</v>
      </c>
      <c r="W22" s="399">
        <v>0</v>
      </c>
      <c r="X22" s="399">
        <v>0</v>
      </c>
      <c r="Y22" s="399">
        <v>0</v>
      </c>
      <c r="Z22" s="399">
        <v>0</v>
      </c>
      <c r="AA22" s="399">
        <v>0</v>
      </c>
      <c r="AB22" s="399">
        <v>0</v>
      </c>
      <c r="AC22" s="399">
        <v>0</v>
      </c>
      <c r="AD22" s="400">
        <v>0</v>
      </c>
      <c r="AE22" s="399">
        <v>0</v>
      </c>
      <c r="AF22" s="399">
        <v>0</v>
      </c>
      <c r="AG22" s="399">
        <v>0</v>
      </c>
      <c r="AH22" s="399">
        <v>0</v>
      </c>
      <c r="AI22" s="399">
        <v>0</v>
      </c>
      <c r="AJ22" s="399">
        <v>0</v>
      </c>
      <c r="AK22" s="399">
        <v>0</v>
      </c>
      <c r="AL22" s="399">
        <v>0</v>
      </c>
      <c r="AM22" s="399">
        <v>0</v>
      </c>
      <c r="AN22" s="399">
        <v>0</v>
      </c>
      <c r="AO22" s="399">
        <v>0</v>
      </c>
      <c r="AP22" s="399">
        <v>0</v>
      </c>
      <c r="AQ22" s="399">
        <v>0</v>
      </c>
      <c r="AR22" s="399">
        <v>0</v>
      </c>
      <c r="AS22" s="399">
        <v>0</v>
      </c>
    </row>
    <row r="23" spans="1:45" s="362" customFormat="1">
      <c r="A23" s="398" t="s">
        <v>10</v>
      </c>
      <c r="B23" s="398" t="s">
        <v>331</v>
      </c>
      <c r="C23" s="399" t="s">
        <v>375</v>
      </c>
      <c r="D23" s="399" t="s">
        <v>333</v>
      </c>
      <c r="E23" s="399" t="s">
        <v>376</v>
      </c>
      <c r="F23" s="398" t="s">
        <v>7</v>
      </c>
      <c r="G23" s="398" t="s">
        <v>235</v>
      </c>
      <c r="H23" s="398" t="s">
        <v>238</v>
      </c>
      <c r="I23" s="399"/>
      <c r="J23" s="399"/>
      <c r="K23" s="399"/>
      <c r="L23" s="399"/>
      <c r="M23" s="399">
        <v>0.63771854399541406</v>
      </c>
      <c r="N23" s="399">
        <v>1.1362891436814435</v>
      </c>
      <c r="O23" s="399">
        <v>1.0496121164924523</v>
      </c>
      <c r="P23" s="399">
        <v>1.2844932908121467</v>
      </c>
      <c r="Q23" s="399">
        <v>1.5879655315500134</v>
      </c>
      <c r="R23" s="399">
        <v>1.6212537864437258</v>
      </c>
      <c r="S23" s="399">
        <v>1.6984883805794064</v>
      </c>
      <c r="T23" s="399">
        <v>1.7769337962032872</v>
      </c>
      <c r="U23" s="399">
        <v>1.8519722098703035</v>
      </c>
      <c r="V23" s="399">
        <v>1.9289860252576514</v>
      </c>
      <c r="W23" s="399">
        <v>2.0115751162336073</v>
      </c>
      <c r="X23" s="399">
        <v>2.0920111469052918</v>
      </c>
      <c r="Y23" s="399">
        <v>2.1512340363153015</v>
      </c>
      <c r="Z23" s="399">
        <v>2.2266357298647819</v>
      </c>
      <c r="AA23" s="399">
        <v>2.3020374234142622</v>
      </c>
      <c r="AB23" s="399">
        <v>2.3774391169637425</v>
      </c>
      <c r="AC23" s="399">
        <v>2.4528408105132229</v>
      </c>
      <c r="AD23" s="400">
        <v>2.5282425040627032</v>
      </c>
      <c r="AE23" s="399">
        <v>2.6036441976121836</v>
      </c>
      <c r="AF23" s="399">
        <v>2.6790458911616639</v>
      </c>
      <c r="AG23" s="399">
        <v>2.7544475847111443</v>
      </c>
      <c r="AH23" s="399">
        <v>2.8298492782606246</v>
      </c>
      <c r="AI23" s="399">
        <v>2.9052509718101049</v>
      </c>
      <c r="AJ23" s="399">
        <v>2.9328320031152959</v>
      </c>
      <c r="AK23" s="399">
        <v>2.9604130344204869</v>
      </c>
      <c r="AL23" s="399">
        <v>2.9879940657256778</v>
      </c>
      <c r="AM23" s="399">
        <v>3.0155750970308688</v>
      </c>
      <c r="AN23" s="399">
        <v>3.0431561283360598</v>
      </c>
      <c r="AO23" s="399">
        <v>3.0707371596412512</v>
      </c>
      <c r="AP23" s="399">
        <v>3.0983181909464421</v>
      </c>
      <c r="AQ23" s="399">
        <v>3.1258992222516331</v>
      </c>
      <c r="AR23" s="399">
        <v>3.153480253556824</v>
      </c>
      <c r="AS23" s="399">
        <v>3.181061284862015</v>
      </c>
    </row>
    <row r="24" spans="1:45" s="362" customFormat="1">
      <c r="A24" s="398" t="s">
        <v>10</v>
      </c>
      <c r="B24" s="398" t="s">
        <v>331</v>
      </c>
      <c r="C24" s="399" t="s">
        <v>377</v>
      </c>
      <c r="D24" s="399" t="s">
        <v>333</v>
      </c>
      <c r="E24" s="399" t="s">
        <v>378</v>
      </c>
      <c r="F24" s="398" t="s">
        <v>7</v>
      </c>
      <c r="G24" s="398" t="s">
        <v>235</v>
      </c>
      <c r="H24" s="398" t="s">
        <v>238</v>
      </c>
      <c r="I24" s="399"/>
      <c r="J24" s="399"/>
      <c r="K24" s="399"/>
      <c r="L24" s="399"/>
      <c r="M24" s="399">
        <v>0.34632655010986907</v>
      </c>
      <c r="N24" s="399">
        <v>0.64058334263314676</v>
      </c>
      <c r="O24" s="399">
        <v>0.56300511947254983</v>
      </c>
      <c r="P24" s="399">
        <v>0.62479804702446351</v>
      </c>
      <c r="Q24" s="399">
        <v>0.61842190915500872</v>
      </c>
      <c r="R24" s="399">
        <v>0.63138578383288912</v>
      </c>
      <c r="S24" s="399">
        <v>0.66146424851566965</v>
      </c>
      <c r="T24" s="399">
        <v>0.69201425903587632</v>
      </c>
      <c r="U24" s="399">
        <v>0.7212374368177159</v>
      </c>
      <c r="V24" s="399">
        <v>0.75122992078345185</v>
      </c>
      <c r="W24" s="399">
        <v>0.78339365626886448</v>
      </c>
      <c r="X24" s="399">
        <v>0.81471889769540806</v>
      </c>
      <c r="Y24" s="399">
        <v>0.83778283177139823</v>
      </c>
      <c r="Z24" s="399">
        <v>0.86714748632588023</v>
      </c>
      <c r="AA24" s="399">
        <v>0.89651214088036213</v>
      </c>
      <c r="AB24" s="399">
        <v>0.92587679543484414</v>
      </c>
      <c r="AC24" s="399">
        <v>0.95524144998932603</v>
      </c>
      <c r="AD24" s="400">
        <v>0.98460610454380804</v>
      </c>
      <c r="AE24" s="399">
        <v>1.01397075909829</v>
      </c>
      <c r="AF24" s="399">
        <v>1.0433354136527719</v>
      </c>
      <c r="AG24" s="399">
        <v>1.0727000682072538</v>
      </c>
      <c r="AH24" s="399">
        <v>1.1020647227617359</v>
      </c>
      <c r="AI24" s="399">
        <v>1.1314293773162178</v>
      </c>
      <c r="AJ24" s="399">
        <v>1.1421706142620671</v>
      </c>
      <c r="AK24" s="399">
        <v>1.1529118512079164</v>
      </c>
      <c r="AL24" s="399">
        <v>1.1636530881537659</v>
      </c>
      <c r="AM24" s="399">
        <v>1.1743943250996152</v>
      </c>
      <c r="AN24" s="399">
        <v>1.1851355620454644</v>
      </c>
      <c r="AO24" s="399">
        <v>1.1958767989913137</v>
      </c>
      <c r="AP24" s="399">
        <v>1.206618035937163</v>
      </c>
      <c r="AQ24" s="399">
        <v>1.2173592728830125</v>
      </c>
      <c r="AR24" s="399">
        <v>1.2281005098288618</v>
      </c>
      <c r="AS24" s="399">
        <v>1.238841746774711</v>
      </c>
    </row>
    <row r="25" spans="1:45" s="362" customFormat="1">
      <c r="A25" s="398" t="s">
        <v>10</v>
      </c>
      <c r="B25" s="398" t="s">
        <v>331</v>
      </c>
      <c r="C25" s="399" t="s">
        <v>379</v>
      </c>
      <c r="D25" s="399" t="s">
        <v>333</v>
      </c>
      <c r="E25" s="399" t="s">
        <v>380</v>
      </c>
      <c r="F25" s="398" t="s">
        <v>7</v>
      </c>
      <c r="G25" s="398" t="s">
        <v>235</v>
      </c>
      <c r="H25" s="398" t="s">
        <v>238</v>
      </c>
      <c r="I25" s="399"/>
      <c r="J25" s="399"/>
      <c r="K25" s="399"/>
      <c r="L25" s="399"/>
      <c r="M25" s="399">
        <v>2.8724482203107486</v>
      </c>
      <c r="N25" s="399">
        <v>3.3084210983810416</v>
      </c>
      <c r="O25" s="399">
        <v>2.8529878420119905</v>
      </c>
      <c r="P25" s="399">
        <v>3.2476256929217291</v>
      </c>
      <c r="Q25" s="399">
        <v>3.030798895634069</v>
      </c>
      <c r="R25" s="399">
        <v>3.1950991948194285</v>
      </c>
      <c r="S25" s="399">
        <v>3.3115008234270658</v>
      </c>
      <c r="T25" s="399">
        <v>3.4284625312791182</v>
      </c>
      <c r="U25" s="399">
        <v>3.4954781216997142</v>
      </c>
      <c r="V25" s="399">
        <v>3.5624937121203102</v>
      </c>
      <c r="W25" s="399">
        <v>3.6295093025409066</v>
      </c>
      <c r="X25" s="399">
        <v>3.6965248929615027</v>
      </c>
      <c r="Y25" s="399">
        <v>3.7635404833820987</v>
      </c>
      <c r="Z25" s="399">
        <v>3.7941265710528036</v>
      </c>
      <c r="AA25" s="399">
        <v>3.8247126587235085</v>
      </c>
      <c r="AB25" s="399">
        <v>3.855298746394213</v>
      </c>
      <c r="AC25" s="399">
        <v>3.8858848340649179</v>
      </c>
      <c r="AD25" s="400">
        <v>3.9164709217356228</v>
      </c>
      <c r="AE25" s="399">
        <v>3.9470570094063278</v>
      </c>
      <c r="AF25" s="399">
        <v>3.9776430970770327</v>
      </c>
      <c r="AG25" s="399">
        <v>4.0082291847477372</v>
      </c>
      <c r="AH25" s="399">
        <v>4.0388152724184421</v>
      </c>
      <c r="AI25" s="399">
        <v>4.069401360089147</v>
      </c>
      <c r="AJ25" s="399">
        <v>4.0285971376996041</v>
      </c>
      <c r="AK25" s="399">
        <v>3.9877929153100613</v>
      </c>
      <c r="AL25" s="399">
        <v>3.9469886929205185</v>
      </c>
      <c r="AM25" s="399">
        <v>3.9061844705309756</v>
      </c>
      <c r="AN25" s="399">
        <v>3.8653802481414328</v>
      </c>
      <c r="AO25" s="399">
        <v>3.8245760257518895</v>
      </c>
      <c r="AP25" s="399">
        <v>3.7837718033623466</v>
      </c>
      <c r="AQ25" s="399">
        <v>3.7429675809728038</v>
      </c>
      <c r="AR25" s="399">
        <v>3.702163358583261</v>
      </c>
      <c r="AS25" s="399">
        <v>3.6613591361937181</v>
      </c>
    </row>
    <row r="26" spans="1:45" s="362" customFormat="1">
      <c r="A26" s="398" t="s">
        <v>10</v>
      </c>
      <c r="B26" s="398" t="s">
        <v>331</v>
      </c>
      <c r="C26" s="399" t="s">
        <v>381</v>
      </c>
      <c r="D26" s="399" t="s">
        <v>333</v>
      </c>
      <c r="E26" s="399" t="s">
        <v>382</v>
      </c>
      <c r="F26" s="398" t="s">
        <v>7</v>
      </c>
      <c r="G26" s="398" t="s">
        <v>235</v>
      </c>
      <c r="H26" s="398" t="s">
        <v>238</v>
      </c>
      <c r="I26" s="399"/>
      <c r="J26" s="399"/>
      <c r="K26" s="399"/>
      <c r="L26" s="399"/>
      <c r="M26" s="399">
        <v>3.9347293890895059</v>
      </c>
      <c r="N26" s="399">
        <v>4.0309975003736556</v>
      </c>
      <c r="O26" s="399">
        <v>4.0171092876205767</v>
      </c>
      <c r="P26" s="399">
        <v>4.5003748085294237</v>
      </c>
      <c r="Q26" s="399">
        <v>4.6317313868302268</v>
      </c>
      <c r="R26" s="399">
        <v>4.8828186013922537</v>
      </c>
      <c r="S26" s="399">
        <v>5.0607060479914958</v>
      </c>
      <c r="T26" s="399">
        <v>5.2394494196140737</v>
      </c>
      <c r="U26" s="399">
        <v>5.4546535713658635</v>
      </c>
      <c r="V26" s="399">
        <v>5.6698577231176541</v>
      </c>
      <c r="W26" s="399">
        <v>5.8850618748694439</v>
      </c>
      <c r="X26" s="399">
        <v>6.1002660266212345</v>
      </c>
      <c r="Y26" s="399">
        <v>6.3154701783730243</v>
      </c>
      <c r="Z26" s="399">
        <v>6.4197175514932674</v>
      </c>
      <c r="AA26" s="399">
        <v>6.5239649246135096</v>
      </c>
      <c r="AB26" s="399">
        <v>6.6282122977337528</v>
      </c>
      <c r="AC26" s="399">
        <v>6.732459670853995</v>
      </c>
      <c r="AD26" s="400">
        <v>6.8367070439742381</v>
      </c>
      <c r="AE26" s="399">
        <v>6.9409544170944812</v>
      </c>
      <c r="AF26" s="399">
        <v>7.0452017902147235</v>
      </c>
      <c r="AG26" s="399">
        <v>7.1494491633349666</v>
      </c>
      <c r="AH26" s="399">
        <v>7.2536965364552088</v>
      </c>
      <c r="AI26" s="399">
        <v>7.357943909575452</v>
      </c>
      <c r="AJ26" s="399">
        <v>7.4084024210167545</v>
      </c>
      <c r="AK26" s="399">
        <v>7.458860932458057</v>
      </c>
      <c r="AL26" s="399">
        <v>7.5093194438993587</v>
      </c>
      <c r="AM26" s="399">
        <v>7.5597779553406612</v>
      </c>
      <c r="AN26" s="399">
        <v>7.6102364667819637</v>
      </c>
      <c r="AO26" s="399">
        <v>7.6606949782232663</v>
      </c>
      <c r="AP26" s="399">
        <v>7.7111534896645688</v>
      </c>
      <c r="AQ26" s="399">
        <v>7.7616120011058705</v>
      </c>
      <c r="AR26" s="399">
        <v>7.812070512547173</v>
      </c>
      <c r="AS26" s="399">
        <v>7.8625290239884755</v>
      </c>
    </row>
    <row r="27" spans="1:45" s="362" customFormat="1" ht="15" thickBot="1">
      <c r="A27" s="401" t="s">
        <v>10</v>
      </c>
      <c r="B27" s="401" t="s">
        <v>331</v>
      </c>
      <c r="C27" s="402" t="s">
        <v>383</v>
      </c>
      <c r="D27" s="402" t="s">
        <v>333</v>
      </c>
      <c r="E27" s="402" t="s">
        <v>384</v>
      </c>
      <c r="F27" s="401" t="s">
        <v>7</v>
      </c>
      <c r="G27" s="401" t="s">
        <v>235</v>
      </c>
      <c r="H27" s="401" t="s">
        <v>238</v>
      </c>
      <c r="I27" s="402"/>
      <c r="J27" s="402"/>
      <c r="K27" s="402"/>
      <c r="L27" s="402"/>
      <c r="M27" s="402">
        <v>0</v>
      </c>
      <c r="N27" s="402">
        <v>0</v>
      </c>
      <c r="O27" s="402">
        <v>0</v>
      </c>
      <c r="P27" s="402">
        <v>0</v>
      </c>
      <c r="Q27" s="402">
        <v>0</v>
      </c>
      <c r="R27" s="402">
        <v>0</v>
      </c>
      <c r="S27" s="402">
        <v>0</v>
      </c>
      <c r="T27" s="402">
        <v>0</v>
      </c>
      <c r="U27" s="402">
        <v>0</v>
      </c>
      <c r="V27" s="402">
        <v>0</v>
      </c>
      <c r="W27" s="402">
        <v>0</v>
      </c>
      <c r="X27" s="402">
        <v>0</v>
      </c>
      <c r="Y27" s="402">
        <v>0</v>
      </c>
      <c r="Z27" s="402">
        <v>0</v>
      </c>
      <c r="AA27" s="402">
        <v>0</v>
      </c>
      <c r="AB27" s="402">
        <v>0</v>
      </c>
      <c r="AC27" s="402">
        <v>0</v>
      </c>
      <c r="AD27" s="403">
        <v>0</v>
      </c>
      <c r="AE27" s="402">
        <v>0</v>
      </c>
      <c r="AF27" s="402">
        <v>0</v>
      </c>
      <c r="AG27" s="402">
        <v>0</v>
      </c>
      <c r="AH27" s="402">
        <v>0</v>
      </c>
      <c r="AI27" s="402">
        <v>0</v>
      </c>
      <c r="AJ27" s="402">
        <v>0</v>
      </c>
      <c r="AK27" s="402">
        <v>0</v>
      </c>
      <c r="AL27" s="402">
        <v>0</v>
      </c>
      <c r="AM27" s="402">
        <v>0</v>
      </c>
      <c r="AN27" s="402">
        <v>0</v>
      </c>
      <c r="AO27" s="402">
        <v>0</v>
      </c>
      <c r="AP27" s="402">
        <v>0</v>
      </c>
      <c r="AQ27" s="402">
        <v>0</v>
      </c>
      <c r="AR27" s="402">
        <v>0</v>
      </c>
      <c r="AS27" s="402">
        <v>0</v>
      </c>
    </row>
    <row r="28" spans="1:45">
      <c r="A28" s="166" t="s">
        <v>10</v>
      </c>
      <c r="B28" s="167" t="s">
        <v>93</v>
      </c>
      <c r="C28" s="167" t="s">
        <v>304</v>
      </c>
      <c r="D28" s="167" t="s">
        <v>385</v>
      </c>
      <c r="E28" s="167" t="s">
        <v>386</v>
      </c>
      <c r="F28" s="167" t="s">
        <v>7</v>
      </c>
      <c r="G28" s="167" t="s">
        <v>235</v>
      </c>
      <c r="H28" s="167" t="s">
        <v>238</v>
      </c>
      <c r="I28" s="27"/>
      <c r="J28" s="27"/>
      <c r="K28" s="27"/>
      <c r="L28" s="27"/>
      <c r="M28" s="27">
        <v>2.2999999999999899E-2</v>
      </c>
      <c r="N28" s="27">
        <v>2.2999999999999899E-2</v>
      </c>
      <c r="O28" s="27">
        <v>2.2999999999999909E-2</v>
      </c>
      <c r="P28" s="27">
        <v>2.2999999999999909E-2</v>
      </c>
      <c r="Q28" s="27">
        <v>2.4804501849044147E-2</v>
      </c>
      <c r="R28" s="27">
        <v>5.7773373911984449E-2</v>
      </c>
      <c r="S28" s="27">
        <v>7.7219690775893968E-2</v>
      </c>
      <c r="T28" s="27">
        <v>9.6089713360302476E-2</v>
      </c>
      <c r="U28" s="27">
        <v>0.10678707417636979</v>
      </c>
      <c r="V28" s="27">
        <v>0.1231066520797186</v>
      </c>
      <c r="W28" s="27">
        <v>0.14112700517131616</v>
      </c>
      <c r="X28" s="27">
        <v>0.15877670648809006</v>
      </c>
      <c r="Y28" s="27">
        <v>0.17667482324575501</v>
      </c>
      <c r="Z28" s="27">
        <v>0.19326306566277407</v>
      </c>
      <c r="AA28" s="27">
        <v>0.21058455926394037</v>
      </c>
      <c r="AB28" s="27">
        <v>0.2287431399018035</v>
      </c>
      <c r="AC28" s="27">
        <v>0.24766047194877527</v>
      </c>
      <c r="AD28" s="336">
        <v>0.26742701669151758</v>
      </c>
      <c r="AE28" s="27">
        <v>0.28455494261912595</v>
      </c>
      <c r="AF28" s="27">
        <v>0.30227028718481586</v>
      </c>
      <c r="AG28" s="27">
        <v>0.32081351468142105</v>
      </c>
      <c r="AH28" s="27">
        <v>0.34010279181811287</v>
      </c>
      <c r="AI28" s="27">
        <v>0.36014062961398374</v>
      </c>
      <c r="AJ28" s="27">
        <v>0.37944811751377272</v>
      </c>
      <c r="AK28" s="27">
        <v>0.39932223716212667</v>
      </c>
      <c r="AL28" s="27">
        <v>0.42001177433474335</v>
      </c>
      <c r="AM28" s="27">
        <v>0.44142463195054882</v>
      </c>
      <c r="AN28" s="27">
        <v>0.46366759857199147</v>
      </c>
      <c r="AO28" s="27">
        <v>0.48318632515170812</v>
      </c>
      <c r="AP28" s="27">
        <v>0.50321221798185756</v>
      </c>
      <c r="AQ28" s="27">
        <v>0.52399840556444388</v>
      </c>
      <c r="AR28" s="27">
        <v>0.54555657384342848</v>
      </c>
      <c r="AS28" s="20">
        <v>0.5588272124235657</v>
      </c>
    </row>
    <row r="29" spans="1:45">
      <c r="A29" s="168" t="s">
        <v>10</v>
      </c>
      <c r="B29" s="169" t="s">
        <v>93</v>
      </c>
      <c r="C29" s="169" t="s">
        <v>305</v>
      </c>
      <c r="D29" s="169" t="s">
        <v>385</v>
      </c>
      <c r="E29" s="169" t="s">
        <v>387</v>
      </c>
      <c r="F29" s="169" t="s">
        <v>7</v>
      </c>
      <c r="G29" s="169" t="s">
        <v>235</v>
      </c>
      <c r="H29" s="169" t="s">
        <v>238</v>
      </c>
      <c r="I29" s="5"/>
      <c r="J29" s="5"/>
      <c r="K29" s="5"/>
      <c r="L29" s="5"/>
      <c r="M29" s="5">
        <v>0</v>
      </c>
      <c r="N29" s="5">
        <v>3.0000000000000249E-2</v>
      </c>
      <c r="O29" s="5">
        <v>0.97</v>
      </c>
      <c r="P29" s="5">
        <v>0.78</v>
      </c>
      <c r="Q29" s="5">
        <v>0.786204886926262</v>
      </c>
      <c r="R29" s="5">
        <v>0.83081999375229043</v>
      </c>
      <c r="S29" s="5">
        <v>0.85888974763762937</v>
      </c>
      <c r="T29" s="5">
        <v>0.8861389488731638</v>
      </c>
      <c r="U29" s="5">
        <v>0.91150446953261266</v>
      </c>
      <c r="V29" s="5">
        <v>0.93734423209881945</v>
      </c>
      <c r="W29" s="5">
        <v>0.96474413003179471</v>
      </c>
      <c r="X29" s="5">
        <v>0.9911744977594501</v>
      </c>
      <c r="Y29" s="5">
        <v>1.0173668300717971</v>
      </c>
      <c r="Z29" s="5">
        <v>1.0412047338948165</v>
      </c>
      <c r="AA29" s="5">
        <v>1.0653664027935594</v>
      </c>
      <c r="AB29" s="5">
        <v>1.0899916318994298</v>
      </c>
      <c r="AC29" s="5">
        <v>1.1149778425220542</v>
      </c>
      <c r="AD29" s="334">
        <v>1.1404280131453719</v>
      </c>
      <c r="AE29" s="5">
        <v>1.1620728902021518</v>
      </c>
      <c r="AF29" s="5">
        <v>1.1838185540065878</v>
      </c>
      <c r="AG29" s="5">
        <v>1.2059811296183445</v>
      </c>
      <c r="AH29" s="5">
        <v>1.228454559324146</v>
      </c>
      <c r="AI29" s="5">
        <v>1.2512342575904596</v>
      </c>
      <c r="AJ29" s="5">
        <v>1.2701254298806233</v>
      </c>
      <c r="AK29" s="5">
        <v>1.2889819261998854</v>
      </c>
      <c r="AL29" s="5">
        <v>1.3081304722201188</v>
      </c>
      <c r="AM29" s="5">
        <v>1.3274525190841657</v>
      </c>
      <c r="AN29" s="5">
        <v>1.3470708480414515</v>
      </c>
      <c r="AO29" s="5">
        <v>1.3626350490341057</v>
      </c>
      <c r="AP29" s="5">
        <v>1.3780571838311688</v>
      </c>
      <c r="AQ29" s="5">
        <v>1.3936689271896738</v>
      </c>
      <c r="AR29" s="5">
        <v>1.4094786358272036</v>
      </c>
      <c r="AS29" s="2">
        <v>1.4144060831827847</v>
      </c>
    </row>
    <row r="30" spans="1:45">
      <c r="A30" s="168" t="s">
        <v>10</v>
      </c>
      <c r="B30" s="169" t="s">
        <v>93</v>
      </c>
      <c r="C30" s="169" t="s">
        <v>306</v>
      </c>
      <c r="D30" s="169" t="s">
        <v>385</v>
      </c>
      <c r="E30" s="169" t="s">
        <v>388</v>
      </c>
      <c r="F30" s="169" t="s">
        <v>7</v>
      </c>
      <c r="G30" s="169" t="s">
        <v>235</v>
      </c>
      <c r="H30" s="169" t="s">
        <v>238</v>
      </c>
      <c r="I30" s="5"/>
      <c r="J30" s="5"/>
      <c r="K30" s="5"/>
      <c r="L30" s="5"/>
      <c r="M30" s="5">
        <v>3.0349999999999999E-3</v>
      </c>
      <c r="N30" s="5">
        <v>2.4355000000000002E-3</v>
      </c>
      <c r="O30" s="5">
        <v>3.1275000000000001E-3</v>
      </c>
      <c r="P30" s="5">
        <v>2.9375E-3</v>
      </c>
      <c r="Q30" s="5">
        <v>6.9347185937995715E-3</v>
      </c>
      <c r="R30" s="5">
        <v>8.3491013715099482E-2</v>
      </c>
      <c r="S30" s="5">
        <v>0.12838374796348573</v>
      </c>
      <c r="T30" s="5">
        <v>0.17209785585858395</v>
      </c>
      <c r="U30" s="5">
        <v>0.1961915766084239</v>
      </c>
      <c r="V30" s="5">
        <v>0.2338454624716011</v>
      </c>
      <c r="W30" s="5">
        <v>0.27551252980495389</v>
      </c>
      <c r="X30" s="5">
        <v>0.31632559385537395</v>
      </c>
      <c r="Y30" s="5">
        <v>0.35776287106092952</v>
      </c>
      <c r="Z30" s="5">
        <v>0.39617634349736441</v>
      </c>
      <c r="AA30" s="5">
        <v>0.43636515061818093</v>
      </c>
      <c r="AB30" s="5">
        <v>0.47854381067095519</v>
      </c>
      <c r="AC30" s="5">
        <v>0.52252910192540503</v>
      </c>
      <c r="AD30" s="334">
        <v>0.56853448518852301</v>
      </c>
      <c r="AE30" s="5">
        <v>0.60838592379475731</v>
      </c>
      <c r="AF30" s="5">
        <v>0.64968835119837642</v>
      </c>
      <c r="AG30" s="5">
        <v>0.69296265393473577</v>
      </c>
      <c r="AH30" s="5">
        <v>0.73801623601517208</v>
      </c>
      <c r="AI30" s="5">
        <v>0.78485655076284422</v>
      </c>
      <c r="AJ30" s="5">
        <v>0.83015607476240838</v>
      </c>
      <c r="AK30" s="5">
        <v>0.87686617545048029</v>
      </c>
      <c r="AL30" s="5">
        <v>0.9255266045538888</v>
      </c>
      <c r="AM30" s="5">
        <v>0.97592063393134532</v>
      </c>
      <c r="AN30" s="5">
        <v>1.0283002131397747</v>
      </c>
      <c r="AO30" s="5">
        <v>1.0743352116573777</v>
      </c>
      <c r="AP30" s="5">
        <v>1.1216440035187449</v>
      </c>
      <c r="AQ30" s="5">
        <v>1.1707770482445219</v>
      </c>
      <c r="AR30" s="5">
        <v>1.2217607431608344</v>
      </c>
      <c r="AS30" s="2">
        <v>1.2533656097318657</v>
      </c>
    </row>
    <row r="31" spans="1:45">
      <c r="A31" s="168" t="s">
        <v>10</v>
      </c>
      <c r="B31" s="169" t="s">
        <v>93</v>
      </c>
      <c r="C31" s="169" t="s">
        <v>307</v>
      </c>
      <c r="D31" s="169" t="s">
        <v>385</v>
      </c>
      <c r="E31" s="169" t="s">
        <v>389</v>
      </c>
      <c r="F31" s="169" t="s">
        <v>7</v>
      </c>
      <c r="G31" s="169" t="s">
        <v>235</v>
      </c>
      <c r="H31" s="169" t="s">
        <v>238</v>
      </c>
      <c r="I31" s="5"/>
      <c r="J31" s="5"/>
      <c r="K31" s="5"/>
      <c r="L31" s="5"/>
      <c r="M31" s="5">
        <v>8.2940699999999867E-3</v>
      </c>
      <c r="N31" s="5">
        <v>7.9823500000000269E-3</v>
      </c>
      <c r="O31" s="5">
        <v>6.4183600000000118E-3</v>
      </c>
      <c r="P31" s="5">
        <v>8.0972899999999792E-3</v>
      </c>
      <c r="Q31" s="5">
        <v>7.8359657534342597E-3</v>
      </c>
      <c r="R31" s="5">
        <v>1.353519878262345E-2</v>
      </c>
      <c r="S31" s="5">
        <v>1.8326264439237877E-2</v>
      </c>
      <c r="T31" s="5">
        <v>2.1480984347068813E-2</v>
      </c>
      <c r="U31" s="5">
        <v>2.3512623047152334E-2</v>
      </c>
      <c r="V31" s="5">
        <v>2.6240373125893432E-2</v>
      </c>
      <c r="W31" s="5">
        <v>2.9122070624646737E-2</v>
      </c>
      <c r="X31" s="5">
        <v>3.2180655933143454E-2</v>
      </c>
      <c r="Y31" s="5">
        <v>3.5194036393422917E-2</v>
      </c>
      <c r="Z31" s="5">
        <v>3.8187314841258008E-2</v>
      </c>
      <c r="AA31" s="5">
        <v>4.1033129191477516E-2</v>
      </c>
      <c r="AB31" s="5">
        <v>4.4010471615756511E-2</v>
      </c>
      <c r="AC31" s="5">
        <v>4.7116490261360833E-2</v>
      </c>
      <c r="AD31" s="334">
        <v>5.0346214504073492E-2</v>
      </c>
      <c r="AE31" s="5">
        <v>5.3536613318987E-2</v>
      </c>
      <c r="AF31" s="5">
        <v>5.6431133006106859E-2</v>
      </c>
      <c r="AG31" s="5">
        <v>5.9444716534541087E-2</v>
      </c>
      <c r="AH31" s="5">
        <v>6.258535620838579E-2</v>
      </c>
      <c r="AI31" s="5">
        <v>6.5842817313983185E-2</v>
      </c>
      <c r="AJ31" s="5">
        <v>6.9353066688265422E-2</v>
      </c>
      <c r="AK31" s="5">
        <v>7.2557149335058801E-2</v>
      </c>
      <c r="AL31" s="5">
        <v>7.5876365659615766E-2</v>
      </c>
      <c r="AM31" s="5">
        <v>7.9318945782616598E-2</v>
      </c>
      <c r="AN31" s="5">
        <v>8.2878603706353332E-2</v>
      </c>
      <c r="AO31" s="5">
        <v>8.6391027239172802E-2</v>
      </c>
      <c r="AP31" s="5">
        <v>8.9591891851833846E-2</v>
      </c>
      <c r="AQ31" s="5">
        <v>9.2897746196297773E-2</v>
      </c>
      <c r="AR31" s="5">
        <v>9.6322726856723107E-2</v>
      </c>
      <c r="AS31" s="2">
        <v>9.9415211781447216E-2</v>
      </c>
    </row>
    <row r="32" spans="1:45">
      <c r="A32" s="168" t="s">
        <v>10</v>
      </c>
      <c r="B32" s="169" t="s">
        <v>93</v>
      </c>
      <c r="C32" s="169" t="s">
        <v>308</v>
      </c>
      <c r="D32" s="169" t="s">
        <v>385</v>
      </c>
      <c r="E32" s="169" t="s">
        <v>390</v>
      </c>
      <c r="F32" s="169" t="s">
        <v>7</v>
      </c>
      <c r="G32" s="169" t="s">
        <v>235</v>
      </c>
      <c r="H32" s="169" t="s">
        <v>238</v>
      </c>
      <c r="I32" s="5"/>
      <c r="J32" s="5"/>
      <c r="K32" s="5"/>
      <c r="L32" s="5"/>
      <c r="M32" s="5">
        <v>1.5625E-2</v>
      </c>
      <c r="N32" s="5">
        <v>1.5909999999999869E-2</v>
      </c>
      <c r="O32" s="5">
        <v>1.1000000000000121E-2</v>
      </c>
      <c r="P32" s="5">
        <v>1.399999999999979E-2</v>
      </c>
      <c r="Q32" s="5">
        <v>1.4331552410306994E-2</v>
      </c>
      <c r="R32" s="5">
        <v>1.9149784431349862E-2</v>
      </c>
      <c r="S32" s="5">
        <v>2.1982317783414862E-2</v>
      </c>
      <c r="T32" s="5">
        <v>2.4767240296285298E-2</v>
      </c>
      <c r="U32" s="5">
        <v>2.6482335977189075E-2</v>
      </c>
      <c r="V32" s="5">
        <v>2.8923467492140809E-2</v>
      </c>
      <c r="W32" s="5">
        <v>3.1605916871283099E-2</v>
      </c>
      <c r="X32" s="5">
        <v>3.4221655077885466E-2</v>
      </c>
      <c r="Y32" s="5">
        <v>3.686759773277265E-2</v>
      </c>
      <c r="Z32" s="5">
        <v>3.930877160937124E-2</v>
      </c>
      <c r="AA32" s="5">
        <v>4.1854157635440606E-2</v>
      </c>
      <c r="AB32" s="5">
        <v>4.4512602263333256E-2</v>
      </c>
      <c r="AC32" s="5">
        <v>4.7272447574021395E-2</v>
      </c>
      <c r="AD32" s="334">
        <v>5.0147134097368082E-2</v>
      </c>
      <c r="AE32" s="5">
        <v>5.2622747797606742E-2</v>
      </c>
      <c r="AF32" s="5">
        <v>5.5183875514204977E-2</v>
      </c>
      <c r="AG32" s="5">
        <v>5.7856489567880712E-2</v>
      </c>
      <c r="AH32" s="5">
        <v>6.0628161750854573E-2</v>
      </c>
      <c r="AI32" s="5">
        <v>6.3499402784382986E-2</v>
      </c>
      <c r="AJ32" s="5">
        <v>6.6213145713481483E-2</v>
      </c>
      <c r="AK32" s="5">
        <v>6.9007987700233392E-2</v>
      </c>
      <c r="AL32" s="5">
        <v>7.1910988679245225E-2</v>
      </c>
      <c r="AM32" s="5">
        <v>7.4908191792662671E-2</v>
      </c>
      <c r="AN32" s="5">
        <v>7.8015491002910428E-2</v>
      </c>
      <c r="AO32" s="5">
        <v>8.0709130793674269E-2</v>
      </c>
      <c r="AP32" s="5">
        <v>8.3474674771620974E-2</v>
      </c>
      <c r="AQ32" s="5">
        <v>8.6339937418048865E-2</v>
      </c>
      <c r="AR32" s="5">
        <v>8.9306226372919406E-2</v>
      </c>
      <c r="AS32" s="2">
        <v>9.1039479867209241E-2</v>
      </c>
    </row>
    <row r="33" spans="1:45">
      <c r="A33" s="168" t="s">
        <v>10</v>
      </c>
      <c r="B33" s="169" t="s">
        <v>93</v>
      </c>
      <c r="C33" s="169" t="s">
        <v>309</v>
      </c>
      <c r="D33" s="169" t="s">
        <v>385</v>
      </c>
      <c r="E33" s="169" t="s">
        <v>391</v>
      </c>
      <c r="F33" s="169" t="s">
        <v>7</v>
      </c>
      <c r="G33" s="169" t="s">
        <v>235</v>
      </c>
      <c r="H33" s="169" t="s">
        <v>238</v>
      </c>
      <c r="I33" s="5"/>
      <c r="J33" s="5"/>
      <c r="K33" s="5"/>
      <c r="L33" s="5"/>
      <c r="M33" s="5">
        <v>0.06</v>
      </c>
      <c r="N33" s="5">
        <v>6.4000000000000001E-2</v>
      </c>
      <c r="O33" s="5">
        <v>9.7000000000000003E-2</v>
      </c>
      <c r="P33" s="5">
        <v>8.6999999999999994E-2</v>
      </c>
      <c r="Q33" s="5">
        <v>8.9836063183137027E-2</v>
      </c>
      <c r="R33" s="5">
        <v>0.11410931488051956</v>
      </c>
      <c r="S33" s="5">
        <v>0.12823354509982621</v>
      </c>
      <c r="T33" s="5">
        <v>0.14231870144391551</v>
      </c>
      <c r="U33" s="5">
        <v>0.15119695819401374</v>
      </c>
      <c r="V33" s="5">
        <v>0.16359745272067799</v>
      </c>
      <c r="W33" s="5">
        <v>0.17721421210444865</v>
      </c>
      <c r="X33" s="5">
        <v>0.19045200331251466</v>
      </c>
      <c r="Y33" s="5">
        <v>0.20383972047949983</v>
      </c>
      <c r="Z33" s="5">
        <v>0.21615477100821623</v>
      </c>
      <c r="AA33" s="5">
        <v>0.22901474425013901</v>
      </c>
      <c r="AB33" s="5">
        <v>0.2424299169145418</v>
      </c>
      <c r="AC33" s="5">
        <v>0.25634023782552567</v>
      </c>
      <c r="AD33" s="334">
        <v>0.27081565575099853</v>
      </c>
      <c r="AE33" s="5">
        <v>0.28322026269612333</v>
      </c>
      <c r="AF33" s="5">
        <v>0.29609115435090988</v>
      </c>
      <c r="AG33" s="5">
        <v>0.30950992982116793</v>
      </c>
      <c r="AH33" s="5">
        <v>0.32341118441797118</v>
      </c>
      <c r="AI33" s="5">
        <v>0.33779869974438964</v>
      </c>
      <c r="AJ33" s="5">
        <v>0.3512732521722115</v>
      </c>
      <c r="AK33" s="5">
        <v>0.36519014497969404</v>
      </c>
      <c r="AL33" s="5">
        <v>0.3796357947494467</v>
      </c>
      <c r="AM33" s="5">
        <v>0.39453686523440934</v>
      </c>
      <c r="AN33" s="5">
        <v>0.4099761532152017</v>
      </c>
      <c r="AO33" s="5">
        <v>0.42326704295369666</v>
      </c>
      <c r="AP33" s="5">
        <v>0.43695266210066075</v>
      </c>
      <c r="AQ33" s="5">
        <v>0.45112392860003636</v>
      </c>
      <c r="AR33" s="5">
        <v>0.4657856599223561</v>
      </c>
      <c r="AS33" s="2">
        <v>0.47409918082661656</v>
      </c>
    </row>
    <row r="34" spans="1:45">
      <c r="A34" s="168" t="s">
        <v>10</v>
      </c>
      <c r="B34" s="169" t="s">
        <v>93</v>
      </c>
      <c r="C34" s="169" t="s">
        <v>310</v>
      </c>
      <c r="D34" s="169" t="s">
        <v>385</v>
      </c>
      <c r="E34" s="169" t="s">
        <v>392</v>
      </c>
      <c r="F34" s="169" t="s">
        <v>7</v>
      </c>
      <c r="G34" s="169" t="s">
        <v>235</v>
      </c>
      <c r="H34" s="169" t="s">
        <v>238</v>
      </c>
      <c r="I34" s="5"/>
      <c r="J34" s="5"/>
      <c r="K34" s="5"/>
      <c r="L34" s="5"/>
      <c r="M34" s="5">
        <v>2.1337960800000017E-2</v>
      </c>
      <c r="N34" s="5">
        <v>3.7566764200000012E-2</v>
      </c>
      <c r="O34" s="5">
        <v>0.15484395000000001</v>
      </c>
      <c r="P34" s="5">
        <v>0.11654222140000003</v>
      </c>
      <c r="Q34" s="5">
        <v>0.11824462985494316</v>
      </c>
      <c r="R34" s="5">
        <v>0.14409236001444115</v>
      </c>
      <c r="S34" s="5">
        <v>0.16006465045056079</v>
      </c>
      <c r="T34" s="5">
        <v>0.17504346814649224</v>
      </c>
      <c r="U34" s="5">
        <v>0.18490542285547129</v>
      </c>
      <c r="V34" s="5">
        <v>0.19815422349911482</v>
      </c>
      <c r="W34" s="5">
        <v>0.21259144415367204</v>
      </c>
      <c r="X34" s="5">
        <v>0.226761521471112</v>
      </c>
      <c r="Y34" s="5">
        <v>0.24102116010115393</v>
      </c>
      <c r="Z34" s="5">
        <v>0.25425045046739908</v>
      </c>
      <c r="AA34" s="5">
        <v>0.26787224458528613</v>
      </c>
      <c r="AB34" s="5">
        <v>0.28205897172957789</v>
      </c>
      <c r="AC34" s="5">
        <v>0.29675339211791657</v>
      </c>
      <c r="AD34" s="334">
        <v>0.31201671491166816</v>
      </c>
      <c r="AE34" s="5">
        <v>0.32532642500034292</v>
      </c>
      <c r="AF34" s="5">
        <v>0.33886797926867246</v>
      </c>
      <c r="AG34" s="5">
        <v>0.35295902311456612</v>
      </c>
      <c r="AH34" s="5">
        <v>0.36754373326213907</v>
      </c>
      <c r="AI34" s="5">
        <v>0.38261931964196599</v>
      </c>
      <c r="AJ34" s="5">
        <v>0.39687867987271824</v>
      </c>
      <c r="AK34" s="5">
        <v>0.41133733787459525</v>
      </c>
      <c r="AL34" s="5">
        <v>0.42632109443057242</v>
      </c>
      <c r="AM34" s="5">
        <v>0.44176696297148316</v>
      </c>
      <c r="AN34" s="5">
        <v>0.4577472119217425</v>
      </c>
      <c r="AO34" s="5">
        <v>0.47169189074952889</v>
      </c>
      <c r="AP34" s="5">
        <v>0.48578746280790858</v>
      </c>
      <c r="AQ34" s="5">
        <v>0.50036109274595231</v>
      </c>
      <c r="AR34" s="5">
        <v>0.51542520492129973</v>
      </c>
      <c r="AS34" s="2">
        <v>0.52441900077954706</v>
      </c>
    </row>
    <row r="35" spans="1:45">
      <c r="A35" s="168" t="s">
        <v>10</v>
      </c>
      <c r="B35" s="169" t="s">
        <v>93</v>
      </c>
      <c r="C35" s="169" t="s">
        <v>311</v>
      </c>
      <c r="D35" s="169" t="s">
        <v>385</v>
      </c>
      <c r="E35" s="169" t="s">
        <v>393</v>
      </c>
      <c r="F35" s="169" t="s">
        <v>7</v>
      </c>
      <c r="G35" s="169" t="s">
        <v>235</v>
      </c>
      <c r="H35" s="169" t="s">
        <v>238</v>
      </c>
      <c r="I35" s="5"/>
      <c r="J35" s="5"/>
      <c r="K35" s="5"/>
      <c r="L35" s="5"/>
      <c r="M35" s="5">
        <v>6.0000000000000053E-2</v>
      </c>
      <c r="N35" s="5">
        <v>6.999999999999984E-2</v>
      </c>
      <c r="O35" s="5">
        <v>4.1249870000000133E-2</v>
      </c>
      <c r="P35" s="5">
        <v>4.8742060000000365E-2</v>
      </c>
      <c r="Q35" s="5">
        <v>4.7156499349210623E-2</v>
      </c>
      <c r="R35" s="5">
        <v>8.8958073965594187E-2</v>
      </c>
      <c r="S35" s="5">
        <v>0.12315422292723976</v>
      </c>
      <c r="T35" s="5">
        <v>0.14634404233931597</v>
      </c>
      <c r="U35" s="5">
        <v>0.161011133506615</v>
      </c>
      <c r="V35" s="5">
        <v>0.18103853105425227</v>
      </c>
      <c r="W35" s="5">
        <v>0.20229367331767667</v>
      </c>
      <c r="X35" s="5">
        <v>0.22469515721979294</v>
      </c>
      <c r="Y35" s="5">
        <v>0.246828283909449</v>
      </c>
      <c r="Z35" s="5">
        <v>0.26868655057587698</v>
      </c>
      <c r="AA35" s="5">
        <v>0.28964793321250426</v>
      </c>
      <c r="AB35" s="5">
        <v>0.31158968504878981</v>
      </c>
      <c r="AC35" s="5">
        <v>0.33448392971064211</v>
      </c>
      <c r="AD35" s="334">
        <v>0.35830776266812814</v>
      </c>
      <c r="AE35" s="5">
        <v>0.38157573865176253</v>
      </c>
      <c r="AF35" s="5">
        <v>0.40293832639842253</v>
      </c>
      <c r="AG35" s="5">
        <v>0.42519726893916199</v>
      </c>
      <c r="AH35" s="5">
        <v>0.44839679988566672</v>
      </c>
      <c r="AI35" s="5">
        <v>0.47246884584987459</v>
      </c>
      <c r="AJ35" s="5">
        <v>0.49818042833140541</v>
      </c>
      <c r="AK35" s="5">
        <v>0.52191664596810328</v>
      </c>
      <c r="AL35" s="5">
        <v>0.54652269259046782</v>
      </c>
      <c r="AM35" s="5">
        <v>0.57204322818351616</v>
      </c>
      <c r="AN35" s="5">
        <v>0.59844840453469983</v>
      </c>
      <c r="AO35" s="5">
        <v>0.62423666833906311</v>
      </c>
      <c r="AP35" s="5">
        <v>0.64800713948775612</v>
      </c>
      <c r="AQ35" s="5">
        <v>0.67257373286776356</v>
      </c>
      <c r="AR35" s="5">
        <v>0.69803236752594056</v>
      </c>
      <c r="AS35" s="2">
        <v>0.72033628625564794</v>
      </c>
    </row>
    <row r="36" spans="1:45">
      <c r="A36" s="168" t="s">
        <v>10</v>
      </c>
      <c r="B36" s="169" t="s">
        <v>93</v>
      </c>
      <c r="C36" s="169" t="s">
        <v>312</v>
      </c>
      <c r="D36" s="169" t="s">
        <v>385</v>
      </c>
      <c r="E36" s="169" t="s">
        <v>394</v>
      </c>
      <c r="F36" s="169" t="s">
        <v>7</v>
      </c>
      <c r="G36" s="169" t="s">
        <v>235</v>
      </c>
      <c r="H36" s="169" t="s">
        <v>238</v>
      </c>
      <c r="I36" s="5"/>
      <c r="J36" s="5"/>
      <c r="K36" s="5"/>
      <c r="L36" s="5"/>
      <c r="M36" s="5">
        <v>1.8899999999999997</v>
      </c>
      <c r="N36" s="5">
        <v>1.9988000000000001</v>
      </c>
      <c r="O36" s="5">
        <v>1.8499999999999996</v>
      </c>
      <c r="P36" s="5">
        <v>1.9855999999999998</v>
      </c>
      <c r="Q36" s="5">
        <v>2.0020108228907469</v>
      </c>
      <c r="R36" s="5">
        <v>2.1129481341148102</v>
      </c>
      <c r="S36" s="5">
        <v>2.1810588157327402</v>
      </c>
      <c r="T36" s="5">
        <v>2.2490680199822575</v>
      </c>
      <c r="U36" s="5">
        <v>2.312655975308453</v>
      </c>
      <c r="V36" s="5">
        <v>2.3772828591289143</v>
      </c>
      <c r="W36" s="5">
        <v>2.4459152551302705</v>
      </c>
      <c r="X36" s="5">
        <v>2.5118003611395405</v>
      </c>
      <c r="Y36" s="5">
        <v>2.5771656183862359</v>
      </c>
      <c r="Z36" s="5">
        <v>2.6363759296312472</v>
      </c>
      <c r="AA36" s="5">
        <v>2.6966919725994547</v>
      </c>
      <c r="AB36" s="5">
        <v>2.7581314776287202</v>
      </c>
      <c r="AC36" s="5">
        <v>2.8204261069250052</v>
      </c>
      <c r="AD36" s="334">
        <v>2.88385662774437</v>
      </c>
      <c r="AE36" s="5">
        <v>2.9372824247993843</v>
      </c>
      <c r="AF36" s="5">
        <v>2.9914134226266649</v>
      </c>
      <c r="AG36" s="5">
        <v>3.046563285002279</v>
      </c>
      <c r="AH36" s="5">
        <v>3.1024406437938383</v>
      </c>
      <c r="AI36" s="5">
        <v>3.1590470299293258</v>
      </c>
      <c r="AJ36" s="5">
        <v>3.2053068267833393</v>
      </c>
      <c r="AK36" s="5">
        <v>3.2519360955874239</v>
      </c>
      <c r="AL36" s="5">
        <v>3.2992685986776569</v>
      </c>
      <c r="AM36" s="5">
        <v>3.3469794617027349</v>
      </c>
      <c r="AN36" s="5">
        <v>3.3954037634168208</v>
      </c>
      <c r="AO36" s="5">
        <v>3.4331867866051047</v>
      </c>
      <c r="AP36" s="5">
        <v>3.4710642320581218</v>
      </c>
      <c r="AQ36" s="5">
        <v>3.5093890570209862</v>
      </c>
      <c r="AR36" s="5">
        <v>3.5481662207824143</v>
      </c>
      <c r="AS36" s="2">
        <v>3.5585169610909704</v>
      </c>
    </row>
    <row r="37" spans="1:45">
      <c r="A37" s="168" t="s">
        <v>10</v>
      </c>
      <c r="B37" s="169" t="s">
        <v>93</v>
      </c>
      <c r="C37" s="169" t="s">
        <v>313</v>
      </c>
      <c r="D37" s="169" t="s">
        <v>385</v>
      </c>
      <c r="E37" s="169" t="s">
        <v>395</v>
      </c>
      <c r="F37" s="169" t="s">
        <v>7</v>
      </c>
      <c r="G37" s="169" t="s">
        <v>235</v>
      </c>
      <c r="H37" s="169" t="s">
        <v>238</v>
      </c>
      <c r="I37" s="5"/>
      <c r="J37" s="5"/>
      <c r="K37" s="5"/>
      <c r="L37" s="5"/>
      <c r="M37" s="5">
        <v>8.6000000000000076E-2</v>
      </c>
      <c r="N37" s="5">
        <v>6.5999999999999837E-2</v>
      </c>
      <c r="O37" s="5">
        <v>7.3999999999999955E-2</v>
      </c>
      <c r="P37" s="5">
        <v>8.5000000000000075E-2</v>
      </c>
      <c r="Q37" s="5">
        <v>8.5743867564367637E-2</v>
      </c>
      <c r="R37" s="5">
        <v>0.10424094751059076</v>
      </c>
      <c r="S37" s="5">
        <v>0.11682794432827764</v>
      </c>
      <c r="T37" s="5">
        <v>0.12745590466068607</v>
      </c>
      <c r="U37" s="5">
        <v>0.13463605014297947</v>
      </c>
      <c r="V37" s="5">
        <v>0.14403252148800988</v>
      </c>
      <c r="W37" s="5">
        <v>0.15416741381740279</v>
      </c>
      <c r="X37" s="5">
        <v>0.16430794344214916</v>
      </c>
      <c r="Y37" s="5">
        <v>0.17444230738466532</v>
      </c>
      <c r="Z37" s="5">
        <v>0.1840082846677798</v>
      </c>
      <c r="AA37" s="5">
        <v>0.19363397282993811</v>
      </c>
      <c r="AB37" s="5">
        <v>0.20365479544816389</v>
      </c>
      <c r="AC37" s="5">
        <v>0.2140384654123636</v>
      </c>
      <c r="AD37" s="334">
        <v>0.22481209147037601</v>
      </c>
      <c r="AE37" s="5">
        <v>0.23452677080873208</v>
      </c>
      <c r="AF37" s="5">
        <v>0.2440861779731669</v>
      </c>
      <c r="AG37" s="5">
        <v>0.25402091618604566</v>
      </c>
      <c r="AH37" s="5">
        <v>0.26430900822852016</v>
      </c>
      <c r="AI37" s="5">
        <v>0.2749398105106548</v>
      </c>
      <c r="AJ37" s="5">
        <v>0.28530114558696912</v>
      </c>
      <c r="AK37" s="5">
        <v>0.29547873081968951</v>
      </c>
      <c r="AL37" s="5">
        <v>0.30601300244418456</v>
      </c>
      <c r="AM37" s="5">
        <v>0.31687848809805791</v>
      </c>
      <c r="AN37" s="5">
        <v>0.32810685517879762</v>
      </c>
      <c r="AO37" s="5">
        <v>0.33822353366718821</v>
      </c>
      <c r="AP37" s="5">
        <v>0.34812585575274896</v>
      </c>
      <c r="AQ37" s="5">
        <v>0.35835076652758086</v>
      </c>
      <c r="AR37" s="5">
        <v>0.36891701593048959</v>
      </c>
      <c r="AS37" s="2">
        <v>0.3760320461050532</v>
      </c>
    </row>
    <row r="38" spans="1:45" ht="15" thickBot="1">
      <c r="A38" s="170" t="s">
        <v>10</v>
      </c>
      <c r="B38" s="171" t="s">
        <v>93</v>
      </c>
      <c r="C38" s="171" t="s">
        <v>314</v>
      </c>
      <c r="D38" s="171" t="s">
        <v>385</v>
      </c>
      <c r="E38" s="171" t="s">
        <v>396</v>
      </c>
      <c r="F38" s="171" t="s">
        <v>7</v>
      </c>
      <c r="G38" s="171" t="s">
        <v>235</v>
      </c>
      <c r="H38" s="171" t="s">
        <v>238</v>
      </c>
      <c r="I38" s="6"/>
      <c r="J38" s="6"/>
      <c r="K38" s="6"/>
      <c r="L38" s="6"/>
      <c r="M38" s="6">
        <v>6.0000000000000053E-3</v>
      </c>
      <c r="N38" s="6">
        <v>8.0000000000000071E-3</v>
      </c>
      <c r="O38" s="6">
        <v>5.9999999999997833E-3</v>
      </c>
      <c r="P38" s="6">
        <v>8.999999999999897E-3</v>
      </c>
      <c r="Q38" s="6">
        <v>1.4377095333375944E-2</v>
      </c>
      <c r="R38" s="6">
        <v>0.14976055135077493</v>
      </c>
      <c r="S38" s="6">
        <v>0.23324784135322529</v>
      </c>
      <c r="T38" s="6">
        <v>0.31022515381596971</v>
      </c>
      <c r="U38" s="6">
        <v>0.35324102801520585</v>
      </c>
      <c r="V38" s="6">
        <v>0.41951943687628823</v>
      </c>
      <c r="W38" s="6">
        <v>0.49249940275413184</v>
      </c>
      <c r="X38" s="6">
        <v>0.56466819763026166</v>
      </c>
      <c r="Y38" s="6">
        <v>0.63769316024334133</v>
      </c>
      <c r="Z38" s="6">
        <v>0.70597132475771662</v>
      </c>
      <c r="AA38" s="6">
        <v>0.77660640763170719</v>
      </c>
      <c r="AB38" s="6">
        <v>0.85072963570581273</v>
      </c>
      <c r="AC38" s="6">
        <v>0.92804774867519946</v>
      </c>
      <c r="AD38" s="337">
        <v>1.008879086722295</v>
      </c>
      <c r="AE38" s="6">
        <v>1.0800307035748014</v>
      </c>
      <c r="AF38" s="6">
        <v>1.1526110765257149</v>
      </c>
      <c r="AG38" s="6">
        <v>1.2286168538998887</v>
      </c>
      <c r="AH38" s="6">
        <v>1.3077711593978889</v>
      </c>
      <c r="AI38" s="6">
        <v>1.3900565310545168</v>
      </c>
      <c r="AJ38" s="6">
        <v>1.4707401024414581</v>
      </c>
      <c r="AK38" s="6">
        <v>1.5527628394995445</v>
      </c>
      <c r="AL38" s="6">
        <v>1.6381689268158599</v>
      </c>
      <c r="AM38" s="6">
        <v>1.7266445925930172</v>
      </c>
      <c r="AN38" s="6">
        <v>1.8185643479912268</v>
      </c>
      <c r="AO38" s="6">
        <v>1.9004885411014527</v>
      </c>
      <c r="AP38" s="6">
        <v>1.9835243767146125</v>
      </c>
      <c r="AQ38" s="6">
        <v>2.0697191368960315</v>
      </c>
      <c r="AR38" s="6">
        <v>2.1591544816239008</v>
      </c>
      <c r="AS38" s="4">
        <v>2.2174850606456578</v>
      </c>
    </row>
    <row r="39" spans="1:45">
      <c r="A39" s="166" t="s">
        <v>10</v>
      </c>
      <c r="B39" s="167" t="s">
        <v>96</v>
      </c>
      <c r="C39" s="167" t="s">
        <v>304</v>
      </c>
      <c r="D39" s="167" t="s">
        <v>385</v>
      </c>
      <c r="E39" s="167" t="s">
        <v>386</v>
      </c>
      <c r="F39" s="167" t="s">
        <v>7</v>
      </c>
      <c r="G39" s="167" t="s">
        <v>235</v>
      </c>
      <c r="H39" s="167" t="s">
        <v>238</v>
      </c>
      <c r="I39" s="27"/>
      <c r="J39" s="27"/>
      <c r="K39" s="27"/>
      <c r="L39" s="27"/>
      <c r="M39" s="27">
        <f>M28*1.01</f>
        <v>2.3229999999999897E-2</v>
      </c>
      <c r="N39" s="27">
        <f t="shared" ref="N39:O39" si="0">N28*1.01</f>
        <v>2.3229999999999897E-2</v>
      </c>
      <c r="O39" s="27">
        <f t="shared" si="0"/>
        <v>2.3229999999999907E-2</v>
      </c>
      <c r="P39" s="27">
        <f>P28*1.01</f>
        <v>2.3229999999999907E-2</v>
      </c>
      <c r="Q39" s="27">
        <f t="shared" ref="Q39:AS39" si="1">Q28*1.01</f>
        <v>2.5052546867534588E-2</v>
      </c>
      <c r="R39" s="27">
        <f t="shared" si="1"/>
        <v>5.8351107651104295E-2</v>
      </c>
      <c r="S39" s="27">
        <f t="shared" si="1"/>
        <v>7.7991887683652908E-2</v>
      </c>
      <c r="T39" s="27">
        <f t="shared" si="1"/>
        <v>9.7050610493905495E-2</v>
      </c>
      <c r="U39" s="27">
        <f t="shared" si="1"/>
        <v>0.10785494491813349</v>
      </c>
      <c r="V39" s="27">
        <f t="shared" si="1"/>
        <v>0.12433771860051579</v>
      </c>
      <c r="W39" s="27">
        <f t="shared" si="1"/>
        <v>0.14253827522302931</v>
      </c>
      <c r="X39" s="27">
        <f t="shared" si="1"/>
        <v>0.16036447355297095</v>
      </c>
      <c r="Y39" s="27">
        <f t="shared" si="1"/>
        <v>0.17844157147821255</v>
      </c>
      <c r="Z39" s="27">
        <f t="shared" si="1"/>
        <v>0.19519569631940181</v>
      </c>
      <c r="AA39" s="27">
        <f t="shared" si="1"/>
        <v>0.21269040485657978</v>
      </c>
      <c r="AB39" s="27">
        <f t="shared" si="1"/>
        <v>0.23103057130082155</v>
      </c>
      <c r="AC39" s="27">
        <f t="shared" si="1"/>
        <v>0.25013707666826301</v>
      </c>
      <c r="AD39" s="336">
        <f t="shared" si="1"/>
        <v>0.27010128685843277</v>
      </c>
      <c r="AE39" s="27">
        <f t="shared" si="1"/>
        <v>0.2874004920453172</v>
      </c>
      <c r="AF39" s="27">
        <f t="shared" si="1"/>
        <v>0.30529299005666399</v>
      </c>
      <c r="AG39" s="27">
        <f t="shared" si="1"/>
        <v>0.32402164982823528</v>
      </c>
      <c r="AH39" s="27">
        <f t="shared" si="1"/>
        <v>0.34350381973629401</v>
      </c>
      <c r="AI39" s="27">
        <f t="shared" si="1"/>
        <v>0.36374203591012361</v>
      </c>
      <c r="AJ39" s="27">
        <f t="shared" si="1"/>
        <v>0.38324259868891047</v>
      </c>
      <c r="AK39" s="27">
        <f t="shared" si="1"/>
        <v>0.40331545953374792</v>
      </c>
      <c r="AL39" s="27">
        <f t="shared" si="1"/>
        <v>0.42421189207809079</v>
      </c>
      <c r="AM39" s="27">
        <f t="shared" si="1"/>
        <v>0.44583887827005431</v>
      </c>
      <c r="AN39" s="27">
        <f t="shared" si="1"/>
        <v>0.4683042745577114</v>
      </c>
      <c r="AO39" s="27">
        <f t="shared" si="1"/>
        <v>0.48801818840322519</v>
      </c>
      <c r="AP39" s="27">
        <f t="shared" si="1"/>
        <v>0.50824434016167619</v>
      </c>
      <c r="AQ39" s="27">
        <f t="shared" si="1"/>
        <v>0.52923838962008829</v>
      </c>
      <c r="AR39" s="27">
        <f t="shared" si="1"/>
        <v>0.55101213958186279</v>
      </c>
      <c r="AS39" s="20">
        <f t="shared" si="1"/>
        <v>0.56441548454780133</v>
      </c>
    </row>
    <row r="40" spans="1:45">
      <c r="A40" s="168" t="s">
        <v>10</v>
      </c>
      <c r="B40" s="169" t="s">
        <v>96</v>
      </c>
      <c r="C40" s="169" t="s">
        <v>305</v>
      </c>
      <c r="D40" s="169" t="s">
        <v>385</v>
      </c>
      <c r="E40" s="169" t="s">
        <v>387</v>
      </c>
      <c r="F40" s="169" t="s">
        <v>7</v>
      </c>
      <c r="G40" s="169" t="s">
        <v>235</v>
      </c>
      <c r="H40" s="169" t="s">
        <v>238</v>
      </c>
      <c r="I40" s="5"/>
      <c r="J40" s="5"/>
      <c r="K40" s="5"/>
      <c r="L40" s="5"/>
      <c r="M40" s="5">
        <f t="shared" ref="M40:AS40" si="2">M29*1.01</f>
        <v>0</v>
      </c>
      <c r="N40" s="5">
        <f t="shared" si="2"/>
        <v>3.030000000000025E-2</v>
      </c>
      <c r="O40" s="5">
        <f t="shared" si="2"/>
        <v>0.97970000000000002</v>
      </c>
      <c r="P40" s="5">
        <f t="shared" si="2"/>
        <v>0.78780000000000006</v>
      </c>
      <c r="Q40" s="5">
        <f t="shared" si="2"/>
        <v>0.79406693579552468</v>
      </c>
      <c r="R40" s="5">
        <f t="shared" si="2"/>
        <v>0.8391281936898134</v>
      </c>
      <c r="S40" s="5">
        <f t="shared" si="2"/>
        <v>0.86747864511400563</v>
      </c>
      <c r="T40" s="5">
        <f t="shared" si="2"/>
        <v>0.89500033836189541</v>
      </c>
      <c r="U40" s="5">
        <f t="shared" si="2"/>
        <v>0.92061951422793875</v>
      </c>
      <c r="V40" s="5">
        <f t="shared" si="2"/>
        <v>0.9467176744198077</v>
      </c>
      <c r="W40" s="5">
        <f t="shared" si="2"/>
        <v>0.97439157133211263</v>
      </c>
      <c r="X40" s="5">
        <f t="shared" si="2"/>
        <v>1.0010862427370446</v>
      </c>
      <c r="Y40" s="5">
        <f t="shared" si="2"/>
        <v>1.0275404983725152</v>
      </c>
      <c r="Z40" s="5">
        <f t="shared" si="2"/>
        <v>1.0516167812337647</v>
      </c>
      <c r="AA40" s="5">
        <f t="shared" si="2"/>
        <v>1.076020066821495</v>
      </c>
      <c r="AB40" s="5">
        <f t="shared" si="2"/>
        <v>1.1008915482184241</v>
      </c>
      <c r="AC40" s="5">
        <f t="shared" si="2"/>
        <v>1.1261276209472748</v>
      </c>
      <c r="AD40" s="334">
        <f t="shared" si="2"/>
        <v>1.1518322932768257</v>
      </c>
      <c r="AE40" s="5">
        <f t="shared" si="2"/>
        <v>1.1736936191041734</v>
      </c>
      <c r="AF40" s="5">
        <f t="shared" si="2"/>
        <v>1.1956567395466537</v>
      </c>
      <c r="AG40" s="5">
        <f t="shared" si="2"/>
        <v>1.2180409409145279</v>
      </c>
      <c r="AH40" s="5">
        <f t="shared" si="2"/>
        <v>1.2407391049173875</v>
      </c>
      <c r="AI40" s="5">
        <f t="shared" si="2"/>
        <v>1.2637466001663642</v>
      </c>
      <c r="AJ40" s="5">
        <f t="shared" si="2"/>
        <v>1.2828266841794296</v>
      </c>
      <c r="AK40" s="5">
        <f t="shared" si="2"/>
        <v>1.3018717454618842</v>
      </c>
      <c r="AL40" s="5">
        <f t="shared" si="2"/>
        <v>1.3212117769423199</v>
      </c>
      <c r="AM40" s="5">
        <f t="shared" si="2"/>
        <v>1.3407270442750074</v>
      </c>
      <c r="AN40" s="5">
        <f t="shared" si="2"/>
        <v>1.3605415565218659</v>
      </c>
      <c r="AO40" s="5">
        <f t="shared" si="2"/>
        <v>1.3762613995244468</v>
      </c>
      <c r="AP40" s="5">
        <f t="shared" si="2"/>
        <v>1.3918377556694805</v>
      </c>
      <c r="AQ40" s="5">
        <f t="shared" si="2"/>
        <v>1.4076056164615707</v>
      </c>
      <c r="AR40" s="5">
        <f t="shared" si="2"/>
        <v>1.4235734221854757</v>
      </c>
      <c r="AS40" s="2">
        <f t="shared" si="2"/>
        <v>1.4285501440146127</v>
      </c>
    </row>
    <row r="41" spans="1:45">
      <c r="A41" s="168" t="s">
        <v>10</v>
      </c>
      <c r="B41" s="169" t="s">
        <v>96</v>
      </c>
      <c r="C41" s="169" t="s">
        <v>306</v>
      </c>
      <c r="D41" s="169" t="s">
        <v>385</v>
      </c>
      <c r="E41" s="169" t="s">
        <v>388</v>
      </c>
      <c r="F41" s="169" t="s">
        <v>7</v>
      </c>
      <c r="G41" s="169" t="s">
        <v>235</v>
      </c>
      <c r="H41" s="169" t="s">
        <v>238</v>
      </c>
      <c r="I41" s="5"/>
      <c r="J41" s="5"/>
      <c r="K41" s="5"/>
      <c r="L41" s="5"/>
      <c r="M41" s="5">
        <f t="shared" ref="M41:AS41" si="3">M30*1.01</f>
        <v>3.0653500000000001E-3</v>
      </c>
      <c r="N41" s="5">
        <f t="shared" si="3"/>
        <v>2.4598550000000004E-3</v>
      </c>
      <c r="O41" s="5">
        <f t="shared" si="3"/>
        <v>3.158775E-3</v>
      </c>
      <c r="P41" s="5">
        <f t="shared" si="3"/>
        <v>2.9668749999999999E-3</v>
      </c>
      <c r="Q41" s="5">
        <f t="shared" si="3"/>
        <v>7.0040657797375673E-3</v>
      </c>
      <c r="R41" s="5">
        <f t="shared" si="3"/>
        <v>8.4325923852250476E-2</v>
      </c>
      <c r="S41" s="5">
        <f t="shared" si="3"/>
        <v>0.1296675854431206</v>
      </c>
      <c r="T41" s="5">
        <f t="shared" si="3"/>
        <v>0.17381883441716978</v>
      </c>
      <c r="U41" s="5">
        <f t="shared" si="3"/>
        <v>0.19815349237450813</v>
      </c>
      <c r="V41" s="5">
        <f t="shared" si="3"/>
        <v>0.23618391709631711</v>
      </c>
      <c r="W41" s="5">
        <f t="shared" si="3"/>
        <v>0.27826765510300344</v>
      </c>
      <c r="X41" s="5">
        <f t="shared" si="3"/>
        <v>0.31948884979392772</v>
      </c>
      <c r="Y41" s="5">
        <f t="shared" si="3"/>
        <v>0.36134049977153881</v>
      </c>
      <c r="Z41" s="5">
        <f t="shared" si="3"/>
        <v>0.40013810693233809</v>
      </c>
      <c r="AA41" s="5">
        <f t="shared" si="3"/>
        <v>0.44072880212436272</v>
      </c>
      <c r="AB41" s="5">
        <f t="shared" si="3"/>
        <v>0.48332924877766476</v>
      </c>
      <c r="AC41" s="5">
        <f t="shared" si="3"/>
        <v>0.52775439294465909</v>
      </c>
      <c r="AD41" s="334">
        <f t="shared" si="3"/>
        <v>0.57421983004040822</v>
      </c>
      <c r="AE41" s="5">
        <f t="shared" si="3"/>
        <v>0.61446978303270494</v>
      </c>
      <c r="AF41" s="5">
        <f t="shared" si="3"/>
        <v>0.65618523471036017</v>
      </c>
      <c r="AG41" s="5">
        <f t="shared" si="3"/>
        <v>0.69989228047408314</v>
      </c>
      <c r="AH41" s="5">
        <f t="shared" si="3"/>
        <v>0.74539639837532379</v>
      </c>
      <c r="AI41" s="5">
        <f t="shared" si="3"/>
        <v>0.79270511627047269</v>
      </c>
      <c r="AJ41" s="5">
        <f t="shared" si="3"/>
        <v>0.8384576355100325</v>
      </c>
      <c r="AK41" s="5">
        <f t="shared" si="3"/>
        <v>0.88563483720498515</v>
      </c>
      <c r="AL41" s="5">
        <f t="shared" si="3"/>
        <v>0.93478187059942774</v>
      </c>
      <c r="AM41" s="5">
        <f t="shared" si="3"/>
        <v>0.9856798402706588</v>
      </c>
      <c r="AN41" s="5">
        <f t="shared" si="3"/>
        <v>1.0385832152711725</v>
      </c>
      <c r="AO41" s="5">
        <f t="shared" si="3"/>
        <v>1.0850785637739515</v>
      </c>
      <c r="AP41" s="5">
        <f t="shared" si="3"/>
        <v>1.1328604435539325</v>
      </c>
      <c r="AQ41" s="5">
        <f t="shared" si="3"/>
        <v>1.1824848187269672</v>
      </c>
      <c r="AR41" s="5">
        <f t="shared" si="3"/>
        <v>1.2339783505924427</v>
      </c>
      <c r="AS41" s="2">
        <f t="shared" si="3"/>
        <v>1.2658992658291843</v>
      </c>
    </row>
    <row r="42" spans="1:45">
      <c r="A42" s="168" t="s">
        <v>10</v>
      </c>
      <c r="B42" s="169" t="s">
        <v>96</v>
      </c>
      <c r="C42" s="169" t="s">
        <v>307</v>
      </c>
      <c r="D42" s="169" t="s">
        <v>385</v>
      </c>
      <c r="E42" s="169" t="s">
        <v>389</v>
      </c>
      <c r="F42" s="169" t="s">
        <v>7</v>
      </c>
      <c r="G42" s="169" t="s">
        <v>235</v>
      </c>
      <c r="H42" s="169" t="s">
        <v>238</v>
      </c>
      <c r="I42" s="5"/>
      <c r="J42" s="5"/>
      <c r="K42" s="5"/>
      <c r="L42" s="5"/>
      <c r="M42" s="5">
        <f t="shared" ref="M42:AS42" si="4">M31*1.01</f>
        <v>8.3770106999999875E-3</v>
      </c>
      <c r="N42" s="5">
        <f t="shared" si="4"/>
        <v>8.0621735000000281E-3</v>
      </c>
      <c r="O42" s="5">
        <f t="shared" si="4"/>
        <v>6.4825436000000118E-3</v>
      </c>
      <c r="P42" s="5">
        <f t="shared" si="4"/>
        <v>8.1782628999999794E-3</v>
      </c>
      <c r="Q42" s="5">
        <f t="shared" si="4"/>
        <v>7.9143254109686027E-3</v>
      </c>
      <c r="R42" s="5">
        <f t="shared" si="4"/>
        <v>1.3670550770449685E-2</v>
      </c>
      <c r="S42" s="5">
        <f t="shared" si="4"/>
        <v>1.8509527083630257E-2</v>
      </c>
      <c r="T42" s="5">
        <f t="shared" si="4"/>
        <v>2.1695794190539502E-2</v>
      </c>
      <c r="U42" s="5">
        <f t="shared" si="4"/>
        <v>2.3747749277623856E-2</v>
      </c>
      <c r="V42" s="5">
        <f t="shared" si="4"/>
        <v>2.6502776857152365E-2</v>
      </c>
      <c r="W42" s="5">
        <f t="shared" si="4"/>
        <v>2.9413291330893206E-2</v>
      </c>
      <c r="X42" s="5">
        <f t="shared" si="4"/>
        <v>3.250246249247489E-2</v>
      </c>
      <c r="Y42" s="5">
        <f t="shared" si="4"/>
        <v>3.5545976757357149E-2</v>
      </c>
      <c r="Z42" s="5">
        <f t="shared" si="4"/>
        <v>3.8569187989670586E-2</v>
      </c>
      <c r="AA42" s="5">
        <f t="shared" si="4"/>
        <v>4.1443460483392293E-2</v>
      </c>
      <c r="AB42" s="5">
        <f t="shared" si="4"/>
        <v>4.4450576331914078E-2</v>
      </c>
      <c r="AC42" s="5">
        <f t="shared" si="4"/>
        <v>4.7587655163974445E-2</v>
      </c>
      <c r="AD42" s="334">
        <f t="shared" si="4"/>
        <v>5.0849676649114224E-2</v>
      </c>
      <c r="AE42" s="5">
        <f t="shared" si="4"/>
        <v>5.4071979452176872E-2</v>
      </c>
      <c r="AF42" s="5">
        <f t="shared" si="4"/>
        <v>5.6995444336167926E-2</v>
      </c>
      <c r="AG42" s="5">
        <f t="shared" si="4"/>
        <v>6.0039163699886496E-2</v>
      </c>
      <c r="AH42" s="5">
        <f t="shared" si="4"/>
        <v>6.3211209770469651E-2</v>
      </c>
      <c r="AI42" s="5">
        <f t="shared" si="4"/>
        <v>6.6501245487123023E-2</v>
      </c>
      <c r="AJ42" s="5">
        <f t="shared" si="4"/>
        <v>7.004659735514808E-2</v>
      </c>
      <c r="AK42" s="5">
        <f t="shared" si="4"/>
        <v>7.3282720828409392E-2</v>
      </c>
      <c r="AL42" s="5">
        <f t="shared" si="4"/>
        <v>7.6635129316211928E-2</v>
      </c>
      <c r="AM42" s="5">
        <f t="shared" si="4"/>
        <v>8.0112135240442764E-2</v>
      </c>
      <c r="AN42" s="5">
        <f t="shared" si="4"/>
        <v>8.3707389743416863E-2</v>
      </c>
      <c r="AO42" s="5">
        <f t="shared" si="4"/>
        <v>8.7254937511564531E-2</v>
      </c>
      <c r="AP42" s="5">
        <f t="shared" si="4"/>
        <v>9.0487810770352187E-2</v>
      </c>
      <c r="AQ42" s="5">
        <f t="shared" si="4"/>
        <v>9.3826723658260752E-2</v>
      </c>
      <c r="AR42" s="5">
        <f t="shared" si="4"/>
        <v>9.7285954125290341E-2</v>
      </c>
      <c r="AS42" s="2">
        <f t="shared" si="4"/>
        <v>0.10040936389926169</v>
      </c>
    </row>
    <row r="43" spans="1:45">
      <c r="A43" s="168" t="s">
        <v>10</v>
      </c>
      <c r="B43" s="169" t="s">
        <v>96</v>
      </c>
      <c r="C43" s="169" t="s">
        <v>308</v>
      </c>
      <c r="D43" s="169" t="s">
        <v>385</v>
      </c>
      <c r="E43" s="169" t="s">
        <v>390</v>
      </c>
      <c r="F43" s="169" t="s">
        <v>7</v>
      </c>
      <c r="G43" s="169" t="s">
        <v>235</v>
      </c>
      <c r="H43" s="169" t="s">
        <v>238</v>
      </c>
      <c r="I43" s="5"/>
      <c r="J43" s="5"/>
      <c r="K43" s="5"/>
      <c r="L43" s="5"/>
      <c r="M43" s="5">
        <f t="shared" ref="M43:AS43" si="5">M32*1.01</f>
        <v>1.578125E-2</v>
      </c>
      <c r="N43" s="5">
        <f t="shared" si="5"/>
        <v>1.6069099999999868E-2</v>
      </c>
      <c r="O43" s="5">
        <f t="shared" si="5"/>
        <v>1.1110000000000122E-2</v>
      </c>
      <c r="P43" s="5">
        <f t="shared" si="5"/>
        <v>1.4139999999999788E-2</v>
      </c>
      <c r="Q43" s="5">
        <f t="shared" si="5"/>
        <v>1.4474867934410064E-2</v>
      </c>
      <c r="R43" s="5">
        <f t="shared" si="5"/>
        <v>1.9341282275663362E-2</v>
      </c>
      <c r="S43" s="5">
        <f t="shared" si="5"/>
        <v>2.220214096124901E-2</v>
      </c>
      <c r="T43" s="5">
        <f t="shared" si="5"/>
        <v>2.5014912699248153E-2</v>
      </c>
      <c r="U43" s="5">
        <f t="shared" si="5"/>
        <v>2.6747159336960966E-2</v>
      </c>
      <c r="V43" s="5">
        <f t="shared" si="5"/>
        <v>2.9212702167062218E-2</v>
      </c>
      <c r="W43" s="5">
        <f t="shared" si="5"/>
        <v>3.1921976039995928E-2</v>
      </c>
      <c r="X43" s="5">
        <f t="shared" si="5"/>
        <v>3.4563871628664318E-2</v>
      </c>
      <c r="Y43" s="5">
        <f t="shared" si="5"/>
        <v>3.7236273710100375E-2</v>
      </c>
      <c r="Z43" s="5">
        <f t="shared" si="5"/>
        <v>3.9701859325464953E-2</v>
      </c>
      <c r="AA43" s="5">
        <f t="shared" si="5"/>
        <v>4.2272699211795009E-2</v>
      </c>
      <c r="AB43" s="5">
        <f t="shared" si="5"/>
        <v>4.4957728285966586E-2</v>
      </c>
      <c r="AC43" s="5">
        <f t="shared" si="5"/>
        <v>4.7745172049761607E-2</v>
      </c>
      <c r="AD43" s="334">
        <f t="shared" si="5"/>
        <v>5.0648605438341765E-2</v>
      </c>
      <c r="AE43" s="5">
        <f t="shared" si="5"/>
        <v>5.3148975275582808E-2</v>
      </c>
      <c r="AF43" s="5">
        <f t="shared" si="5"/>
        <v>5.5735714269347029E-2</v>
      </c>
      <c r="AG43" s="5">
        <f t="shared" si="5"/>
        <v>5.8435054463559517E-2</v>
      </c>
      <c r="AH43" s="5">
        <f t="shared" si="5"/>
        <v>6.1234443368363117E-2</v>
      </c>
      <c r="AI43" s="5">
        <f t="shared" si="5"/>
        <v>6.413439681222681E-2</v>
      </c>
      <c r="AJ43" s="5">
        <f t="shared" si="5"/>
        <v>6.6875277170616296E-2</v>
      </c>
      <c r="AK43" s="5">
        <f t="shared" si="5"/>
        <v>6.969806757723572E-2</v>
      </c>
      <c r="AL43" s="5">
        <f t="shared" si="5"/>
        <v>7.2630098566037679E-2</v>
      </c>
      <c r="AM43" s="5">
        <f t="shared" si="5"/>
        <v>7.5657273710589293E-2</v>
      </c>
      <c r="AN43" s="5">
        <f t="shared" si="5"/>
        <v>7.8795645912939527E-2</v>
      </c>
      <c r="AO43" s="5">
        <f t="shared" si="5"/>
        <v>8.1516222101611011E-2</v>
      </c>
      <c r="AP43" s="5">
        <f t="shared" si="5"/>
        <v>8.430942151933718E-2</v>
      </c>
      <c r="AQ43" s="5">
        <f t="shared" si="5"/>
        <v>8.7203336792229358E-2</v>
      </c>
      <c r="AR43" s="5">
        <f t="shared" si="5"/>
        <v>9.0199288636648597E-2</v>
      </c>
      <c r="AS43" s="2">
        <f t="shared" si="5"/>
        <v>9.1949874665881337E-2</v>
      </c>
    </row>
    <row r="44" spans="1:45">
      <c r="A44" s="168" t="s">
        <v>10</v>
      </c>
      <c r="B44" s="169" t="s">
        <v>96</v>
      </c>
      <c r="C44" s="169" t="s">
        <v>309</v>
      </c>
      <c r="D44" s="169" t="s">
        <v>385</v>
      </c>
      <c r="E44" s="169" t="s">
        <v>391</v>
      </c>
      <c r="F44" s="169" t="s">
        <v>7</v>
      </c>
      <c r="G44" s="169" t="s">
        <v>235</v>
      </c>
      <c r="H44" s="169" t="s">
        <v>238</v>
      </c>
      <c r="I44" s="5"/>
      <c r="J44" s="5"/>
      <c r="K44" s="5"/>
      <c r="L44" s="5"/>
      <c r="M44" s="5">
        <f t="shared" ref="M44:AS44" si="6">M33*1.01</f>
        <v>6.0600000000000001E-2</v>
      </c>
      <c r="N44" s="5">
        <f t="shared" si="6"/>
        <v>6.4640000000000003E-2</v>
      </c>
      <c r="O44" s="5">
        <f t="shared" si="6"/>
        <v>9.7970000000000002E-2</v>
      </c>
      <c r="P44" s="5">
        <f t="shared" si="6"/>
        <v>8.786999999999999E-2</v>
      </c>
      <c r="Q44" s="5">
        <f t="shared" si="6"/>
        <v>9.0734423814968393E-2</v>
      </c>
      <c r="R44" s="5">
        <f t="shared" si="6"/>
        <v>0.11525040802932476</v>
      </c>
      <c r="S44" s="5">
        <f t="shared" si="6"/>
        <v>0.12951588055082447</v>
      </c>
      <c r="T44" s="5">
        <f t="shared" si="6"/>
        <v>0.14374188845835467</v>
      </c>
      <c r="U44" s="5">
        <f t="shared" si="6"/>
        <v>0.15270892777595388</v>
      </c>
      <c r="V44" s="5">
        <f t="shared" si="6"/>
        <v>0.16523342724788478</v>
      </c>
      <c r="W44" s="5">
        <f t="shared" si="6"/>
        <v>0.17898635422549314</v>
      </c>
      <c r="X44" s="5">
        <f t="shared" si="6"/>
        <v>0.19235652334563982</v>
      </c>
      <c r="Y44" s="5">
        <f t="shared" si="6"/>
        <v>0.20587811768429484</v>
      </c>
      <c r="Z44" s="5">
        <f t="shared" si="6"/>
        <v>0.2183163187182984</v>
      </c>
      <c r="AA44" s="5">
        <f t="shared" si="6"/>
        <v>0.2313048916926404</v>
      </c>
      <c r="AB44" s="5">
        <f t="shared" si="6"/>
        <v>0.24485421608368721</v>
      </c>
      <c r="AC44" s="5">
        <f t="shared" si="6"/>
        <v>0.25890364020378093</v>
      </c>
      <c r="AD44" s="334">
        <f t="shared" si="6"/>
        <v>0.27352381230850853</v>
      </c>
      <c r="AE44" s="5">
        <f t="shared" si="6"/>
        <v>0.28605246532308454</v>
      </c>
      <c r="AF44" s="5">
        <f t="shared" si="6"/>
        <v>0.29905206589441896</v>
      </c>
      <c r="AG44" s="5">
        <f t="shared" si="6"/>
        <v>0.3126050291193796</v>
      </c>
      <c r="AH44" s="5">
        <f t="shared" si="6"/>
        <v>0.32664529626215089</v>
      </c>
      <c r="AI44" s="5">
        <f t="shared" si="6"/>
        <v>0.34117668674183355</v>
      </c>
      <c r="AJ44" s="5">
        <f t="shared" si="6"/>
        <v>0.35478598469393363</v>
      </c>
      <c r="AK44" s="5">
        <f t="shared" si="6"/>
        <v>0.36884204642949098</v>
      </c>
      <c r="AL44" s="5">
        <f t="shared" si="6"/>
        <v>0.38343215269694114</v>
      </c>
      <c r="AM44" s="5">
        <f t="shared" si="6"/>
        <v>0.39848223388675341</v>
      </c>
      <c r="AN44" s="5">
        <f t="shared" si="6"/>
        <v>0.41407591474735372</v>
      </c>
      <c r="AO44" s="5">
        <f t="shared" si="6"/>
        <v>0.42749971338323361</v>
      </c>
      <c r="AP44" s="5">
        <f t="shared" si="6"/>
        <v>0.44132218872166734</v>
      </c>
      <c r="AQ44" s="5">
        <f t="shared" si="6"/>
        <v>0.45563516788603675</v>
      </c>
      <c r="AR44" s="5">
        <f t="shared" si="6"/>
        <v>0.47044351652157967</v>
      </c>
      <c r="AS44" s="2">
        <f t="shared" si="6"/>
        <v>0.47884017263488271</v>
      </c>
    </row>
    <row r="45" spans="1:45">
      <c r="A45" s="168" t="s">
        <v>10</v>
      </c>
      <c r="B45" s="169" t="s">
        <v>96</v>
      </c>
      <c r="C45" s="169" t="s">
        <v>310</v>
      </c>
      <c r="D45" s="169" t="s">
        <v>385</v>
      </c>
      <c r="E45" s="169" t="s">
        <v>392</v>
      </c>
      <c r="F45" s="169" t="s">
        <v>7</v>
      </c>
      <c r="G45" s="169" t="s">
        <v>235</v>
      </c>
      <c r="H45" s="169" t="s">
        <v>238</v>
      </c>
      <c r="I45" s="5"/>
      <c r="J45" s="5"/>
      <c r="K45" s="5"/>
      <c r="L45" s="5"/>
      <c r="M45" s="5">
        <f t="shared" ref="M45:AS45" si="7">M34*1.01</f>
        <v>2.1551340408000018E-2</v>
      </c>
      <c r="N45" s="5">
        <f t="shared" si="7"/>
        <v>3.794243184200001E-2</v>
      </c>
      <c r="O45" s="5">
        <f t="shared" si="7"/>
        <v>0.15639238950000001</v>
      </c>
      <c r="P45" s="5">
        <f t="shared" si="7"/>
        <v>0.11770764361400003</v>
      </c>
      <c r="Q45" s="5">
        <f t="shared" si="7"/>
        <v>0.1194270761534926</v>
      </c>
      <c r="R45" s="5">
        <f t="shared" si="7"/>
        <v>0.14553328361458556</v>
      </c>
      <c r="S45" s="5">
        <f t="shared" si="7"/>
        <v>0.1616652969550664</v>
      </c>
      <c r="T45" s="5">
        <f t="shared" si="7"/>
        <v>0.17679390282795718</v>
      </c>
      <c r="U45" s="5">
        <f t="shared" si="7"/>
        <v>0.18675447708402601</v>
      </c>
      <c r="V45" s="5">
        <f t="shared" si="7"/>
        <v>0.20013576573410596</v>
      </c>
      <c r="W45" s="5">
        <f t="shared" si="7"/>
        <v>0.21471735859520877</v>
      </c>
      <c r="X45" s="5">
        <f t="shared" si="7"/>
        <v>0.22902913668582311</v>
      </c>
      <c r="Y45" s="5">
        <f t="shared" si="7"/>
        <v>0.24343137170216547</v>
      </c>
      <c r="Z45" s="5">
        <f t="shared" si="7"/>
        <v>0.25679295497207305</v>
      </c>
      <c r="AA45" s="5">
        <f t="shared" si="7"/>
        <v>0.27055096703113901</v>
      </c>
      <c r="AB45" s="5">
        <f t="shared" si="7"/>
        <v>0.28487956144687365</v>
      </c>
      <c r="AC45" s="5">
        <f t="shared" si="7"/>
        <v>0.29972092603909573</v>
      </c>
      <c r="AD45" s="334">
        <f t="shared" si="7"/>
        <v>0.31513688206078483</v>
      </c>
      <c r="AE45" s="5">
        <f t="shared" si="7"/>
        <v>0.32857968925034636</v>
      </c>
      <c r="AF45" s="5">
        <f t="shared" si="7"/>
        <v>0.34225665906135921</v>
      </c>
      <c r="AG45" s="5">
        <f t="shared" si="7"/>
        <v>0.3564886133457118</v>
      </c>
      <c r="AH45" s="5">
        <f t="shared" si="7"/>
        <v>0.37121917059476045</v>
      </c>
      <c r="AI45" s="5">
        <f t="shared" si="7"/>
        <v>0.38644551283838563</v>
      </c>
      <c r="AJ45" s="5">
        <f t="shared" si="7"/>
        <v>0.40084746667144544</v>
      </c>
      <c r="AK45" s="5">
        <f t="shared" si="7"/>
        <v>0.41545071125334121</v>
      </c>
      <c r="AL45" s="5">
        <f t="shared" si="7"/>
        <v>0.43058430537487813</v>
      </c>
      <c r="AM45" s="5">
        <f t="shared" si="7"/>
        <v>0.44618463260119801</v>
      </c>
      <c r="AN45" s="5">
        <f t="shared" si="7"/>
        <v>0.46232468404095994</v>
      </c>
      <c r="AO45" s="5">
        <f t="shared" si="7"/>
        <v>0.4764088096570242</v>
      </c>
      <c r="AP45" s="5">
        <f t="shared" si="7"/>
        <v>0.49064533743598765</v>
      </c>
      <c r="AQ45" s="5">
        <f t="shared" si="7"/>
        <v>0.5053647036734118</v>
      </c>
      <c r="AR45" s="5">
        <f t="shared" si="7"/>
        <v>0.52057945697051278</v>
      </c>
      <c r="AS45" s="2">
        <f t="shared" si="7"/>
        <v>0.52966319078734259</v>
      </c>
    </row>
    <row r="46" spans="1:45">
      <c r="A46" s="168" t="s">
        <v>10</v>
      </c>
      <c r="B46" s="169" t="s">
        <v>96</v>
      </c>
      <c r="C46" s="169" t="s">
        <v>311</v>
      </c>
      <c r="D46" s="169" t="s">
        <v>385</v>
      </c>
      <c r="E46" s="169" t="s">
        <v>393</v>
      </c>
      <c r="F46" s="169" t="s">
        <v>7</v>
      </c>
      <c r="G46" s="169" t="s">
        <v>235</v>
      </c>
      <c r="H46" s="169" t="s">
        <v>238</v>
      </c>
      <c r="I46" s="5"/>
      <c r="J46" s="5"/>
      <c r="K46" s="5"/>
      <c r="L46" s="5"/>
      <c r="M46" s="5">
        <f t="shared" ref="M46:AS46" si="8">M35*1.01</f>
        <v>6.0600000000000057E-2</v>
      </c>
      <c r="N46" s="5">
        <f t="shared" si="8"/>
        <v>7.0699999999999832E-2</v>
      </c>
      <c r="O46" s="5">
        <f t="shared" si="8"/>
        <v>4.1662368700000132E-2</v>
      </c>
      <c r="P46" s="5">
        <f t="shared" si="8"/>
        <v>4.9229480600000368E-2</v>
      </c>
      <c r="Q46" s="5">
        <f t="shared" si="8"/>
        <v>4.7628064342702732E-2</v>
      </c>
      <c r="R46" s="5">
        <f t="shared" si="8"/>
        <v>8.9847654705250135E-2</v>
      </c>
      <c r="S46" s="5">
        <f t="shared" si="8"/>
        <v>0.12438576515651216</v>
      </c>
      <c r="T46" s="5">
        <f t="shared" si="8"/>
        <v>0.14780748276270914</v>
      </c>
      <c r="U46" s="5">
        <f t="shared" si="8"/>
        <v>0.16262124484168114</v>
      </c>
      <c r="V46" s="5">
        <f t="shared" si="8"/>
        <v>0.18284891636479481</v>
      </c>
      <c r="W46" s="5">
        <f t="shared" si="8"/>
        <v>0.20431661005085344</v>
      </c>
      <c r="X46" s="5">
        <f t="shared" si="8"/>
        <v>0.22694210879199087</v>
      </c>
      <c r="Y46" s="5">
        <f t="shared" si="8"/>
        <v>0.2492965667485435</v>
      </c>
      <c r="Z46" s="5">
        <f t="shared" si="8"/>
        <v>0.27137341608163573</v>
      </c>
      <c r="AA46" s="5">
        <f t="shared" si="8"/>
        <v>0.29254441254462932</v>
      </c>
      <c r="AB46" s="5">
        <f t="shared" si="8"/>
        <v>0.31470558189927772</v>
      </c>
      <c r="AC46" s="5">
        <f t="shared" si="8"/>
        <v>0.33782876900774855</v>
      </c>
      <c r="AD46" s="334">
        <f t="shared" si="8"/>
        <v>0.36189084029480945</v>
      </c>
      <c r="AE46" s="5">
        <f t="shared" si="8"/>
        <v>0.38539149603828016</v>
      </c>
      <c r="AF46" s="5">
        <f t="shared" si="8"/>
        <v>0.40696770966240675</v>
      </c>
      <c r="AG46" s="5">
        <f t="shared" si="8"/>
        <v>0.42944924162855364</v>
      </c>
      <c r="AH46" s="5">
        <f t="shared" si="8"/>
        <v>0.45288076788452342</v>
      </c>
      <c r="AI46" s="5">
        <f t="shared" si="8"/>
        <v>0.47719353430837336</v>
      </c>
      <c r="AJ46" s="5">
        <f t="shared" si="8"/>
        <v>0.50316223261471948</v>
      </c>
      <c r="AK46" s="5">
        <f t="shared" si="8"/>
        <v>0.52713581242778429</v>
      </c>
      <c r="AL46" s="5">
        <f t="shared" si="8"/>
        <v>0.55198791951637249</v>
      </c>
      <c r="AM46" s="5">
        <f t="shared" si="8"/>
        <v>0.57776366046535133</v>
      </c>
      <c r="AN46" s="5">
        <f t="shared" si="8"/>
        <v>0.60443288858004685</v>
      </c>
      <c r="AO46" s="5">
        <f t="shared" si="8"/>
        <v>0.63047903502245373</v>
      </c>
      <c r="AP46" s="5">
        <f t="shared" si="8"/>
        <v>0.65448721088263373</v>
      </c>
      <c r="AQ46" s="5">
        <f t="shared" si="8"/>
        <v>0.67929947019644121</v>
      </c>
      <c r="AR46" s="5">
        <f t="shared" si="8"/>
        <v>0.70501269120119991</v>
      </c>
      <c r="AS46" s="2">
        <f t="shared" si="8"/>
        <v>0.72753964911820446</v>
      </c>
    </row>
    <row r="47" spans="1:45">
      <c r="A47" s="168" t="s">
        <v>10</v>
      </c>
      <c r="B47" s="169" t="s">
        <v>96</v>
      </c>
      <c r="C47" s="169" t="s">
        <v>312</v>
      </c>
      <c r="D47" s="169" t="s">
        <v>385</v>
      </c>
      <c r="E47" s="169" t="s">
        <v>394</v>
      </c>
      <c r="F47" s="169" t="s">
        <v>7</v>
      </c>
      <c r="G47" s="169" t="s">
        <v>235</v>
      </c>
      <c r="H47" s="169" t="s">
        <v>238</v>
      </c>
      <c r="I47" s="5"/>
      <c r="J47" s="5"/>
      <c r="K47" s="5"/>
      <c r="L47" s="5"/>
      <c r="M47" s="5">
        <f t="shared" ref="M47:AS47" si="9">M36*1.01</f>
        <v>1.9088999999999996</v>
      </c>
      <c r="N47" s="5">
        <f t="shared" si="9"/>
        <v>2.0187880000000002</v>
      </c>
      <c r="O47" s="5">
        <f t="shared" si="9"/>
        <v>1.8684999999999996</v>
      </c>
      <c r="P47" s="5">
        <f t="shared" si="9"/>
        <v>2.0054559999999997</v>
      </c>
      <c r="Q47" s="5">
        <f t="shared" si="9"/>
        <v>2.0220309311196543</v>
      </c>
      <c r="R47" s="5">
        <f t="shared" si="9"/>
        <v>2.1340776154559582</v>
      </c>
      <c r="S47" s="5">
        <f t="shared" si="9"/>
        <v>2.2028694038900678</v>
      </c>
      <c r="T47" s="5">
        <f t="shared" si="9"/>
        <v>2.2715587001820801</v>
      </c>
      <c r="U47" s="5">
        <f t="shared" si="9"/>
        <v>2.3357825350615378</v>
      </c>
      <c r="V47" s="5">
        <f t="shared" si="9"/>
        <v>2.4010556877202034</v>
      </c>
      <c r="W47" s="5">
        <f t="shared" si="9"/>
        <v>2.4703744076815735</v>
      </c>
      <c r="X47" s="5">
        <f t="shared" si="9"/>
        <v>2.5369183647509361</v>
      </c>
      <c r="Y47" s="5">
        <f t="shared" si="9"/>
        <v>2.6029372745700985</v>
      </c>
      <c r="Z47" s="5">
        <f t="shared" si="9"/>
        <v>2.6627396889275596</v>
      </c>
      <c r="AA47" s="5">
        <f t="shared" si="9"/>
        <v>2.7236588923254494</v>
      </c>
      <c r="AB47" s="5">
        <f t="shared" si="9"/>
        <v>2.7857127924050076</v>
      </c>
      <c r="AC47" s="5">
        <f t="shared" si="9"/>
        <v>2.8486303679942551</v>
      </c>
      <c r="AD47" s="334">
        <f t="shared" si="9"/>
        <v>2.9126951940218135</v>
      </c>
      <c r="AE47" s="5">
        <f t="shared" si="9"/>
        <v>2.9666552490473781</v>
      </c>
      <c r="AF47" s="5">
        <f t="shared" si="9"/>
        <v>3.0213275568529316</v>
      </c>
      <c r="AG47" s="5">
        <f t="shared" si="9"/>
        <v>3.077028917852302</v>
      </c>
      <c r="AH47" s="5">
        <f t="shared" si="9"/>
        <v>3.1334650502317767</v>
      </c>
      <c r="AI47" s="5">
        <f t="shared" si="9"/>
        <v>3.1906375002286191</v>
      </c>
      <c r="AJ47" s="5">
        <f t="shared" si="9"/>
        <v>3.2373598950511728</v>
      </c>
      <c r="AK47" s="5">
        <f t="shared" si="9"/>
        <v>3.2844554565432982</v>
      </c>
      <c r="AL47" s="5">
        <f t="shared" si="9"/>
        <v>3.3322612846644333</v>
      </c>
      <c r="AM47" s="5">
        <f t="shared" si="9"/>
        <v>3.3804492563197623</v>
      </c>
      <c r="AN47" s="5">
        <f t="shared" si="9"/>
        <v>3.4293578010509891</v>
      </c>
      <c r="AO47" s="5">
        <f t="shared" si="9"/>
        <v>3.4675186544711556</v>
      </c>
      <c r="AP47" s="5">
        <f t="shared" si="9"/>
        <v>3.5057748743787029</v>
      </c>
      <c r="AQ47" s="5">
        <f t="shared" si="9"/>
        <v>3.5444829475911961</v>
      </c>
      <c r="AR47" s="5">
        <f t="shared" si="9"/>
        <v>3.5836478829902383</v>
      </c>
      <c r="AS47" s="2">
        <f t="shared" si="9"/>
        <v>3.5941021307018799</v>
      </c>
    </row>
    <row r="48" spans="1:45">
      <c r="A48" s="168" t="s">
        <v>10</v>
      </c>
      <c r="B48" s="169" t="s">
        <v>96</v>
      </c>
      <c r="C48" s="169" t="s">
        <v>313</v>
      </c>
      <c r="D48" s="169" t="s">
        <v>385</v>
      </c>
      <c r="E48" s="169" t="s">
        <v>395</v>
      </c>
      <c r="F48" s="169" t="s">
        <v>7</v>
      </c>
      <c r="G48" s="169" t="s">
        <v>235</v>
      </c>
      <c r="H48" s="169" t="s">
        <v>238</v>
      </c>
      <c r="I48" s="5"/>
      <c r="J48" s="5"/>
      <c r="K48" s="5"/>
      <c r="L48" s="5"/>
      <c r="M48" s="5">
        <f t="shared" ref="M48:AS48" si="10">M37*1.01</f>
        <v>8.6860000000000076E-2</v>
      </c>
      <c r="N48" s="5">
        <f t="shared" si="10"/>
        <v>6.6659999999999831E-2</v>
      </c>
      <c r="O48" s="5">
        <f t="shared" si="10"/>
        <v>7.4739999999999959E-2</v>
      </c>
      <c r="P48" s="5">
        <f t="shared" si="10"/>
        <v>8.5850000000000079E-2</v>
      </c>
      <c r="Q48" s="5">
        <f t="shared" si="10"/>
        <v>8.6601306240011319E-2</v>
      </c>
      <c r="R48" s="5">
        <f t="shared" si="10"/>
        <v>0.10528335698569667</v>
      </c>
      <c r="S48" s="5">
        <f t="shared" si="10"/>
        <v>0.11799622377156042</v>
      </c>
      <c r="T48" s="5">
        <f t="shared" si="10"/>
        <v>0.12873046370729294</v>
      </c>
      <c r="U48" s="5">
        <f t="shared" si="10"/>
        <v>0.13598241064440927</v>
      </c>
      <c r="V48" s="5">
        <f t="shared" si="10"/>
        <v>0.14547284670288999</v>
      </c>
      <c r="W48" s="5">
        <f t="shared" si="10"/>
        <v>0.15570908795557681</v>
      </c>
      <c r="X48" s="5">
        <f t="shared" si="10"/>
        <v>0.16595102287657065</v>
      </c>
      <c r="Y48" s="5">
        <f t="shared" si="10"/>
        <v>0.17618673045851196</v>
      </c>
      <c r="Z48" s="5">
        <f t="shared" si="10"/>
        <v>0.1858483675144576</v>
      </c>
      <c r="AA48" s="5">
        <f t="shared" si="10"/>
        <v>0.19557031255823748</v>
      </c>
      <c r="AB48" s="5">
        <f t="shared" si="10"/>
        <v>0.20569134340264553</v>
      </c>
      <c r="AC48" s="5">
        <f t="shared" si="10"/>
        <v>0.21617885006648724</v>
      </c>
      <c r="AD48" s="334">
        <f t="shared" si="10"/>
        <v>0.22706021238507976</v>
      </c>
      <c r="AE48" s="5">
        <f t="shared" si="10"/>
        <v>0.2368720385168194</v>
      </c>
      <c r="AF48" s="5">
        <f t="shared" si="10"/>
        <v>0.24652703975289858</v>
      </c>
      <c r="AG48" s="5">
        <f t="shared" si="10"/>
        <v>0.25656112534790615</v>
      </c>
      <c r="AH48" s="5">
        <f t="shared" si="10"/>
        <v>0.26695209831080535</v>
      </c>
      <c r="AI48" s="5">
        <f t="shared" si="10"/>
        <v>0.27768920861576135</v>
      </c>
      <c r="AJ48" s="5">
        <f t="shared" si="10"/>
        <v>0.28815415704283881</v>
      </c>
      <c r="AK48" s="5">
        <f t="shared" si="10"/>
        <v>0.29843351812788638</v>
      </c>
      <c r="AL48" s="5">
        <f t="shared" si="10"/>
        <v>0.30907313246862639</v>
      </c>
      <c r="AM48" s="5">
        <f t="shared" si="10"/>
        <v>0.32004727297903851</v>
      </c>
      <c r="AN48" s="5">
        <f t="shared" si="10"/>
        <v>0.33138792373058562</v>
      </c>
      <c r="AO48" s="5">
        <f t="shared" si="10"/>
        <v>0.34160576900386008</v>
      </c>
      <c r="AP48" s="5">
        <f t="shared" si="10"/>
        <v>0.35160711431027647</v>
      </c>
      <c r="AQ48" s="5">
        <f t="shared" si="10"/>
        <v>0.36193427419285668</v>
      </c>
      <c r="AR48" s="5">
        <f t="shared" si="10"/>
        <v>0.37260618608979451</v>
      </c>
      <c r="AS48" s="2">
        <f t="shared" si="10"/>
        <v>0.37979236656610371</v>
      </c>
    </row>
    <row r="49" spans="1:45" ht="15" thickBot="1">
      <c r="A49" s="170" t="s">
        <v>10</v>
      </c>
      <c r="B49" s="171" t="s">
        <v>96</v>
      </c>
      <c r="C49" s="171" t="s">
        <v>314</v>
      </c>
      <c r="D49" s="171" t="s">
        <v>385</v>
      </c>
      <c r="E49" s="171" t="s">
        <v>396</v>
      </c>
      <c r="F49" s="171" t="s">
        <v>7</v>
      </c>
      <c r="G49" s="171" t="s">
        <v>235</v>
      </c>
      <c r="H49" s="171" t="s">
        <v>238</v>
      </c>
      <c r="I49" s="6"/>
      <c r="J49" s="6"/>
      <c r="K49" s="6"/>
      <c r="L49" s="6"/>
      <c r="M49" s="6">
        <f t="shared" ref="M49:AS49" si="11">M38*1.01</f>
        <v>6.0600000000000055E-3</v>
      </c>
      <c r="N49" s="6">
        <f t="shared" si="11"/>
        <v>8.0800000000000073E-3</v>
      </c>
      <c r="O49" s="6">
        <f t="shared" si="11"/>
        <v>6.0599999999997808E-3</v>
      </c>
      <c r="P49" s="6">
        <f t="shared" si="11"/>
        <v>9.0899999999998968E-3</v>
      </c>
      <c r="Q49" s="6">
        <f t="shared" si="11"/>
        <v>1.4520866286709703E-2</v>
      </c>
      <c r="R49" s="6">
        <f t="shared" si="11"/>
        <v>0.15125815686428268</v>
      </c>
      <c r="S49" s="6">
        <f t="shared" si="11"/>
        <v>0.23558031976675756</v>
      </c>
      <c r="T49" s="6">
        <f t="shared" si="11"/>
        <v>0.3133274053541294</v>
      </c>
      <c r="U49" s="6">
        <f t="shared" si="11"/>
        <v>0.3567734382953579</v>
      </c>
      <c r="V49" s="6">
        <f t="shared" si="11"/>
        <v>0.4237146312450511</v>
      </c>
      <c r="W49" s="6">
        <f t="shared" si="11"/>
        <v>0.49742439678167316</v>
      </c>
      <c r="X49" s="6">
        <f t="shared" si="11"/>
        <v>0.57031487960656424</v>
      </c>
      <c r="Y49" s="6">
        <f t="shared" si="11"/>
        <v>0.64407009184577479</v>
      </c>
      <c r="Z49" s="6">
        <f t="shared" si="11"/>
        <v>0.71303103800529377</v>
      </c>
      <c r="AA49" s="6">
        <f t="shared" si="11"/>
        <v>0.78437247170802427</v>
      </c>
      <c r="AB49" s="6">
        <f t="shared" si="11"/>
        <v>0.85923693206287088</v>
      </c>
      <c r="AC49" s="6">
        <f t="shared" si="11"/>
        <v>0.93732822616195144</v>
      </c>
      <c r="AD49" s="337">
        <f t="shared" si="11"/>
        <v>1.0189678775895179</v>
      </c>
      <c r="AE49" s="6">
        <f t="shared" si="11"/>
        <v>1.0908310106105494</v>
      </c>
      <c r="AF49" s="6">
        <f t="shared" si="11"/>
        <v>1.164137187290972</v>
      </c>
      <c r="AG49" s="6">
        <f t="shared" si="11"/>
        <v>1.2409030224388877</v>
      </c>
      <c r="AH49" s="6">
        <f t="shared" si="11"/>
        <v>1.3208488709918678</v>
      </c>
      <c r="AI49" s="6">
        <f t="shared" si="11"/>
        <v>1.4039570963650621</v>
      </c>
      <c r="AJ49" s="6">
        <f t="shared" si="11"/>
        <v>1.4854475034658727</v>
      </c>
      <c r="AK49" s="6">
        <f t="shared" si="11"/>
        <v>1.56829046789454</v>
      </c>
      <c r="AL49" s="6">
        <f t="shared" si="11"/>
        <v>1.6545506160840184</v>
      </c>
      <c r="AM49" s="6">
        <f t="shared" si="11"/>
        <v>1.7439110385189474</v>
      </c>
      <c r="AN49" s="6">
        <f t="shared" si="11"/>
        <v>1.8367499914711392</v>
      </c>
      <c r="AO49" s="6">
        <f t="shared" si="11"/>
        <v>1.9194934265124672</v>
      </c>
      <c r="AP49" s="6">
        <f t="shared" si="11"/>
        <v>2.0033596204817585</v>
      </c>
      <c r="AQ49" s="6">
        <f t="shared" si="11"/>
        <v>2.0904163282649919</v>
      </c>
      <c r="AR49" s="6">
        <f t="shared" si="11"/>
        <v>2.1807460264401399</v>
      </c>
      <c r="AS49" s="4">
        <f t="shared" si="11"/>
        <v>2.2396599112521143</v>
      </c>
    </row>
    <row r="50" spans="1:45">
      <c r="A50" s="172" t="s">
        <v>10</v>
      </c>
      <c r="B50" s="173" t="s">
        <v>93</v>
      </c>
      <c r="C50" s="173" t="s">
        <v>278</v>
      </c>
      <c r="D50" s="173" t="s">
        <v>385</v>
      </c>
      <c r="E50" s="173" t="s">
        <v>397</v>
      </c>
      <c r="F50" s="173" t="s">
        <v>7</v>
      </c>
      <c r="G50" s="173" t="s">
        <v>235</v>
      </c>
      <c r="H50" s="173" t="s">
        <v>238</v>
      </c>
      <c r="I50" s="27"/>
      <c r="J50" s="27"/>
      <c r="K50" s="27"/>
      <c r="L50" s="27"/>
      <c r="M50" s="27">
        <v>6.0609880000000005E-2</v>
      </c>
      <c r="N50" s="27">
        <v>7.0929060000000044E-2</v>
      </c>
      <c r="O50" s="27">
        <v>4.9140960000000011E-2</v>
      </c>
      <c r="P50" s="27">
        <v>5.0893699999999986E-2</v>
      </c>
      <c r="Q50" s="27">
        <v>5.5735334938851744E-2</v>
      </c>
      <c r="R50" s="27">
        <v>5.1879998030134489E-2</v>
      </c>
      <c r="S50" s="27">
        <v>4.7815174992153653E-2</v>
      </c>
      <c r="T50" s="27">
        <v>4.3672870763769467E-2</v>
      </c>
      <c r="U50" s="27">
        <v>4.2964820579402208E-2</v>
      </c>
      <c r="V50" s="27">
        <v>4.5102317405482817E-2</v>
      </c>
      <c r="W50" s="27">
        <v>4.7405327372764705E-2</v>
      </c>
      <c r="X50" s="27">
        <v>4.9573221380471877E-2</v>
      </c>
      <c r="Y50" s="27">
        <v>5.1717257348240619E-2</v>
      </c>
      <c r="Z50" s="27">
        <v>5.9247722668625769E-2</v>
      </c>
      <c r="AA50" s="27">
        <v>6.6831362308105324E-2</v>
      </c>
      <c r="AB50" s="27">
        <v>7.4468181795066202E-2</v>
      </c>
      <c r="AC50" s="27">
        <v>8.2158186688612023E-2</v>
      </c>
      <c r="AD50" s="336">
        <v>8.9901382578565725E-2</v>
      </c>
      <c r="AE50" s="27">
        <v>9.7255425504178594E-2</v>
      </c>
      <c r="AF50" s="27">
        <v>0.10466250742529276</v>
      </c>
      <c r="AG50" s="27">
        <v>0.11212263158561669</v>
      </c>
      <c r="AH50" s="27">
        <v>0.11963580124343254</v>
      </c>
      <c r="AI50" s="27">
        <v>0.12720201967159661</v>
      </c>
      <c r="AJ50" s="27">
        <v>0.13525103321575438</v>
      </c>
      <c r="AK50" s="27">
        <v>0.14335296763625871</v>
      </c>
      <c r="AL50" s="27">
        <v>0.15150782464126344</v>
      </c>
      <c r="AM50" s="27">
        <v>0.15971560594495038</v>
      </c>
      <c r="AN50" s="27">
        <v>0.16797631326752677</v>
      </c>
      <c r="AO50" s="27">
        <v>0.17589131717755246</v>
      </c>
      <c r="AP50" s="27">
        <v>0.18385914821559851</v>
      </c>
      <c r="AQ50" s="27">
        <v>0.19187980717071251</v>
      </c>
      <c r="AR50" s="27">
        <v>0.19995329483404817</v>
      </c>
      <c r="AS50" s="20">
        <v>0.20807961199886527</v>
      </c>
    </row>
    <row r="51" spans="1:45">
      <c r="A51" s="174" t="s">
        <v>10</v>
      </c>
      <c r="B51" s="175" t="s">
        <v>93</v>
      </c>
      <c r="C51" s="175" t="s">
        <v>398</v>
      </c>
      <c r="D51" s="175" t="s">
        <v>385</v>
      </c>
      <c r="E51" s="175" t="s">
        <v>399</v>
      </c>
      <c r="F51" s="175" t="s">
        <v>7</v>
      </c>
      <c r="G51" s="175" t="s">
        <v>235</v>
      </c>
      <c r="H51" s="175" t="s">
        <v>238</v>
      </c>
      <c r="I51" s="5"/>
      <c r="J51" s="5"/>
      <c r="K51" s="5"/>
      <c r="L51" s="5"/>
      <c r="M51" s="5">
        <v>3.8757859999999998E-2</v>
      </c>
      <c r="N51" s="5">
        <v>7.5775330000000002E-2</v>
      </c>
      <c r="O51" s="5">
        <v>6.7287200000000005E-2</v>
      </c>
      <c r="P51" s="5">
        <v>8.2450190000000007E-2</v>
      </c>
      <c r="Q51" s="5">
        <v>8.3221936998246801E-2</v>
      </c>
      <c r="R51" s="5">
        <v>8.5543420883445687E-2</v>
      </c>
      <c r="S51" s="5">
        <v>8.7084136760399403E-2</v>
      </c>
      <c r="T51" s="5">
        <v>8.8615837528955133E-2</v>
      </c>
      <c r="U51" s="5">
        <v>9.007874604277899E-2</v>
      </c>
      <c r="V51" s="5">
        <v>9.1577001898933599E-2</v>
      </c>
      <c r="W51" s="5">
        <v>9.315539278357636E-2</v>
      </c>
      <c r="X51" s="5">
        <v>9.4664151621626863E-2</v>
      </c>
      <c r="Y51" s="5">
        <v>9.6156616076314774E-2</v>
      </c>
      <c r="Z51" s="5">
        <v>9.7549037505942265E-2</v>
      </c>
      <c r="AA51" s="5">
        <v>9.8959612291388083E-2</v>
      </c>
      <c r="AB51" s="5">
        <v>0.10038853834889903</v>
      </c>
      <c r="AC51" s="5">
        <v>0.10183601469441204</v>
      </c>
      <c r="AD51" s="334">
        <v>0.10330224144355077</v>
      </c>
      <c r="AE51" s="5">
        <v>0.10454072024874773</v>
      </c>
      <c r="AF51" s="5">
        <v>0.10579250782513051</v>
      </c>
      <c r="AG51" s="5">
        <v>0.10705772029746312</v>
      </c>
      <c r="AH51" s="5">
        <v>0.10833647431225239</v>
      </c>
      <c r="AI51" s="5">
        <v>0.1096288870377463</v>
      </c>
      <c r="AJ51" s="5">
        <v>0.11069152244490431</v>
      </c>
      <c r="AK51" s="5">
        <v>0.11176323795751122</v>
      </c>
      <c r="AL51" s="5">
        <v>0.11284409472748255</v>
      </c>
      <c r="AM51" s="5">
        <v>0.11393415412250446</v>
      </c>
      <c r="AN51" s="5">
        <v>0.11503347772603345</v>
      </c>
      <c r="AO51" s="5">
        <v>0.11589782779164942</v>
      </c>
      <c r="AP51" s="5">
        <v>0.11676790177264706</v>
      </c>
      <c r="AQ51" s="5">
        <v>0.11764372791692709</v>
      </c>
      <c r="AR51" s="5">
        <v>0.11852533454778295</v>
      </c>
      <c r="AS51" s="2">
        <v>0.1194127500639004</v>
      </c>
    </row>
    <row r="52" spans="1:45">
      <c r="A52" s="174" t="s">
        <v>10</v>
      </c>
      <c r="B52" s="175" t="s">
        <v>93</v>
      </c>
      <c r="C52" s="175" t="s">
        <v>280</v>
      </c>
      <c r="D52" s="175" t="s">
        <v>385</v>
      </c>
      <c r="E52" s="175" t="s">
        <v>400</v>
      </c>
      <c r="F52" s="175" t="s">
        <v>7</v>
      </c>
      <c r="G52" s="175" t="s">
        <v>235</v>
      </c>
      <c r="H52" s="175" t="s">
        <v>238</v>
      </c>
      <c r="I52" s="5"/>
      <c r="J52" s="5"/>
      <c r="K52" s="5"/>
      <c r="L52" s="5"/>
      <c r="M52" s="5">
        <v>1.6383669999999993E-2</v>
      </c>
      <c r="N52" s="5">
        <v>2.272200000000002E-4</v>
      </c>
      <c r="O52" s="5">
        <v>2.6503599999999974E-3</v>
      </c>
      <c r="P52" s="5">
        <v>5.5811100000000037E-3</v>
      </c>
      <c r="Q52" s="5">
        <v>5.2942433960707046E-3</v>
      </c>
      <c r="R52" s="5">
        <v>5.0054197903295315E-3</v>
      </c>
      <c r="S52" s="5">
        <v>4.7017394036657466E-3</v>
      </c>
      <c r="T52" s="5">
        <v>4.3919454279194269E-3</v>
      </c>
      <c r="U52" s="5">
        <v>4.3435483039221505E-3</v>
      </c>
      <c r="V52" s="5">
        <v>4.5120870015599376E-3</v>
      </c>
      <c r="W52" s="5">
        <v>4.6933994862698031E-3</v>
      </c>
      <c r="X52" s="5">
        <v>4.8640186893995907E-3</v>
      </c>
      <c r="Y52" s="5">
        <v>5.0326340082684322E-3</v>
      </c>
      <c r="Z52" s="5">
        <v>5.6114647084915467E-3</v>
      </c>
      <c r="AA52" s="5">
        <v>6.1943133464123501E-3</v>
      </c>
      <c r="AB52" s="5">
        <v>6.7811799220308597E-3</v>
      </c>
      <c r="AC52" s="5">
        <v>7.3720644353470199E-3</v>
      </c>
      <c r="AD52" s="334">
        <v>7.9669668863608968E-3</v>
      </c>
      <c r="AE52" s="5">
        <v>8.5314157460716772E-3</v>
      </c>
      <c r="AF52" s="5">
        <v>9.0998825434801395E-3</v>
      </c>
      <c r="AG52" s="5">
        <v>9.6723672785862976E-3</v>
      </c>
      <c r="AH52" s="5">
        <v>1.0248869951390134E-2</v>
      </c>
      <c r="AI52" s="5">
        <v>1.0829390561891659E-2</v>
      </c>
      <c r="AJ52" s="5">
        <v>1.1446027206138049E-2</v>
      </c>
      <c r="AK52" s="5">
        <v>1.2066681788082123E-2</v>
      </c>
      <c r="AL52" s="5">
        <v>1.2691354307723873E-2</v>
      </c>
      <c r="AM52" s="5">
        <v>1.3320044765063335E-2</v>
      </c>
      <c r="AN52" s="5">
        <v>1.3952753160100428E-2</v>
      </c>
      <c r="AO52" s="5">
        <v>1.4558463470707234E-2</v>
      </c>
      <c r="AP52" s="5">
        <v>1.5168191719011702E-2</v>
      </c>
      <c r="AQ52" s="5">
        <v>1.5781937905013841E-2</v>
      </c>
      <c r="AR52" s="5">
        <v>1.6399702028713669E-2</v>
      </c>
      <c r="AS52" s="2">
        <v>1.7021484090111214E-2</v>
      </c>
    </row>
    <row r="53" spans="1:45">
      <c r="A53" s="174" t="s">
        <v>10</v>
      </c>
      <c r="B53" s="175" t="s">
        <v>93</v>
      </c>
      <c r="C53" s="175" t="s">
        <v>281</v>
      </c>
      <c r="D53" s="175" t="s">
        <v>385</v>
      </c>
      <c r="E53" s="175" t="s">
        <v>401</v>
      </c>
      <c r="F53" s="175" t="s">
        <v>7</v>
      </c>
      <c r="G53" s="175" t="s">
        <v>235</v>
      </c>
      <c r="H53" s="175" t="s">
        <v>238</v>
      </c>
      <c r="I53" s="5"/>
      <c r="J53" s="5"/>
      <c r="K53" s="5"/>
      <c r="L53" s="5"/>
      <c r="M53" s="5">
        <v>0.114763</v>
      </c>
      <c r="N53" s="5">
        <v>0.12259999000000002</v>
      </c>
      <c r="O53" s="5">
        <v>0.12913851000000001</v>
      </c>
      <c r="P53" s="5">
        <v>0.12728586</v>
      </c>
      <c r="Q53" s="5">
        <v>0.12856741174088046</v>
      </c>
      <c r="R53" s="5">
        <v>0.13303173719711905</v>
      </c>
      <c r="S53" s="5">
        <v>0.13590686315587283</v>
      </c>
      <c r="T53" s="5">
        <v>0.13877183502285007</v>
      </c>
      <c r="U53" s="5">
        <v>0.141489981961547</v>
      </c>
      <c r="V53" s="5">
        <v>0.14425788332116313</v>
      </c>
      <c r="W53" s="5">
        <v>0.14717844538227792</v>
      </c>
      <c r="X53" s="5">
        <v>0.14997526381437526</v>
      </c>
      <c r="Y53" s="5">
        <v>0.15274631878370323</v>
      </c>
      <c r="Z53" s="5">
        <v>0.15529469474699847</v>
      </c>
      <c r="AA53" s="5">
        <v>0.15788002175263346</v>
      </c>
      <c r="AB53" s="5">
        <v>0.16050270783977988</v>
      </c>
      <c r="AC53" s="5">
        <v>0.16316316331481406</v>
      </c>
      <c r="AD53" s="334">
        <v>0.16586180075130999</v>
      </c>
      <c r="AE53" s="5">
        <v>0.1681379651311356</v>
      </c>
      <c r="AF53" s="5">
        <v>0.17044109258954243</v>
      </c>
      <c r="AG53" s="5">
        <v>0.17277142253816688</v>
      </c>
      <c r="AH53" s="5">
        <v>0.17512919546430999</v>
      </c>
      <c r="AI53" s="5">
        <v>0.17751465293093383</v>
      </c>
      <c r="AJ53" s="5">
        <v>0.17946400976356686</v>
      </c>
      <c r="AK53" s="5">
        <v>0.18143161153621376</v>
      </c>
      <c r="AL53" s="5">
        <v>0.1834175843243098</v>
      </c>
      <c r="AM53" s="5">
        <v>0.1854220546481393</v>
      </c>
      <c r="AN53" s="5">
        <v>0.18744514947283519</v>
      </c>
      <c r="AO53" s="5">
        <v>0.18902610841480824</v>
      </c>
      <c r="AP53" s="5">
        <v>0.19061839292035709</v>
      </c>
      <c r="AQ53" s="5">
        <v>0.19222206122750021</v>
      </c>
      <c r="AR53" s="5">
        <v>0.19383717172969123</v>
      </c>
      <c r="AS53" s="2">
        <v>0.19546378297581826</v>
      </c>
    </row>
    <row r="54" spans="1:45">
      <c r="A54" s="174" t="s">
        <v>10</v>
      </c>
      <c r="B54" s="175" t="s">
        <v>93</v>
      </c>
      <c r="C54" s="175" t="s">
        <v>402</v>
      </c>
      <c r="D54" s="175" t="s">
        <v>385</v>
      </c>
      <c r="E54" s="175" t="s">
        <v>403</v>
      </c>
      <c r="F54" s="175" t="s">
        <v>7</v>
      </c>
      <c r="G54" s="175" t="s">
        <v>235</v>
      </c>
      <c r="H54" s="175" t="s">
        <v>238</v>
      </c>
      <c r="I54" s="5"/>
      <c r="J54" s="5"/>
      <c r="K54" s="5"/>
      <c r="L54" s="5"/>
      <c r="M54" s="5">
        <v>7.2000000000000008E-2</v>
      </c>
      <c r="N54" s="5">
        <v>7.2000000000000008E-2</v>
      </c>
      <c r="O54" s="5">
        <v>7.2000000000000008E-2</v>
      </c>
      <c r="P54" s="5">
        <v>7.2000000000000008E-2</v>
      </c>
      <c r="Q54" s="5">
        <v>7.2297148115638254E-2</v>
      </c>
      <c r="R54" s="5">
        <v>7.5611036296663298E-2</v>
      </c>
      <c r="S54" s="5">
        <v>7.7420759932322489E-2</v>
      </c>
      <c r="T54" s="5">
        <v>7.9222105504911655E-2</v>
      </c>
      <c r="U54" s="5">
        <v>8.1314098083322711E-2</v>
      </c>
      <c r="V54" s="5">
        <v>8.3784255449054448E-2</v>
      </c>
      <c r="W54" s="5">
        <v>8.6403470053709158E-2</v>
      </c>
      <c r="X54" s="5">
        <v>8.8914404556392754E-2</v>
      </c>
      <c r="Y54" s="5">
        <v>9.1408204295387901E-2</v>
      </c>
      <c r="Z54" s="5">
        <v>9.4353792999523844E-2</v>
      </c>
      <c r="AA54" s="5">
        <v>9.7340492445123217E-2</v>
      </c>
      <c r="AB54" s="5">
        <v>0.10036868961926079</v>
      </c>
      <c r="AC54" s="5">
        <v>0.10343877365924338</v>
      </c>
      <c r="AD54" s="334">
        <v>0.10655113585260331</v>
      </c>
      <c r="AE54" s="5">
        <v>0.10927594813777088</v>
      </c>
      <c r="AF54" s="5">
        <v>0.11203239851288578</v>
      </c>
      <c r="AG54" s="5">
        <v>0.11482071403754254</v>
      </c>
      <c r="AH54" s="5">
        <v>0.11764112279150302</v>
      </c>
      <c r="AI54" s="5">
        <v>0.12049385387469341</v>
      </c>
      <c r="AJ54" s="5">
        <v>0.12304448146249317</v>
      </c>
      <c r="AK54" s="5">
        <v>0.1256184787994139</v>
      </c>
      <c r="AL54" s="5">
        <v>0.12821596545624012</v>
      </c>
      <c r="AM54" s="5">
        <v>0.13083706142565432</v>
      </c>
      <c r="AN54" s="5">
        <v>0.13348188712223619</v>
      </c>
      <c r="AO54" s="5">
        <v>0.135719806820775</v>
      </c>
      <c r="AP54" s="5">
        <v>0.1379745338856217</v>
      </c>
      <c r="AQ54" s="5">
        <v>0.14024612355010185</v>
      </c>
      <c r="AR54" s="5">
        <v>0.14253463119495674</v>
      </c>
      <c r="AS54" s="2">
        <v>0.1448401123483429</v>
      </c>
    </row>
    <row r="55" spans="1:45" ht="15" thickBot="1">
      <c r="A55" s="176" t="s">
        <v>10</v>
      </c>
      <c r="B55" s="177" t="s">
        <v>93</v>
      </c>
      <c r="C55" s="177" t="s">
        <v>404</v>
      </c>
      <c r="D55" s="177" t="s">
        <v>385</v>
      </c>
      <c r="E55" s="177" t="s">
        <v>405</v>
      </c>
      <c r="F55" s="177" t="s">
        <v>7</v>
      </c>
      <c r="G55" s="177" t="s">
        <v>235</v>
      </c>
      <c r="H55" s="177" t="s">
        <v>238</v>
      </c>
      <c r="I55" s="6"/>
      <c r="J55" s="6"/>
      <c r="K55" s="6"/>
      <c r="L55" s="6"/>
      <c r="M55" s="6">
        <v>3.0000000000000001E-3</v>
      </c>
      <c r="N55" s="6">
        <v>1E-3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1.7140963009777081E-5</v>
      </c>
      <c r="AB55" s="6">
        <v>7.8767645634509383E-5</v>
      </c>
      <c r="AC55" s="6">
        <v>1.4084201218037646E-4</v>
      </c>
      <c r="AD55" s="337">
        <v>2.0336406264738482E-4</v>
      </c>
      <c r="AE55" s="6">
        <v>2.6313717436909521E-4</v>
      </c>
      <c r="AF55" s="6">
        <v>3.2335797001194384E-4</v>
      </c>
      <c r="AG55" s="6">
        <v>3.8402644957593116E-4</v>
      </c>
      <c r="AH55" s="6">
        <v>4.4514261306105585E-4</v>
      </c>
      <c r="AI55" s="6">
        <v>5.0670646046731879E-4</v>
      </c>
      <c r="AJ55" s="6">
        <v>5.7291539101106534E-4</v>
      </c>
      <c r="AK55" s="6">
        <v>6.3957200547595013E-4</v>
      </c>
      <c r="AL55" s="6">
        <v>7.0667630386197101E-4</v>
      </c>
      <c r="AM55" s="6">
        <v>7.742282861691336E-4</v>
      </c>
      <c r="AN55" s="6">
        <v>8.4222795239742793E-4</v>
      </c>
      <c r="AO55" s="6">
        <v>9.0779911682981095E-4</v>
      </c>
      <c r="AP55" s="6">
        <v>9.7381796518332961E-4</v>
      </c>
      <c r="AQ55" s="6">
        <v>1.0402844974579844E-3</v>
      </c>
      <c r="AR55" s="6">
        <v>1.1071987136537769E-3</v>
      </c>
      <c r="AS55" s="4">
        <v>1.1745606137707116E-3</v>
      </c>
    </row>
    <row r="56" spans="1:45">
      <c r="A56" s="172" t="s">
        <v>10</v>
      </c>
      <c r="B56" s="173" t="s">
        <v>96</v>
      </c>
      <c r="C56" s="173" t="s">
        <v>278</v>
      </c>
      <c r="D56" s="173" t="s">
        <v>385</v>
      </c>
      <c r="E56" s="173" t="s">
        <v>397</v>
      </c>
      <c r="F56" s="173" t="s">
        <v>7</v>
      </c>
      <c r="G56" s="173" t="s">
        <v>235</v>
      </c>
      <c r="H56" s="173" t="s">
        <v>238</v>
      </c>
      <c r="I56" s="27"/>
      <c r="J56" s="27"/>
      <c r="K56" s="27"/>
      <c r="L56" s="27"/>
      <c r="M56" s="27">
        <f>M50*1.01</f>
        <v>6.1215978800000008E-2</v>
      </c>
      <c r="N56" s="27">
        <f t="shared" ref="N56:AS56" si="12">N50*1.01</f>
        <v>7.1638350600000039E-2</v>
      </c>
      <c r="O56" s="27">
        <f t="shared" si="12"/>
        <v>4.9632369600000011E-2</v>
      </c>
      <c r="P56" s="27">
        <f t="shared" si="12"/>
        <v>5.1402636999999987E-2</v>
      </c>
      <c r="Q56" s="27">
        <f t="shared" si="12"/>
        <v>5.6292688288240258E-2</v>
      </c>
      <c r="R56" s="27">
        <f t="shared" si="12"/>
        <v>5.2398798010435836E-2</v>
      </c>
      <c r="S56" s="27">
        <f t="shared" si="12"/>
        <v>4.829332674207519E-2</v>
      </c>
      <c r="T56" s="27">
        <f t="shared" si="12"/>
        <v>4.4109599471407163E-2</v>
      </c>
      <c r="U56" s="27">
        <f t="shared" si="12"/>
        <v>4.3394468785196233E-2</v>
      </c>
      <c r="V56" s="27">
        <f t="shared" si="12"/>
        <v>4.5553340579537645E-2</v>
      </c>
      <c r="W56" s="27">
        <f t="shared" si="12"/>
        <v>4.7879380646492352E-2</v>
      </c>
      <c r="X56" s="27">
        <f t="shared" si="12"/>
        <v>5.00689535942766E-2</v>
      </c>
      <c r="Y56" s="27">
        <f t="shared" si="12"/>
        <v>5.2234429921723023E-2</v>
      </c>
      <c r="Z56" s="27">
        <f t="shared" si="12"/>
        <v>5.984019989531203E-2</v>
      </c>
      <c r="AA56" s="27">
        <f t="shared" si="12"/>
        <v>6.7499675931186373E-2</v>
      </c>
      <c r="AB56" s="27">
        <f t="shared" si="12"/>
        <v>7.5212863613016864E-2</v>
      </c>
      <c r="AC56" s="27">
        <f t="shared" si="12"/>
        <v>8.2979768555498143E-2</v>
      </c>
      <c r="AD56" s="336">
        <f t="shared" si="12"/>
        <v>9.0800396404351377E-2</v>
      </c>
      <c r="AE56" s="27">
        <f t="shared" si="12"/>
        <v>9.8227979759220388E-2</v>
      </c>
      <c r="AF56" s="27">
        <f t="shared" si="12"/>
        <v>0.10570913249954569</v>
      </c>
      <c r="AG56" s="27">
        <f t="shared" si="12"/>
        <v>0.11324385790147286</v>
      </c>
      <c r="AH56" s="27">
        <f t="shared" si="12"/>
        <v>0.12083215925586686</v>
      </c>
      <c r="AI56" s="27">
        <f t="shared" si="12"/>
        <v>0.12847403986831257</v>
      </c>
      <c r="AJ56" s="27">
        <f t="shared" si="12"/>
        <v>0.13660354354791193</v>
      </c>
      <c r="AK56" s="27">
        <f t="shared" si="12"/>
        <v>0.1447864973126213</v>
      </c>
      <c r="AL56" s="27">
        <f t="shared" si="12"/>
        <v>0.15302290288767609</v>
      </c>
      <c r="AM56" s="27">
        <f t="shared" si="12"/>
        <v>0.1613127620043999</v>
      </c>
      <c r="AN56" s="27">
        <f t="shared" si="12"/>
        <v>0.16965607640020203</v>
      </c>
      <c r="AO56" s="27">
        <f t="shared" si="12"/>
        <v>0.177650230349328</v>
      </c>
      <c r="AP56" s="27">
        <f t="shared" si="12"/>
        <v>0.18569773969775449</v>
      </c>
      <c r="AQ56" s="27">
        <f t="shared" si="12"/>
        <v>0.19379860524241965</v>
      </c>
      <c r="AR56" s="27">
        <f t="shared" si="12"/>
        <v>0.20195282778238866</v>
      </c>
      <c r="AS56" s="20">
        <f t="shared" si="12"/>
        <v>0.21016040811885392</v>
      </c>
    </row>
    <row r="57" spans="1:45">
      <c r="A57" s="174" t="s">
        <v>10</v>
      </c>
      <c r="B57" s="175" t="s">
        <v>96</v>
      </c>
      <c r="C57" s="175" t="s">
        <v>398</v>
      </c>
      <c r="D57" s="175" t="s">
        <v>385</v>
      </c>
      <c r="E57" s="175" t="s">
        <v>399</v>
      </c>
      <c r="F57" s="175" t="s">
        <v>7</v>
      </c>
      <c r="G57" s="175" t="s">
        <v>235</v>
      </c>
      <c r="H57" s="175" t="s">
        <v>238</v>
      </c>
      <c r="I57" s="5"/>
      <c r="J57" s="5"/>
      <c r="K57" s="5"/>
      <c r="L57" s="5"/>
      <c r="M57" s="5">
        <f t="shared" ref="M57:AS61" si="13">M51*1.01</f>
        <v>3.9145438599999999E-2</v>
      </c>
      <c r="N57" s="5">
        <f t="shared" si="13"/>
        <v>7.6533083299999999E-2</v>
      </c>
      <c r="O57" s="5">
        <f t="shared" si="13"/>
        <v>6.796007200000001E-2</v>
      </c>
      <c r="P57" s="5">
        <f t="shared" si="13"/>
        <v>8.3274691900000003E-2</v>
      </c>
      <c r="Q57" s="5">
        <f t="shared" si="13"/>
        <v>8.4054156368229271E-2</v>
      </c>
      <c r="R57" s="5">
        <f t="shared" si="13"/>
        <v>8.6398855092280138E-2</v>
      </c>
      <c r="S57" s="5">
        <f t="shared" si="13"/>
        <v>8.7954978128003403E-2</v>
      </c>
      <c r="T57" s="5">
        <f t="shared" si="13"/>
        <v>8.950199590424468E-2</v>
      </c>
      <c r="U57" s="5">
        <f t="shared" si="13"/>
        <v>9.0979533503206783E-2</v>
      </c>
      <c r="V57" s="5">
        <f t="shared" si="13"/>
        <v>9.2492771917922934E-2</v>
      </c>
      <c r="W57" s="5">
        <f t="shared" si="13"/>
        <v>9.4086946711412128E-2</v>
      </c>
      <c r="X57" s="5">
        <f t="shared" si="13"/>
        <v>9.5610793137843139E-2</v>
      </c>
      <c r="Y57" s="5">
        <f t="shared" si="13"/>
        <v>9.7118182237077924E-2</v>
      </c>
      <c r="Z57" s="5">
        <f t="shared" si="13"/>
        <v>9.8524527881001689E-2</v>
      </c>
      <c r="AA57" s="5">
        <f t="shared" si="13"/>
        <v>9.9949208414301965E-2</v>
      </c>
      <c r="AB57" s="5">
        <f t="shared" si="13"/>
        <v>0.10139242373238802</v>
      </c>
      <c r="AC57" s="5">
        <f t="shared" si="13"/>
        <v>0.10285437484135616</v>
      </c>
      <c r="AD57" s="334">
        <f t="shared" si="13"/>
        <v>0.10433526385798628</v>
      </c>
      <c r="AE57" s="5">
        <f t="shared" si="13"/>
        <v>0.10558612745123522</v>
      </c>
      <c r="AF57" s="5">
        <f t="shared" si="13"/>
        <v>0.10685043290338182</v>
      </c>
      <c r="AG57" s="5">
        <f t="shared" si="13"/>
        <v>0.10812829750043775</v>
      </c>
      <c r="AH57" s="5">
        <f t="shared" si="13"/>
        <v>0.10941983905537492</v>
      </c>
      <c r="AI57" s="5">
        <f t="shared" si="13"/>
        <v>0.11072517590812377</v>
      </c>
      <c r="AJ57" s="5">
        <f t="shared" si="13"/>
        <v>0.11179843766935335</v>
      </c>
      <c r="AK57" s="5">
        <f t="shared" si="13"/>
        <v>0.11288087033708634</v>
      </c>
      <c r="AL57" s="5">
        <f t="shared" si="13"/>
        <v>0.11397253567475737</v>
      </c>
      <c r="AM57" s="5">
        <f t="shared" si="13"/>
        <v>0.1150734956637295</v>
      </c>
      <c r="AN57" s="5">
        <f t="shared" si="13"/>
        <v>0.11618381250329379</v>
      </c>
      <c r="AO57" s="5">
        <f t="shared" si="13"/>
        <v>0.11705680606956592</v>
      </c>
      <c r="AP57" s="5">
        <f t="shared" si="13"/>
        <v>0.11793558079037354</v>
      </c>
      <c r="AQ57" s="5">
        <f t="shared" si="13"/>
        <v>0.11882016519609637</v>
      </c>
      <c r="AR57" s="5">
        <f t="shared" si="13"/>
        <v>0.11971058789326078</v>
      </c>
      <c r="AS57" s="2">
        <f t="shared" si="13"/>
        <v>0.1206068775645394</v>
      </c>
    </row>
    <row r="58" spans="1:45">
      <c r="A58" s="174" t="s">
        <v>10</v>
      </c>
      <c r="B58" s="175" t="s">
        <v>96</v>
      </c>
      <c r="C58" s="175" t="s">
        <v>280</v>
      </c>
      <c r="D58" s="175" t="s">
        <v>385</v>
      </c>
      <c r="E58" s="175" t="s">
        <v>400</v>
      </c>
      <c r="F58" s="175" t="s">
        <v>7</v>
      </c>
      <c r="G58" s="175" t="s">
        <v>235</v>
      </c>
      <c r="H58" s="175" t="s">
        <v>238</v>
      </c>
      <c r="I58" s="5"/>
      <c r="J58" s="5"/>
      <c r="K58" s="5"/>
      <c r="L58" s="5"/>
      <c r="M58" s="5">
        <f t="shared" si="13"/>
        <v>1.6547506699999992E-2</v>
      </c>
      <c r="N58" s="5">
        <f t="shared" si="13"/>
        <v>2.2949220000000021E-4</v>
      </c>
      <c r="O58" s="5">
        <f t="shared" si="13"/>
        <v>2.6768635999999974E-3</v>
      </c>
      <c r="P58" s="5">
        <f t="shared" si="13"/>
        <v>5.6369211000000035E-3</v>
      </c>
      <c r="Q58" s="5">
        <f t="shared" si="13"/>
        <v>5.3471858300314116E-3</v>
      </c>
      <c r="R58" s="5">
        <f t="shared" si="13"/>
        <v>5.0554739882328267E-3</v>
      </c>
      <c r="S58" s="5">
        <f t="shared" si="13"/>
        <v>4.7487567977024039E-3</v>
      </c>
      <c r="T58" s="5">
        <f t="shared" si="13"/>
        <v>4.4358648821986209E-3</v>
      </c>
      <c r="U58" s="5">
        <f t="shared" si="13"/>
        <v>4.3869837869613716E-3</v>
      </c>
      <c r="V58" s="5">
        <f t="shared" si="13"/>
        <v>4.5572078715755372E-3</v>
      </c>
      <c r="W58" s="5">
        <f t="shared" si="13"/>
        <v>4.7403334811325012E-3</v>
      </c>
      <c r="X58" s="5">
        <f t="shared" si="13"/>
        <v>4.9126588762935866E-3</v>
      </c>
      <c r="Y58" s="5">
        <f t="shared" si="13"/>
        <v>5.0829603483511163E-3</v>
      </c>
      <c r="Z58" s="5">
        <f t="shared" si="13"/>
        <v>5.6675793555764622E-3</v>
      </c>
      <c r="AA58" s="5">
        <f t="shared" si="13"/>
        <v>6.2562564798764736E-3</v>
      </c>
      <c r="AB58" s="5">
        <f t="shared" si="13"/>
        <v>6.8489917212511686E-3</v>
      </c>
      <c r="AC58" s="5">
        <f t="shared" si="13"/>
        <v>7.44578507970049E-3</v>
      </c>
      <c r="AD58" s="334">
        <f t="shared" si="13"/>
        <v>8.0466365552245064E-3</v>
      </c>
      <c r="AE58" s="5">
        <f t="shared" si="13"/>
        <v>8.6167299035323948E-3</v>
      </c>
      <c r="AF58" s="5">
        <f t="shared" si="13"/>
        <v>9.1908813689149417E-3</v>
      </c>
      <c r="AG58" s="5">
        <f t="shared" si="13"/>
        <v>9.769090951372161E-3</v>
      </c>
      <c r="AH58" s="5">
        <f t="shared" si="13"/>
        <v>1.0351358650904035E-2</v>
      </c>
      <c r="AI58" s="5">
        <f t="shared" si="13"/>
        <v>1.0937684467510577E-2</v>
      </c>
      <c r="AJ58" s="5">
        <f t="shared" si="13"/>
        <v>1.1560487478199429E-2</v>
      </c>
      <c r="AK58" s="5">
        <f t="shared" si="13"/>
        <v>1.2187348605962944E-2</v>
      </c>
      <c r="AL58" s="5">
        <f t="shared" si="13"/>
        <v>1.2818267850801111E-2</v>
      </c>
      <c r="AM58" s="5">
        <f t="shared" si="13"/>
        <v>1.3453245212713969E-2</v>
      </c>
      <c r="AN58" s="5">
        <f t="shared" si="13"/>
        <v>1.4092280691701433E-2</v>
      </c>
      <c r="AO58" s="5">
        <f t="shared" si="13"/>
        <v>1.4704048105414307E-2</v>
      </c>
      <c r="AP58" s="5">
        <f t="shared" si="13"/>
        <v>1.531987363620182E-2</v>
      </c>
      <c r="AQ58" s="5">
        <f t="shared" si="13"/>
        <v>1.593975728406398E-2</v>
      </c>
      <c r="AR58" s="5">
        <f t="shared" si="13"/>
        <v>1.6563699049000805E-2</v>
      </c>
      <c r="AS58" s="2">
        <f t="shared" si="13"/>
        <v>1.7191698931012325E-2</v>
      </c>
    </row>
    <row r="59" spans="1:45">
      <c r="A59" s="174" t="s">
        <v>10</v>
      </c>
      <c r="B59" s="175" t="s">
        <v>96</v>
      </c>
      <c r="C59" s="175" t="s">
        <v>281</v>
      </c>
      <c r="D59" s="175" t="s">
        <v>385</v>
      </c>
      <c r="E59" s="175" t="s">
        <v>401</v>
      </c>
      <c r="F59" s="175" t="s">
        <v>7</v>
      </c>
      <c r="G59" s="175" t="s">
        <v>235</v>
      </c>
      <c r="H59" s="175" t="s">
        <v>238</v>
      </c>
      <c r="I59" s="5"/>
      <c r="J59" s="5"/>
      <c r="K59" s="5"/>
      <c r="L59" s="5"/>
      <c r="M59" s="5">
        <f t="shared" si="13"/>
        <v>0.11591063</v>
      </c>
      <c r="N59" s="5">
        <f t="shared" si="13"/>
        <v>0.12382598990000002</v>
      </c>
      <c r="O59" s="5">
        <f t="shared" si="13"/>
        <v>0.13042989510000003</v>
      </c>
      <c r="P59" s="5">
        <f t="shared" si="13"/>
        <v>0.12855871860000001</v>
      </c>
      <c r="Q59" s="5">
        <f t="shared" si="13"/>
        <v>0.12985308585828928</v>
      </c>
      <c r="R59" s="5">
        <f t="shared" si="13"/>
        <v>0.13436205456909026</v>
      </c>
      <c r="S59" s="5">
        <f t="shared" si="13"/>
        <v>0.13726593178743157</v>
      </c>
      <c r="T59" s="5">
        <f t="shared" si="13"/>
        <v>0.14015955337307856</v>
      </c>
      <c r="U59" s="5">
        <f t="shared" si="13"/>
        <v>0.14290488178116248</v>
      </c>
      <c r="V59" s="5">
        <f t="shared" si="13"/>
        <v>0.14570046215437477</v>
      </c>
      <c r="W59" s="5">
        <f t="shared" si="13"/>
        <v>0.14865022983610071</v>
      </c>
      <c r="X59" s="5">
        <f t="shared" si="13"/>
        <v>0.15147501645251901</v>
      </c>
      <c r="Y59" s="5">
        <f t="shared" si="13"/>
        <v>0.15427378197154026</v>
      </c>
      <c r="Z59" s="5">
        <f t="shared" si="13"/>
        <v>0.15684764169446846</v>
      </c>
      <c r="AA59" s="5">
        <f t="shared" si="13"/>
        <v>0.15945882197015981</v>
      </c>
      <c r="AB59" s="5">
        <f t="shared" si="13"/>
        <v>0.16210773491817768</v>
      </c>
      <c r="AC59" s="5">
        <f t="shared" si="13"/>
        <v>0.1647947949479622</v>
      </c>
      <c r="AD59" s="334">
        <f t="shared" si="13"/>
        <v>0.16752041875882309</v>
      </c>
      <c r="AE59" s="5">
        <f t="shared" si="13"/>
        <v>0.16981934478244695</v>
      </c>
      <c r="AF59" s="5">
        <f t="shared" si="13"/>
        <v>0.17214550351543786</v>
      </c>
      <c r="AG59" s="5">
        <f t="shared" si="13"/>
        <v>0.17449913676354856</v>
      </c>
      <c r="AH59" s="5">
        <f t="shared" si="13"/>
        <v>0.1768804874189531</v>
      </c>
      <c r="AI59" s="5">
        <f t="shared" si="13"/>
        <v>0.17928979946024318</v>
      </c>
      <c r="AJ59" s="5">
        <f t="shared" si="13"/>
        <v>0.18125864986120252</v>
      </c>
      <c r="AK59" s="5">
        <f t="shared" si="13"/>
        <v>0.18324592765157591</v>
      </c>
      <c r="AL59" s="5">
        <f t="shared" si="13"/>
        <v>0.1852517601675529</v>
      </c>
      <c r="AM59" s="5">
        <f t="shared" si="13"/>
        <v>0.1872762751946207</v>
      </c>
      <c r="AN59" s="5">
        <f t="shared" si="13"/>
        <v>0.18931960096756353</v>
      </c>
      <c r="AO59" s="5">
        <f t="shared" si="13"/>
        <v>0.19091636949895632</v>
      </c>
      <c r="AP59" s="5">
        <f t="shared" si="13"/>
        <v>0.19252457684956067</v>
      </c>
      <c r="AQ59" s="5">
        <f t="shared" si="13"/>
        <v>0.19414428183977522</v>
      </c>
      <c r="AR59" s="5">
        <f t="shared" si="13"/>
        <v>0.19577554344698814</v>
      </c>
      <c r="AS59" s="2">
        <f t="shared" si="13"/>
        <v>0.19741842080557645</v>
      </c>
    </row>
    <row r="60" spans="1:45">
      <c r="A60" s="174" t="s">
        <v>10</v>
      </c>
      <c r="B60" s="175" t="s">
        <v>96</v>
      </c>
      <c r="C60" s="175" t="s">
        <v>402</v>
      </c>
      <c r="D60" s="175" t="s">
        <v>385</v>
      </c>
      <c r="E60" s="175" t="s">
        <v>403</v>
      </c>
      <c r="F60" s="175" t="s">
        <v>7</v>
      </c>
      <c r="G60" s="175" t="s">
        <v>235</v>
      </c>
      <c r="H60" s="175" t="s">
        <v>238</v>
      </c>
      <c r="I60" s="5"/>
      <c r="J60" s="5"/>
      <c r="K60" s="5"/>
      <c r="L60" s="5"/>
      <c r="M60" s="5">
        <f t="shared" si="13"/>
        <v>7.2720000000000007E-2</v>
      </c>
      <c r="N60" s="5">
        <f t="shared" si="13"/>
        <v>7.2720000000000007E-2</v>
      </c>
      <c r="O60" s="5">
        <f t="shared" si="13"/>
        <v>7.2720000000000007E-2</v>
      </c>
      <c r="P60" s="5">
        <f t="shared" si="13"/>
        <v>7.2720000000000007E-2</v>
      </c>
      <c r="Q60" s="5">
        <f t="shared" si="13"/>
        <v>7.3020119596794636E-2</v>
      </c>
      <c r="R60" s="5">
        <f t="shared" si="13"/>
        <v>7.6367146659629931E-2</v>
      </c>
      <c r="S60" s="5">
        <f t="shared" si="13"/>
        <v>7.8194967531645718E-2</v>
      </c>
      <c r="T60" s="5">
        <f t="shared" si="13"/>
        <v>8.0014326559960769E-2</v>
      </c>
      <c r="U60" s="5">
        <f t="shared" si="13"/>
        <v>8.2127239064155935E-2</v>
      </c>
      <c r="V60" s="5">
        <f t="shared" si="13"/>
        <v>8.462209800354499E-2</v>
      </c>
      <c r="W60" s="5">
        <f t="shared" si="13"/>
        <v>8.7267504754246245E-2</v>
      </c>
      <c r="X60" s="5">
        <f t="shared" si="13"/>
        <v>8.9803548601956676E-2</v>
      </c>
      <c r="Y60" s="5">
        <f t="shared" si="13"/>
        <v>9.2322286338341775E-2</v>
      </c>
      <c r="Z60" s="5">
        <f t="shared" si="13"/>
        <v>9.5297330929519086E-2</v>
      </c>
      <c r="AA60" s="5">
        <f t="shared" si="13"/>
        <v>9.8313897369574452E-2</v>
      </c>
      <c r="AB60" s="5">
        <f t="shared" si="13"/>
        <v>0.1013723765154534</v>
      </c>
      <c r="AC60" s="5">
        <f t="shared" si="13"/>
        <v>0.10447316139583582</v>
      </c>
      <c r="AD60" s="334">
        <f t="shared" si="13"/>
        <v>0.10761664721112935</v>
      </c>
      <c r="AE60" s="5">
        <f t="shared" si="13"/>
        <v>0.11036870761914859</v>
      </c>
      <c r="AF60" s="5">
        <f t="shared" si="13"/>
        <v>0.11315272249801464</v>
      </c>
      <c r="AG60" s="5">
        <f t="shared" si="13"/>
        <v>0.11596892117791797</v>
      </c>
      <c r="AH60" s="5">
        <f t="shared" si="13"/>
        <v>0.11881753401941805</v>
      </c>
      <c r="AI60" s="5">
        <f t="shared" si="13"/>
        <v>0.12169879241344035</v>
      </c>
      <c r="AJ60" s="5">
        <f t="shared" si="13"/>
        <v>0.1242749262771181</v>
      </c>
      <c r="AK60" s="5">
        <f t="shared" si="13"/>
        <v>0.12687466358740804</v>
      </c>
      <c r="AL60" s="5">
        <f t="shared" si="13"/>
        <v>0.12949812511080253</v>
      </c>
      <c r="AM60" s="5">
        <f t="shared" si="13"/>
        <v>0.13214543203991086</v>
      </c>
      <c r="AN60" s="5">
        <f t="shared" si="13"/>
        <v>0.13481670599345855</v>
      </c>
      <c r="AO60" s="5">
        <f t="shared" si="13"/>
        <v>0.13707700488898275</v>
      </c>
      <c r="AP60" s="5">
        <f t="shared" si="13"/>
        <v>0.13935427922447791</v>
      </c>
      <c r="AQ60" s="5">
        <f t="shared" si="13"/>
        <v>0.14164858478560288</v>
      </c>
      <c r="AR60" s="5">
        <f t="shared" si="13"/>
        <v>0.14395997750690631</v>
      </c>
      <c r="AS60" s="2">
        <f t="shared" si="13"/>
        <v>0.14628851347182634</v>
      </c>
    </row>
    <row r="61" spans="1:45" ht="15" thickBot="1">
      <c r="A61" s="176" t="s">
        <v>10</v>
      </c>
      <c r="B61" s="177" t="s">
        <v>96</v>
      </c>
      <c r="C61" s="177" t="s">
        <v>404</v>
      </c>
      <c r="D61" s="177" t="s">
        <v>385</v>
      </c>
      <c r="E61" s="177" t="s">
        <v>405</v>
      </c>
      <c r="F61" s="177" t="s">
        <v>7</v>
      </c>
      <c r="G61" s="177" t="s">
        <v>235</v>
      </c>
      <c r="H61" s="177" t="s">
        <v>238</v>
      </c>
      <c r="I61" s="6"/>
      <c r="J61" s="6"/>
      <c r="K61" s="6"/>
      <c r="L61" s="6"/>
      <c r="M61" s="54">
        <f t="shared" si="13"/>
        <v>3.0300000000000001E-3</v>
      </c>
      <c r="N61" s="54">
        <f t="shared" si="13"/>
        <v>1.01E-3</v>
      </c>
      <c r="O61" s="54">
        <f t="shared" si="13"/>
        <v>0</v>
      </c>
      <c r="P61" s="54">
        <f t="shared" si="13"/>
        <v>0</v>
      </c>
      <c r="Q61" s="54">
        <f t="shared" si="13"/>
        <v>0</v>
      </c>
      <c r="R61" s="54">
        <f t="shared" si="13"/>
        <v>0</v>
      </c>
      <c r="S61" s="54">
        <f t="shared" si="13"/>
        <v>0</v>
      </c>
      <c r="T61" s="54">
        <f t="shared" si="13"/>
        <v>0</v>
      </c>
      <c r="U61" s="54">
        <f t="shared" si="13"/>
        <v>0</v>
      </c>
      <c r="V61" s="54">
        <f t="shared" si="13"/>
        <v>0</v>
      </c>
      <c r="W61" s="54">
        <f t="shared" si="13"/>
        <v>0</v>
      </c>
      <c r="X61" s="54">
        <f t="shared" si="13"/>
        <v>0</v>
      </c>
      <c r="Y61" s="54">
        <f t="shared" si="13"/>
        <v>0</v>
      </c>
      <c r="Z61" s="54">
        <f t="shared" si="13"/>
        <v>0</v>
      </c>
      <c r="AA61" s="54">
        <f t="shared" si="13"/>
        <v>1.7312372639874852E-5</v>
      </c>
      <c r="AB61" s="54">
        <f t="shared" si="13"/>
        <v>7.9555322090854483E-5</v>
      </c>
      <c r="AC61" s="54">
        <f t="shared" si="13"/>
        <v>1.4225043230218023E-4</v>
      </c>
      <c r="AD61" s="335">
        <f t="shared" si="13"/>
        <v>2.0539770327385868E-4</v>
      </c>
      <c r="AE61" s="54">
        <f t="shared" si="13"/>
        <v>2.6576854611278617E-4</v>
      </c>
      <c r="AF61" s="54">
        <f t="shared" si="13"/>
        <v>3.2659154971206329E-4</v>
      </c>
      <c r="AG61" s="54">
        <f t="shared" si="13"/>
        <v>3.8786671407169045E-4</v>
      </c>
      <c r="AH61" s="54">
        <f t="shared" si="13"/>
        <v>4.495940391916664E-4</v>
      </c>
      <c r="AI61" s="54">
        <f t="shared" si="13"/>
        <v>5.1177352507199194E-4</v>
      </c>
      <c r="AJ61" s="54">
        <f t="shared" si="13"/>
        <v>5.7864454492117601E-4</v>
      </c>
      <c r="AK61" s="54">
        <f t="shared" si="13"/>
        <v>6.4596772553070963E-4</v>
      </c>
      <c r="AL61" s="54">
        <f t="shared" si="13"/>
        <v>7.1374306690059073E-4</v>
      </c>
      <c r="AM61" s="54">
        <f t="shared" si="13"/>
        <v>7.8197056903082495E-4</v>
      </c>
      <c r="AN61" s="54">
        <f t="shared" si="13"/>
        <v>8.5065023192140222E-4</v>
      </c>
      <c r="AO61" s="54">
        <f t="shared" si="13"/>
        <v>9.1687710799810901E-4</v>
      </c>
      <c r="AP61" s="54">
        <f t="shared" si="13"/>
        <v>9.8355614483516297E-4</v>
      </c>
      <c r="AQ61" s="54">
        <f t="shared" si="13"/>
        <v>1.0506873424325643E-3</v>
      </c>
      <c r="AR61" s="54">
        <f t="shared" si="13"/>
        <v>1.1182707007903147E-3</v>
      </c>
      <c r="AS61" s="340">
        <f t="shared" si="13"/>
        <v>1.1863062199084188E-3</v>
      </c>
    </row>
    <row r="62" spans="1:45">
      <c r="A62" s="168" t="s">
        <v>6</v>
      </c>
      <c r="B62" s="169" t="s">
        <v>93</v>
      </c>
      <c r="C62" s="169" t="s">
        <v>306</v>
      </c>
      <c r="D62" s="169" t="s">
        <v>385</v>
      </c>
      <c r="E62" s="169" t="s">
        <v>388</v>
      </c>
      <c r="F62" s="169" t="s">
        <v>7</v>
      </c>
      <c r="G62" s="169" t="s">
        <v>235</v>
      </c>
      <c r="H62" s="169" t="s">
        <v>238</v>
      </c>
      <c r="I62" s="5"/>
      <c r="J62" s="5"/>
      <c r="K62" s="5"/>
      <c r="L62" s="5"/>
      <c r="M62" s="5">
        <v>3.0349999999999999E-3</v>
      </c>
      <c r="N62" s="5">
        <v>2.4355000000000002E-3</v>
      </c>
      <c r="O62" s="5">
        <v>3.1275000000000001E-3</v>
      </c>
      <c r="P62" s="5">
        <v>2.9375E-3</v>
      </c>
      <c r="Q62" s="5">
        <v>6.9347185937995715E-3</v>
      </c>
      <c r="R62" s="5">
        <v>8.3491013715099482E-2</v>
      </c>
      <c r="S62" s="5">
        <v>0.12838374796348573</v>
      </c>
      <c r="T62" s="5">
        <v>0.16603318904528575</v>
      </c>
      <c r="U62" s="5">
        <v>0.20075813613989912</v>
      </c>
      <c r="V62" s="5">
        <v>0.23577364735550943</v>
      </c>
      <c r="W62" s="5">
        <v>0.27366278663097776</v>
      </c>
      <c r="X62" s="5">
        <v>0.3095441803001775</v>
      </c>
      <c r="Y62" s="5">
        <v>0.34588404610718859</v>
      </c>
      <c r="Z62" s="5">
        <v>0.37758947778715601</v>
      </c>
      <c r="AA62" s="5">
        <v>0.40986532055862246</v>
      </c>
      <c r="AB62" s="5">
        <v>0.44291190375615064</v>
      </c>
      <c r="AC62" s="5">
        <v>0.47653181673644673</v>
      </c>
      <c r="AD62" s="334">
        <v>0.51092433139348525</v>
      </c>
      <c r="AE62" s="5">
        <v>0.53790122214870228</v>
      </c>
      <c r="AF62" s="5">
        <v>0.56505323354335202</v>
      </c>
      <c r="AG62" s="5">
        <v>0.59288706319977447</v>
      </c>
      <c r="AH62" s="5">
        <v>0.62119592621629449</v>
      </c>
      <c r="AI62" s="5">
        <v>0.64997308700305534</v>
      </c>
      <c r="AJ62" s="5">
        <v>0.67095545601246798</v>
      </c>
      <c r="AK62" s="5">
        <v>0.69184779594926371</v>
      </c>
      <c r="AL62" s="5">
        <v>0.71317566962725931</v>
      </c>
      <c r="AM62" s="5">
        <v>0.73470815999214811</v>
      </c>
      <c r="AN62" s="5">
        <v>0.75668302768784756</v>
      </c>
      <c r="AO62" s="5">
        <v>0.7707559532795345</v>
      </c>
      <c r="AP62" s="5">
        <v>0.78453112188879315</v>
      </c>
      <c r="AQ62" s="5">
        <v>0.79854480412325279</v>
      </c>
      <c r="AR62" s="5">
        <v>0.81280920839602544</v>
      </c>
      <c r="AS62" s="2">
        <v>0.80608066725827587</v>
      </c>
    </row>
    <row r="63" spans="1:45">
      <c r="A63" s="247" t="s">
        <v>6</v>
      </c>
      <c r="B63" s="248" t="s">
        <v>96</v>
      </c>
      <c r="C63" s="248" t="s">
        <v>306</v>
      </c>
      <c r="D63" s="248" t="s">
        <v>385</v>
      </c>
      <c r="E63" s="248" t="s">
        <v>388</v>
      </c>
      <c r="F63" s="248" t="s">
        <v>7</v>
      </c>
      <c r="G63" s="248" t="s">
        <v>235</v>
      </c>
      <c r="H63" s="248" t="s">
        <v>238</v>
      </c>
      <c r="I63" s="54"/>
      <c r="J63" s="54"/>
      <c r="K63" s="54"/>
      <c r="L63" s="54"/>
      <c r="M63" s="54">
        <f>+M62*1.1</f>
        <v>3.3385000000000003E-3</v>
      </c>
      <c r="N63" s="54">
        <f t="shared" ref="N63:AS63" si="14">+N62*1.1</f>
        <v>2.6790500000000005E-3</v>
      </c>
      <c r="O63" s="54">
        <f t="shared" si="14"/>
        <v>3.4402500000000002E-3</v>
      </c>
      <c r="P63" s="54">
        <f t="shared" si="14"/>
        <v>3.2312500000000002E-3</v>
      </c>
      <c r="Q63" s="54">
        <f t="shared" si="14"/>
        <v>7.6281904531795295E-3</v>
      </c>
      <c r="R63" s="54">
        <f t="shared" si="14"/>
        <v>9.1840115086609442E-2</v>
      </c>
      <c r="S63" s="54">
        <f t="shared" si="14"/>
        <v>0.14122212275983431</v>
      </c>
      <c r="T63" s="54">
        <f t="shared" si="14"/>
        <v>0.18263650794981434</v>
      </c>
      <c r="U63" s="54">
        <f t="shared" si="14"/>
        <v>0.22083394975388906</v>
      </c>
      <c r="V63" s="54">
        <f t="shared" si="14"/>
        <v>0.25935101209106037</v>
      </c>
      <c r="W63" s="54">
        <f t="shared" si="14"/>
        <v>0.30102906529407558</v>
      </c>
      <c r="X63" s="54">
        <f t="shared" si="14"/>
        <v>0.34049859833019525</v>
      </c>
      <c r="Y63" s="54">
        <f t="shared" si="14"/>
        <v>0.38047245071790747</v>
      </c>
      <c r="Z63" s="54">
        <f t="shared" si="14"/>
        <v>0.41534842556587165</v>
      </c>
      <c r="AA63" s="54">
        <f t="shared" si="14"/>
        <v>0.45085185261448474</v>
      </c>
      <c r="AB63" s="54">
        <f t="shared" si="14"/>
        <v>0.48720309413176577</v>
      </c>
      <c r="AC63" s="54">
        <f t="shared" si="14"/>
        <v>0.52418499841009147</v>
      </c>
      <c r="AD63" s="335">
        <f t="shared" si="14"/>
        <v>0.56201676453283378</v>
      </c>
      <c r="AE63" s="54">
        <f t="shared" si="14"/>
        <v>0.59169134436357251</v>
      </c>
      <c r="AF63" s="54">
        <f t="shared" si="14"/>
        <v>0.62155855689768724</v>
      </c>
      <c r="AG63" s="54">
        <f t="shared" si="14"/>
        <v>0.65217576951975198</v>
      </c>
      <c r="AH63" s="54">
        <f t="shared" si="14"/>
        <v>0.68331551883792396</v>
      </c>
      <c r="AI63" s="54">
        <f t="shared" si="14"/>
        <v>0.71497039570336096</v>
      </c>
      <c r="AJ63" s="54">
        <f t="shared" si="14"/>
        <v>0.73805100161371484</v>
      </c>
      <c r="AK63" s="54">
        <f t="shared" si="14"/>
        <v>0.76103257554419013</v>
      </c>
      <c r="AL63" s="54">
        <f t="shared" si="14"/>
        <v>0.78449323658998527</v>
      </c>
      <c r="AM63" s="54">
        <f t="shared" si="14"/>
        <v>0.80817897599136301</v>
      </c>
      <c r="AN63" s="54">
        <f t="shared" si="14"/>
        <v>0.83235133045663234</v>
      </c>
      <c r="AO63" s="54">
        <f t="shared" si="14"/>
        <v>0.84783154860748799</v>
      </c>
      <c r="AP63" s="54">
        <f t="shared" si="14"/>
        <v>0.86298423407767255</v>
      </c>
      <c r="AQ63" s="54">
        <f t="shared" si="14"/>
        <v>0.87839928453557814</v>
      </c>
      <c r="AR63" s="54">
        <f t="shared" si="14"/>
        <v>0.89409012923562803</v>
      </c>
      <c r="AS63" s="54">
        <f t="shared" si="14"/>
        <v>0.88668873398410353</v>
      </c>
    </row>
    <row r="64" spans="1:45" s="362" customFormat="1">
      <c r="A64" s="398" t="s">
        <v>13</v>
      </c>
      <c r="B64" s="398" t="s">
        <v>331</v>
      </c>
      <c r="C64" s="399" t="s">
        <v>332</v>
      </c>
      <c r="D64" s="399" t="s">
        <v>333</v>
      </c>
      <c r="E64" s="399" t="s">
        <v>334</v>
      </c>
      <c r="F64" s="398" t="s">
        <v>7</v>
      </c>
      <c r="G64" s="398" t="s">
        <v>235</v>
      </c>
      <c r="H64" s="398" t="s">
        <v>238</v>
      </c>
      <c r="I64" s="399"/>
      <c r="J64" s="399"/>
      <c r="K64" s="399"/>
      <c r="L64" s="399"/>
      <c r="M64" s="399">
        <v>1.130436</v>
      </c>
      <c r="N64" s="399">
        <v>1.3405151997302078</v>
      </c>
      <c r="O64" s="399">
        <v>1.155981494838745</v>
      </c>
      <c r="P64" s="399">
        <v>1.3158819494067027</v>
      </c>
      <c r="Q64" s="399">
        <v>1.228027468725523</v>
      </c>
      <c r="R64" s="399">
        <v>1.2225466516920374</v>
      </c>
      <c r="S64" s="399">
        <v>1.2642991758160602</v>
      </c>
      <c r="T64" s="399">
        <v>1.3061603371669015</v>
      </c>
      <c r="U64" s="399">
        <v>1.3289710585985524</v>
      </c>
      <c r="V64" s="399">
        <v>1.3517817800302034</v>
      </c>
      <c r="W64" s="399">
        <v>1.3745925014618543</v>
      </c>
      <c r="X64" s="399">
        <v>1.3974032228935054</v>
      </c>
      <c r="Y64" s="399">
        <v>1.4202139443251562</v>
      </c>
      <c r="Z64" s="399">
        <v>1.402864639301143</v>
      </c>
      <c r="AA64" s="399">
        <v>1.38551533427713</v>
      </c>
      <c r="AB64" s="399">
        <v>1.3681660292531168</v>
      </c>
      <c r="AC64" s="399">
        <v>1.3508167242291036</v>
      </c>
      <c r="AD64" s="400">
        <v>1.3334674192050904</v>
      </c>
      <c r="AE64" s="399">
        <v>1.3161181141810774</v>
      </c>
      <c r="AF64" s="399">
        <v>1.2987688091570642</v>
      </c>
      <c r="AG64" s="399">
        <v>1.2814195041330509</v>
      </c>
      <c r="AH64" s="399">
        <v>1.264070199109038</v>
      </c>
      <c r="AI64" s="399">
        <v>1.2467208940850247</v>
      </c>
      <c r="AJ64" s="399">
        <v>1.1316921275962466</v>
      </c>
      <c r="AK64" s="399">
        <v>1.0166633611074685</v>
      </c>
      <c r="AL64" s="399">
        <v>0.90163459461869033</v>
      </c>
      <c r="AM64" s="399">
        <v>0.78660582812991231</v>
      </c>
      <c r="AN64" s="399">
        <v>0.67157706164113418</v>
      </c>
      <c r="AO64" s="399">
        <v>0.55654829515235604</v>
      </c>
      <c r="AP64" s="399">
        <v>0.44151952866357791</v>
      </c>
      <c r="AQ64" s="399">
        <v>0.32649076217479989</v>
      </c>
      <c r="AR64" s="399">
        <v>0.21146199568602175</v>
      </c>
      <c r="AS64" s="399">
        <v>9.6433229197243633E-2</v>
      </c>
    </row>
    <row r="65" spans="1:45" s="362" customFormat="1">
      <c r="A65" s="398" t="s">
        <v>13</v>
      </c>
      <c r="B65" s="398" t="s">
        <v>331</v>
      </c>
      <c r="C65" s="399" t="s">
        <v>335</v>
      </c>
      <c r="D65" s="399" t="s">
        <v>333</v>
      </c>
      <c r="E65" s="399" t="s">
        <v>336</v>
      </c>
      <c r="F65" s="398" t="s">
        <v>7</v>
      </c>
      <c r="G65" s="398" t="s">
        <v>235</v>
      </c>
      <c r="H65" s="398" t="s">
        <v>238</v>
      </c>
      <c r="I65" s="399"/>
      <c r="J65" s="399"/>
      <c r="K65" s="399"/>
      <c r="L65" s="399"/>
      <c r="M65" s="399">
        <v>3.2238360000000001E-2</v>
      </c>
      <c r="N65" s="399">
        <v>1.1545953256971884E-3</v>
      </c>
      <c r="O65" s="399">
        <v>1.066521888584608E-3</v>
      </c>
      <c r="P65" s="399">
        <v>1.3051871151880713E-3</v>
      </c>
      <c r="Q65" s="399">
        <v>1.6135484443296816E-3</v>
      </c>
      <c r="R65" s="399">
        <v>1.6063470062321979E-3</v>
      </c>
      <c r="S65" s="399">
        <v>1.6612071148721719E-3</v>
      </c>
      <c r="T65" s="399">
        <v>1.7162099657820004E-3</v>
      </c>
      <c r="U65" s="399">
        <v>1.7461817742451095E-3</v>
      </c>
      <c r="V65" s="399">
        <v>1.7761535827082186E-3</v>
      </c>
      <c r="W65" s="399">
        <v>1.8061253911713278E-3</v>
      </c>
      <c r="X65" s="399">
        <v>1.8360971996344369E-3</v>
      </c>
      <c r="Y65" s="399">
        <v>1.866069008097546E-3</v>
      </c>
      <c r="Z65" s="399">
        <v>1.8432731465678764E-3</v>
      </c>
      <c r="AA65" s="399">
        <v>1.8204772850382068E-3</v>
      </c>
      <c r="AB65" s="399">
        <v>1.7976814235085375E-3</v>
      </c>
      <c r="AC65" s="399">
        <v>1.7748855619788679E-3</v>
      </c>
      <c r="AD65" s="400">
        <v>1.7520897004491983E-3</v>
      </c>
      <c r="AE65" s="399">
        <v>1.7292938389195287E-3</v>
      </c>
      <c r="AF65" s="399">
        <v>1.7064979773898591E-3</v>
      </c>
      <c r="AG65" s="399">
        <v>1.6837021158601897E-3</v>
      </c>
      <c r="AH65" s="399">
        <v>1.6609062543305202E-3</v>
      </c>
      <c r="AI65" s="399">
        <v>1.6381103928008506E-3</v>
      </c>
      <c r="AJ65" s="399">
        <v>1.4869700543736044E-3</v>
      </c>
      <c r="AK65" s="399">
        <v>1.3358297159463582E-3</v>
      </c>
      <c r="AL65" s="399">
        <v>1.1846893775191119E-3</v>
      </c>
      <c r="AM65" s="399">
        <v>1.0335490390918655E-3</v>
      </c>
      <c r="AN65" s="399">
        <v>8.8240870066461942E-4</v>
      </c>
      <c r="AO65" s="399">
        <v>7.3126836223737321E-4</v>
      </c>
      <c r="AP65" s="399">
        <v>5.801280238101269E-4</v>
      </c>
      <c r="AQ65" s="399">
        <v>4.2898768538288069E-4</v>
      </c>
      <c r="AR65" s="399">
        <v>2.7784734695563448E-4</v>
      </c>
      <c r="AS65" s="399">
        <v>1.267070085283883E-4</v>
      </c>
    </row>
    <row r="66" spans="1:45" s="362" customFormat="1">
      <c r="A66" s="398" t="s">
        <v>13</v>
      </c>
      <c r="B66" s="398" t="s">
        <v>331</v>
      </c>
      <c r="C66" s="399" t="s">
        <v>337</v>
      </c>
      <c r="D66" s="399" t="s">
        <v>333</v>
      </c>
      <c r="E66" s="399" t="s">
        <v>338</v>
      </c>
      <c r="F66" s="398" t="s">
        <v>7</v>
      </c>
      <c r="G66" s="398" t="s">
        <v>235</v>
      </c>
      <c r="H66" s="398" t="s">
        <v>238</v>
      </c>
      <c r="I66" s="399"/>
      <c r="J66" s="399"/>
      <c r="K66" s="399"/>
      <c r="L66" s="399"/>
      <c r="M66" s="399">
        <v>9.504035999999999E-2</v>
      </c>
      <c r="N66" s="399">
        <v>0</v>
      </c>
      <c r="O66" s="399">
        <v>0</v>
      </c>
      <c r="P66" s="399">
        <v>0</v>
      </c>
      <c r="Q66" s="399">
        <v>0</v>
      </c>
      <c r="R66" s="399">
        <v>0</v>
      </c>
      <c r="S66" s="399">
        <v>0</v>
      </c>
      <c r="T66" s="399">
        <v>0</v>
      </c>
      <c r="U66" s="399">
        <v>0</v>
      </c>
      <c r="V66" s="399">
        <v>0</v>
      </c>
      <c r="W66" s="399">
        <v>0</v>
      </c>
      <c r="X66" s="399">
        <v>0</v>
      </c>
      <c r="Y66" s="399">
        <v>0</v>
      </c>
      <c r="Z66" s="399">
        <v>0</v>
      </c>
      <c r="AA66" s="399">
        <v>0</v>
      </c>
      <c r="AB66" s="399">
        <v>0</v>
      </c>
      <c r="AC66" s="399">
        <v>0</v>
      </c>
      <c r="AD66" s="400">
        <v>0</v>
      </c>
      <c r="AE66" s="399">
        <v>0</v>
      </c>
      <c r="AF66" s="399">
        <v>0</v>
      </c>
      <c r="AG66" s="399">
        <v>0</v>
      </c>
      <c r="AH66" s="399">
        <v>0</v>
      </c>
      <c r="AI66" s="399">
        <v>0</v>
      </c>
      <c r="AJ66" s="399">
        <v>0</v>
      </c>
      <c r="AK66" s="399">
        <v>0</v>
      </c>
      <c r="AL66" s="399">
        <v>0</v>
      </c>
      <c r="AM66" s="399">
        <v>0</v>
      </c>
      <c r="AN66" s="399">
        <v>0</v>
      </c>
      <c r="AO66" s="399">
        <v>0</v>
      </c>
      <c r="AP66" s="399">
        <v>0</v>
      </c>
      <c r="AQ66" s="399">
        <v>0</v>
      </c>
      <c r="AR66" s="399">
        <v>0</v>
      </c>
      <c r="AS66" s="399">
        <v>0</v>
      </c>
    </row>
    <row r="67" spans="1:45" s="362" customFormat="1">
      <c r="A67" s="398" t="s">
        <v>13</v>
      </c>
      <c r="B67" s="398" t="s">
        <v>331</v>
      </c>
      <c r="C67" s="399" t="s">
        <v>339</v>
      </c>
      <c r="D67" s="399" t="s">
        <v>333</v>
      </c>
      <c r="E67" s="399" t="s">
        <v>340</v>
      </c>
      <c r="F67" s="398" t="s">
        <v>7</v>
      </c>
      <c r="G67" s="398" t="s">
        <v>235</v>
      </c>
      <c r="H67" s="398" t="s">
        <v>238</v>
      </c>
      <c r="I67" s="399"/>
      <c r="J67" s="399"/>
      <c r="K67" s="399"/>
      <c r="L67" s="399"/>
      <c r="M67" s="399">
        <v>2.0963307599999998</v>
      </c>
      <c r="N67" s="399">
        <v>2.5773298988516324</v>
      </c>
      <c r="O67" s="399">
        <v>2.2652008428107515</v>
      </c>
      <c r="P67" s="399">
        <v>2.5138191710090352</v>
      </c>
      <c r="Q67" s="399">
        <v>2.4881653494428968</v>
      </c>
      <c r="R67" s="399">
        <v>2.4770604031964512</v>
      </c>
      <c r="S67" s="399">
        <v>2.5616571947364557</v>
      </c>
      <c r="T67" s="399">
        <v>2.6464741013718576</v>
      </c>
      <c r="U67" s="399">
        <v>2.692691998045563</v>
      </c>
      <c r="V67" s="399">
        <v>2.7389098947192685</v>
      </c>
      <c r="W67" s="399">
        <v>2.7851277913929744</v>
      </c>
      <c r="X67" s="399">
        <v>2.8313456880666799</v>
      </c>
      <c r="Y67" s="399">
        <v>2.8775635847403853</v>
      </c>
      <c r="Z67" s="399">
        <v>2.842411325774659</v>
      </c>
      <c r="AA67" s="399">
        <v>2.8072590668089323</v>
      </c>
      <c r="AB67" s="399">
        <v>2.7721068078432061</v>
      </c>
      <c r="AC67" s="399">
        <v>2.7369545488774794</v>
      </c>
      <c r="AD67" s="400">
        <v>2.7018022899117531</v>
      </c>
      <c r="AE67" s="399">
        <v>2.6666500309460268</v>
      </c>
      <c r="AF67" s="399">
        <v>2.6314977719803001</v>
      </c>
      <c r="AG67" s="399">
        <v>2.5963455130145738</v>
      </c>
      <c r="AH67" s="399">
        <v>2.5611932540488471</v>
      </c>
      <c r="AI67" s="399">
        <v>2.5260409950831209</v>
      </c>
      <c r="AJ67" s="399">
        <v>2.292975694627283</v>
      </c>
      <c r="AK67" s="399">
        <v>2.0599103941714452</v>
      </c>
      <c r="AL67" s="399">
        <v>1.8268450937156075</v>
      </c>
      <c r="AM67" s="399">
        <v>1.5937797932597697</v>
      </c>
      <c r="AN67" s="399">
        <v>1.3607144928039319</v>
      </c>
      <c r="AO67" s="399">
        <v>1.1276491923480942</v>
      </c>
      <c r="AP67" s="399">
        <v>0.8945838918922564</v>
      </c>
      <c r="AQ67" s="399">
        <v>0.66151859143641856</v>
      </c>
      <c r="AR67" s="399">
        <v>0.42845329098058071</v>
      </c>
      <c r="AS67" s="399">
        <v>0.19538799052474293</v>
      </c>
    </row>
    <row r="68" spans="1:45" s="362" customFormat="1">
      <c r="A68" s="398" t="s">
        <v>13</v>
      </c>
      <c r="B68" s="398" t="s">
        <v>331</v>
      </c>
      <c r="C68" s="399" t="s">
        <v>341</v>
      </c>
      <c r="D68" s="399" t="s">
        <v>333</v>
      </c>
      <c r="E68" s="399" t="s">
        <v>342</v>
      </c>
      <c r="F68" s="398" t="s">
        <v>7</v>
      </c>
      <c r="G68" s="398" t="s">
        <v>235</v>
      </c>
      <c r="H68" s="398" t="s">
        <v>238</v>
      </c>
      <c r="I68" s="399"/>
      <c r="J68" s="399"/>
      <c r="K68" s="399"/>
      <c r="L68" s="399"/>
      <c r="M68" s="399">
        <v>16.106619600000002</v>
      </c>
      <c r="N68" s="399">
        <v>15.851418200490023</v>
      </c>
      <c r="O68" s="399">
        <v>15.796804455781279</v>
      </c>
      <c r="P68" s="399">
        <v>17.697188634410519</v>
      </c>
      <c r="Q68" s="399">
        <v>18.2137327542812</v>
      </c>
      <c r="R68" s="399">
        <v>18.132442930343771</v>
      </c>
      <c r="S68" s="399">
        <v>18.751703765771879</v>
      </c>
      <c r="T68" s="399">
        <v>19.372575875757626</v>
      </c>
      <c r="U68" s="399">
        <v>18.728576028972899</v>
      </c>
      <c r="V68" s="399">
        <v>18.084576182188172</v>
      </c>
      <c r="W68" s="399">
        <v>17.440576335403446</v>
      </c>
      <c r="X68" s="399">
        <v>16.796576488618719</v>
      </c>
      <c r="Y68" s="399">
        <v>16.152576641833992</v>
      </c>
      <c r="Z68" s="399">
        <v>16.338571960620332</v>
      </c>
      <c r="AA68" s="399">
        <v>16.524567279406671</v>
      </c>
      <c r="AB68" s="399">
        <v>16.710562598193007</v>
      </c>
      <c r="AC68" s="399">
        <v>16.896557916979347</v>
      </c>
      <c r="AD68" s="400">
        <v>17.082553235765687</v>
      </c>
      <c r="AE68" s="399">
        <v>17.268548554552027</v>
      </c>
      <c r="AF68" s="399">
        <v>17.454543873338366</v>
      </c>
      <c r="AG68" s="399">
        <v>17.640539192124702</v>
      </c>
      <c r="AH68" s="399">
        <v>17.826534510911042</v>
      </c>
      <c r="AI68" s="399">
        <v>18.012529829697382</v>
      </c>
      <c r="AJ68" s="399">
        <v>19.01936155426732</v>
      </c>
      <c r="AK68" s="399">
        <v>20.026193278837258</v>
      </c>
      <c r="AL68" s="399">
        <v>21.0330250034072</v>
      </c>
      <c r="AM68" s="399">
        <v>22.039856727977138</v>
      </c>
      <c r="AN68" s="399">
        <v>23.046688452547077</v>
      </c>
      <c r="AO68" s="399">
        <v>24.053520177117015</v>
      </c>
      <c r="AP68" s="399">
        <v>25.060351901686957</v>
      </c>
      <c r="AQ68" s="399">
        <v>26.067183626256892</v>
      </c>
      <c r="AR68" s="399">
        <v>27.074015350826834</v>
      </c>
      <c r="AS68" s="399">
        <v>28.080847075396772</v>
      </c>
    </row>
    <row r="69" spans="1:45" s="362" customFormat="1">
      <c r="A69" s="398" t="s">
        <v>13</v>
      </c>
      <c r="B69" s="398" t="s">
        <v>331</v>
      </c>
      <c r="C69" s="399" t="s">
        <v>343</v>
      </c>
      <c r="D69" s="399" t="s">
        <v>333</v>
      </c>
      <c r="E69" s="399" t="s">
        <v>344</v>
      </c>
      <c r="F69" s="398" t="s">
        <v>7</v>
      </c>
      <c r="G69" s="398" t="s">
        <v>235</v>
      </c>
      <c r="H69" s="398" t="s">
        <v>238</v>
      </c>
      <c r="I69" s="399"/>
      <c r="J69" s="399"/>
      <c r="K69" s="399"/>
      <c r="L69" s="399"/>
      <c r="M69" s="399">
        <v>2.4702120000000001E-2</v>
      </c>
      <c r="N69" s="399">
        <v>2.5934812963599525E-3</v>
      </c>
      <c r="O69" s="399">
        <v>2.6267697958693471E-3</v>
      </c>
      <c r="P69" s="399">
        <v>2.6598029270056161E-3</v>
      </c>
      <c r="Q69" s="399">
        <v>2.6816162428269829E-3</v>
      </c>
      <c r="R69" s="399">
        <v>2.6816162428269829E-3</v>
      </c>
      <c r="S69" s="399">
        <v>2.6816162428269829E-3</v>
      </c>
      <c r="T69" s="399">
        <v>2.6816162428269829E-3</v>
      </c>
      <c r="U69" s="399">
        <v>2.6279839179704431E-3</v>
      </c>
      <c r="V69" s="399">
        <v>2.5743515931139034E-3</v>
      </c>
      <c r="W69" s="399">
        <v>2.5207192682573641E-3</v>
      </c>
      <c r="X69" s="399">
        <v>2.4670869434008243E-3</v>
      </c>
      <c r="Y69" s="399">
        <v>2.4134546185442846E-3</v>
      </c>
      <c r="Z69" s="399">
        <v>2.3464142124736101E-3</v>
      </c>
      <c r="AA69" s="399">
        <v>2.2793738064029352E-3</v>
      </c>
      <c r="AB69" s="399">
        <v>2.2123334003322608E-3</v>
      </c>
      <c r="AC69" s="399">
        <v>2.1452929942615863E-3</v>
      </c>
      <c r="AD69" s="400">
        <v>2.0782525881909118E-3</v>
      </c>
      <c r="AE69" s="399">
        <v>2.0112121821202369E-3</v>
      </c>
      <c r="AF69" s="399">
        <v>1.9441717760495625E-3</v>
      </c>
      <c r="AG69" s="399">
        <v>1.877131369978888E-3</v>
      </c>
      <c r="AH69" s="399">
        <v>1.8100909639082135E-3</v>
      </c>
      <c r="AI69" s="399">
        <v>1.7430505578375389E-3</v>
      </c>
      <c r="AJ69" s="399">
        <v>1.6411491406101136E-3</v>
      </c>
      <c r="AK69" s="399">
        <v>1.5392477233826883E-3</v>
      </c>
      <c r="AL69" s="399">
        <v>1.437346306155263E-3</v>
      </c>
      <c r="AM69" s="399">
        <v>1.3354448889278375E-3</v>
      </c>
      <c r="AN69" s="399">
        <v>1.2335434717004122E-3</v>
      </c>
      <c r="AO69" s="399">
        <v>1.1316420544729869E-3</v>
      </c>
      <c r="AP69" s="399">
        <v>1.0297406372455613E-3</v>
      </c>
      <c r="AQ69" s="399">
        <v>9.2783922001813616E-4</v>
      </c>
      <c r="AR69" s="399">
        <v>8.2593780279071086E-4</v>
      </c>
      <c r="AS69" s="399">
        <v>7.2403638556328546E-4</v>
      </c>
    </row>
    <row r="70" spans="1:45" s="362" customFormat="1">
      <c r="A70" s="398" t="s">
        <v>13</v>
      </c>
      <c r="B70" s="398" t="s">
        <v>331</v>
      </c>
      <c r="C70" s="399" t="s">
        <v>345</v>
      </c>
      <c r="D70" s="399" t="s">
        <v>333</v>
      </c>
      <c r="E70" s="399" t="s">
        <v>346</v>
      </c>
      <c r="F70" s="398" t="s">
        <v>7</v>
      </c>
      <c r="G70" s="398" t="s">
        <v>235</v>
      </c>
      <c r="H70" s="398" t="s">
        <v>238</v>
      </c>
      <c r="I70" s="399"/>
      <c r="J70" s="399"/>
      <c r="K70" s="399"/>
      <c r="L70" s="399"/>
      <c r="M70" s="399">
        <v>4.9228394399999997</v>
      </c>
      <c r="N70" s="399">
        <v>7.1432458254204079</v>
      </c>
      <c r="O70" s="399">
        <v>6.1599152243346484</v>
      </c>
      <c r="P70" s="399">
        <v>7.0119818437995018</v>
      </c>
      <c r="Q70" s="399">
        <v>6.5438288885054234</v>
      </c>
      <c r="R70" s="399">
        <v>6.5246191802175337</v>
      </c>
      <c r="S70" s="399">
        <v>6.7637230000730435</v>
      </c>
      <c r="T70" s="399">
        <v>7.0040271561542635</v>
      </c>
      <c r="U70" s="399">
        <v>7.1423162510954157</v>
      </c>
      <c r="V70" s="399">
        <v>7.2806053460365678</v>
      </c>
      <c r="W70" s="399">
        <v>7.4188944409777209</v>
      </c>
      <c r="X70" s="399">
        <v>7.557183535918873</v>
      </c>
      <c r="Y70" s="399">
        <v>7.6954726308600252</v>
      </c>
      <c r="Z70" s="399">
        <v>7.6120970269591677</v>
      </c>
      <c r="AA70" s="399">
        <v>7.528721423058311</v>
      </c>
      <c r="AB70" s="399">
        <v>7.4453458191574544</v>
      </c>
      <c r="AC70" s="399">
        <v>7.3619702152565969</v>
      </c>
      <c r="AD70" s="400">
        <v>7.2785946113557394</v>
      </c>
      <c r="AE70" s="399">
        <v>7.1952190074548827</v>
      </c>
      <c r="AF70" s="399">
        <v>7.1118434035540261</v>
      </c>
      <c r="AG70" s="399">
        <v>7.0284677996531686</v>
      </c>
      <c r="AH70" s="399">
        <v>6.9450921957523111</v>
      </c>
      <c r="AI70" s="399">
        <v>6.8617165918514544</v>
      </c>
      <c r="AJ70" s="399">
        <v>6.2291369772650782</v>
      </c>
      <c r="AK70" s="399">
        <v>5.596557362678702</v>
      </c>
      <c r="AL70" s="399">
        <v>4.9639777480923248</v>
      </c>
      <c r="AM70" s="399">
        <v>4.3313981335059486</v>
      </c>
      <c r="AN70" s="399">
        <v>3.6988185189195719</v>
      </c>
      <c r="AO70" s="399">
        <v>3.0662389043331957</v>
      </c>
      <c r="AP70" s="399">
        <v>2.433659289746819</v>
      </c>
      <c r="AQ70" s="399">
        <v>1.8010796751604428</v>
      </c>
      <c r="AR70" s="399">
        <v>1.1685000605740665</v>
      </c>
      <c r="AS70" s="399">
        <v>0.53592044598768918</v>
      </c>
    </row>
    <row r="71" spans="1:45" s="362" customFormat="1">
      <c r="A71" s="398" t="s">
        <v>13</v>
      </c>
      <c r="B71" s="398" t="s">
        <v>331</v>
      </c>
      <c r="C71" s="399" t="s">
        <v>347</v>
      </c>
      <c r="D71" s="399" t="s">
        <v>333</v>
      </c>
      <c r="E71" s="399" t="s">
        <v>348</v>
      </c>
      <c r="F71" s="398" t="s">
        <v>7</v>
      </c>
      <c r="G71" s="398" t="s">
        <v>235</v>
      </c>
      <c r="H71" s="398" t="s">
        <v>238</v>
      </c>
      <c r="I71" s="399"/>
      <c r="J71" s="399"/>
      <c r="K71" s="399"/>
      <c r="L71" s="399"/>
      <c r="M71" s="399">
        <v>8.373600000000001E-4</v>
      </c>
      <c r="N71" s="399">
        <v>6.159102740116968E-2</v>
      </c>
      <c r="O71" s="399">
        <v>5.6892815518802702E-2</v>
      </c>
      <c r="P71" s="399">
        <v>6.9624234210944339E-2</v>
      </c>
      <c r="Q71" s="399">
        <v>8.6073539564881785E-2</v>
      </c>
      <c r="R71" s="399">
        <v>8.5820866762074871E-2</v>
      </c>
      <c r="S71" s="399">
        <v>8.8965892778051281E-2</v>
      </c>
      <c r="T71" s="399">
        <v>9.212670728565471E-2</v>
      </c>
      <c r="U71" s="399">
        <v>9.3945677813095804E-2</v>
      </c>
      <c r="V71" s="399">
        <v>9.5764648340536898E-2</v>
      </c>
      <c r="W71" s="399">
        <v>9.7583618867977978E-2</v>
      </c>
      <c r="X71" s="399">
        <v>9.9402589395419072E-2</v>
      </c>
      <c r="Y71" s="399">
        <v>0.10122155992286017</v>
      </c>
      <c r="Z71" s="399">
        <v>0.10012488801053188</v>
      </c>
      <c r="AA71" s="399">
        <v>9.9028216098203586E-2</v>
      </c>
      <c r="AB71" s="399">
        <v>9.7931544185875311E-2</v>
      </c>
      <c r="AC71" s="399">
        <v>9.6834872273547021E-2</v>
      </c>
      <c r="AD71" s="400">
        <v>9.5738200361218731E-2</v>
      </c>
      <c r="AE71" s="399">
        <v>9.4641528448890441E-2</v>
      </c>
      <c r="AF71" s="399">
        <v>9.3544856536562151E-2</v>
      </c>
      <c r="AG71" s="399">
        <v>9.2448184624233876E-2</v>
      </c>
      <c r="AH71" s="399">
        <v>9.1351512711905586E-2</v>
      </c>
      <c r="AI71" s="399">
        <v>9.0254840799577296E-2</v>
      </c>
      <c r="AJ71" s="399">
        <v>8.193427383309082E-2</v>
      </c>
      <c r="AK71" s="399">
        <v>7.3613706866604345E-2</v>
      </c>
      <c r="AL71" s="399">
        <v>6.5293139900117869E-2</v>
      </c>
      <c r="AM71" s="399">
        <v>5.6972572933631394E-2</v>
      </c>
      <c r="AN71" s="399">
        <v>4.8652005967144918E-2</v>
      </c>
      <c r="AO71" s="399">
        <v>4.0331439000658442E-2</v>
      </c>
      <c r="AP71" s="399">
        <v>3.2010872034171967E-2</v>
      </c>
      <c r="AQ71" s="399">
        <v>2.3690305067685491E-2</v>
      </c>
      <c r="AR71" s="399">
        <v>1.5369738101199015E-2</v>
      </c>
      <c r="AS71" s="399">
        <v>7.0491711347125362E-3</v>
      </c>
    </row>
    <row r="72" spans="1:45" s="362" customFormat="1">
      <c r="A72" s="398" t="s">
        <v>13</v>
      </c>
      <c r="B72" s="398" t="s">
        <v>331</v>
      </c>
      <c r="C72" s="399" t="s">
        <v>349</v>
      </c>
      <c r="D72" s="399" t="s">
        <v>333</v>
      </c>
      <c r="E72" s="399" t="s">
        <v>350</v>
      </c>
      <c r="F72" s="398" t="s">
        <v>7</v>
      </c>
      <c r="G72" s="398" t="s">
        <v>235</v>
      </c>
      <c r="H72" s="398" t="s">
        <v>238</v>
      </c>
      <c r="I72" s="399"/>
      <c r="J72" s="399"/>
      <c r="K72" s="399"/>
      <c r="L72" s="399"/>
      <c r="M72" s="399">
        <v>3.8330154000000003</v>
      </c>
      <c r="N72" s="399">
        <v>4.0389310637049167</v>
      </c>
      <c r="O72" s="399">
        <v>4.2252320462807145</v>
      </c>
      <c r="P72" s="399">
        <v>3.3409414983462589</v>
      </c>
      <c r="Q72" s="399">
        <v>3.8787871987483475</v>
      </c>
      <c r="R72" s="399">
        <v>3.8674008419428327</v>
      </c>
      <c r="S72" s="399">
        <v>4.0091271693620083</v>
      </c>
      <c r="T72" s="399">
        <v>4.1515649837203759</v>
      </c>
      <c r="U72" s="399">
        <v>4.2335344209295975</v>
      </c>
      <c r="V72" s="399">
        <v>4.3155038581388192</v>
      </c>
      <c r="W72" s="399">
        <v>4.3974732953480418</v>
      </c>
      <c r="X72" s="399">
        <v>4.4794427325572634</v>
      </c>
      <c r="Y72" s="399">
        <v>4.5614121697664851</v>
      </c>
      <c r="Z72" s="399">
        <v>4.5119921389850237</v>
      </c>
      <c r="AA72" s="399">
        <v>4.4625721082035614</v>
      </c>
      <c r="AB72" s="399">
        <v>4.4131520774221</v>
      </c>
      <c r="AC72" s="399">
        <v>4.3637320466406377</v>
      </c>
      <c r="AD72" s="400">
        <v>4.3143120158591763</v>
      </c>
      <c r="AE72" s="399">
        <v>4.2648919850777149</v>
      </c>
      <c r="AF72" s="399">
        <v>4.2154719542962527</v>
      </c>
      <c r="AG72" s="399">
        <v>4.1660519235147913</v>
      </c>
      <c r="AH72" s="399">
        <v>4.116631892733329</v>
      </c>
      <c r="AI72" s="399">
        <v>4.0672118619518676</v>
      </c>
      <c r="AJ72" s="399">
        <v>3.6922568084117682</v>
      </c>
      <c r="AK72" s="399">
        <v>3.3173017548716688</v>
      </c>
      <c r="AL72" s="399">
        <v>2.9423467013315689</v>
      </c>
      <c r="AM72" s="399">
        <v>2.5673916477914696</v>
      </c>
      <c r="AN72" s="399">
        <v>2.1924365942513702</v>
      </c>
      <c r="AO72" s="399">
        <v>1.8174815407112703</v>
      </c>
      <c r="AP72" s="399">
        <v>1.4425264871711709</v>
      </c>
      <c r="AQ72" s="399">
        <v>1.0675714336310715</v>
      </c>
      <c r="AR72" s="399">
        <v>0.69261638009097171</v>
      </c>
      <c r="AS72" s="399">
        <v>0.31766132655087248</v>
      </c>
    </row>
    <row r="73" spans="1:45" s="362" customFormat="1">
      <c r="A73" s="398" t="s">
        <v>13</v>
      </c>
      <c r="B73" s="398" t="s">
        <v>331</v>
      </c>
      <c r="C73" s="399" t="s">
        <v>351</v>
      </c>
      <c r="D73" s="399" t="s">
        <v>333</v>
      </c>
      <c r="E73" s="399" t="s">
        <v>352</v>
      </c>
      <c r="F73" s="398" t="s">
        <v>7</v>
      </c>
      <c r="G73" s="398" t="s">
        <v>235</v>
      </c>
      <c r="H73" s="398" t="s">
        <v>238</v>
      </c>
      <c r="I73" s="399"/>
      <c r="J73" s="399"/>
      <c r="K73" s="399"/>
      <c r="L73" s="399"/>
      <c r="M73" s="399">
        <v>0.95333435999999994</v>
      </c>
      <c r="N73" s="399">
        <v>2.315727510520587</v>
      </c>
      <c r="O73" s="399">
        <v>2.0352799658625482</v>
      </c>
      <c r="P73" s="399">
        <v>2.258663205425683</v>
      </c>
      <c r="Q73" s="399">
        <v>2.2356132806267053</v>
      </c>
      <c r="R73" s="399">
        <v>2.2290505358335446</v>
      </c>
      <c r="S73" s="399">
        <v>2.3107372186953943</v>
      </c>
      <c r="T73" s="399">
        <v>2.3928339806795953</v>
      </c>
      <c r="U73" s="399">
        <v>2.4400786355267514</v>
      </c>
      <c r="V73" s="399">
        <v>2.4873232903739071</v>
      </c>
      <c r="W73" s="399">
        <v>2.5345679452210632</v>
      </c>
      <c r="X73" s="399">
        <v>2.5818126000682189</v>
      </c>
      <c r="Y73" s="399">
        <v>2.629057254915375</v>
      </c>
      <c r="Z73" s="399">
        <v>2.6005730737827601</v>
      </c>
      <c r="AA73" s="399">
        <v>2.5720888926501448</v>
      </c>
      <c r="AB73" s="399">
        <v>2.54360471151753</v>
      </c>
      <c r="AC73" s="399">
        <v>2.5151205303849147</v>
      </c>
      <c r="AD73" s="400">
        <v>2.4866363492522998</v>
      </c>
      <c r="AE73" s="399">
        <v>2.458152168119685</v>
      </c>
      <c r="AF73" s="399">
        <v>2.4296679869870696</v>
      </c>
      <c r="AG73" s="399">
        <v>2.4011838058544548</v>
      </c>
      <c r="AH73" s="399">
        <v>2.3726996247218395</v>
      </c>
      <c r="AI73" s="399">
        <v>2.3442154435892246</v>
      </c>
      <c r="AJ73" s="399">
        <v>2.1281029181063</v>
      </c>
      <c r="AK73" s="399">
        <v>1.9119903926233757</v>
      </c>
      <c r="AL73" s="399">
        <v>1.6958778671404511</v>
      </c>
      <c r="AM73" s="399">
        <v>1.4797653416575267</v>
      </c>
      <c r="AN73" s="399">
        <v>1.2636528161746021</v>
      </c>
      <c r="AO73" s="399">
        <v>1.0475402906916775</v>
      </c>
      <c r="AP73" s="399">
        <v>0.83142776520875294</v>
      </c>
      <c r="AQ73" s="399">
        <v>0.61531523972582858</v>
      </c>
      <c r="AR73" s="399">
        <v>0.39920271424290421</v>
      </c>
      <c r="AS73" s="399">
        <v>0.18309018875997946</v>
      </c>
    </row>
    <row r="74" spans="1:45" s="362" customFormat="1">
      <c r="A74" s="398" t="s">
        <v>13</v>
      </c>
      <c r="B74" s="398" t="s">
        <v>331</v>
      </c>
      <c r="C74" s="399" t="s">
        <v>353</v>
      </c>
      <c r="D74" s="399" t="s">
        <v>333</v>
      </c>
      <c r="E74" s="399" t="s">
        <v>354</v>
      </c>
      <c r="F74" s="398" t="s">
        <v>7</v>
      </c>
      <c r="G74" s="398" t="s">
        <v>235</v>
      </c>
      <c r="H74" s="398" t="s">
        <v>238</v>
      </c>
      <c r="I74" s="399"/>
      <c r="J74" s="399"/>
      <c r="K74" s="399"/>
      <c r="L74" s="399"/>
      <c r="M74" s="399">
        <v>25.359028920000004</v>
      </c>
      <c r="N74" s="399">
        <v>21.338237704465737</v>
      </c>
      <c r="O74" s="399">
        <v>21.264719925060355</v>
      </c>
      <c r="P74" s="399">
        <v>23.822904235164732</v>
      </c>
      <c r="Q74" s="399">
        <v>24.518245249781568</v>
      </c>
      <c r="R74" s="399">
        <v>24.446270822117885</v>
      </c>
      <c r="S74" s="399">
        <v>25.342138699359388</v>
      </c>
      <c r="T74" s="399">
        <v>26.24250396466919</v>
      </c>
      <c r="U74" s="399">
        <v>27.656645112872695</v>
      </c>
      <c r="V74" s="399">
        <v>29.070786261076204</v>
      </c>
      <c r="W74" s="399">
        <v>30.48492740927971</v>
      </c>
      <c r="X74" s="399">
        <v>31.899068557483218</v>
      </c>
      <c r="Y74" s="399">
        <v>33.313209705686724</v>
      </c>
      <c r="Z74" s="399">
        <v>36.308499500027672</v>
      </c>
      <c r="AA74" s="399">
        <v>39.303789294368613</v>
      </c>
      <c r="AB74" s="399">
        <v>42.299079088709561</v>
      </c>
      <c r="AC74" s="399">
        <v>45.29436888305051</v>
      </c>
      <c r="AD74" s="400">
        <v>48.289658677391458</v>
      </c>
      <c r="AE74" s="399">
        <v>51.284948471732406</v>
      </c>
      <c r="AF74" s="399">
        <v>54.280238266073347</v>
      </c>
      <c r="AG74" s="399">
        <v>57.275528060414288</v>
      </c>
      <c r="AH74" s="399">
        <v>60.270817854755236</v>
      </c>
      <c r="AI74" s="399">
        <v>63.266107649096185</v>
      </c>
      <c r="AJ74" s="399">
        <v>65.795376536723012</v>
      </c>
      <c r="AK74" s="399">
        <v>68.324645424349839</v>
      </c>
      <c r="AL74" s="399">
        <v>70.853914311976652</v>
      </c>
      <c r="AM74" s="399">
        <v>73.383183199603479</v>
      </c>
      <c r="AN74" s="399">
        <v>75.912452087230307</v>
      </c>
      <c r="AO74" s="399">
        <v>78.441720974857134</v>
      </c>
      <c r="AP74" s="399">
        <v>80.970989862483947</v>
      </c>
      <c r="AQ74" s="399">
        <v>83.500258750110788</v>
      </c>
      <c r="AR74" s="399">
        <v>86.029527637737601</v>
      </c>
      <c r="AS74" s="399">
        <v>88.558796525364428</v>
      </c>
    </row>
    <row r="75" spans="1:45" s="362" customFormat="1">
      <c r="A75" s="398" t="s">
        <v>13</v>
      </c>
      <c r="B75" s="398" t="s">
        <v>331</v>
      </c>
      <c r="C75" s="399" t="s">
        <v>355</v>
      </c>
      <c r="D75" s="399" t="s">
        <v>333</v>
      </c>
      <c r="E75" s="399" t="s">
        <v>356</v>
      </c>
      <c r="F75" s="398" t="s">
        <v>7</v>
      </c>
      <c r="G75" s="398" t="s">
        <v>235</v>
      </c>
      <c r="H75" s="398" t="s">
        <v>238</v>
      </c>
      <c r="I75" s="399"/>
      <c r="J75" s="399"/>
      <c r="K75" s="399"/>
      <c r="L75" s="399"/>
      <c r="M75" s="399">
        <v>0</v>
      </c>
      <c r="N75" s="399">
        <v>0</v>
      </c>
      <c r="O75" s="399">
        <v>0</v>
      </c>
      <c r="P75" s="399">
        <v>0</v>
      </c>
      <c r="Q75" s="399">
        <v>0</v>
      </c>
      <c r="R75" s="399">
        <v>0</v>
      </c>
      <c r="S75" s="399">
        <v>0</v>
      </c>
      <c r="T75" s="399">
        <v>0</v>
      </c>
      <c r="U75" s="399">
        <v>0</v>
      </c>
      <c r="V75" s="399">
        <v>0</v>
      </c>
      <c r="W75" s="399">
        <v>0.1621457838</v>
      </c>
      <c r="X75" s="399">
        <v>0.3242915676</v>
      </c>
      <c r="Y75" s="399">
        <v>0.4864373514</v>
      </c>
      <c r="Z75" s="399">
        <v>0.62179401438000004</v>
      </c>
      <c r="AA75" s="399">
        <v>0.75715067735999997</v>
      </c>
      <c r="AB75" s="399">
        <v>0.89250734034000001</v>
      </c>
      <c r="AC75" s="399">
        <v>1.0278640033199999</v>
      </c>
      <c r="AD75" s="400">
        <v>1.1632206663</v>
      </c>
      <c r="AE75" s="399">
        <v>1.29857732928</v>
      </c>
      <c r="AF75" s="399">
        <v>1.4339339922600001</v>
      </c>
      <c r="AG75" s="399">
        <v>1.5692906552399999</v>
      </c>
      <c r="AH75" s="399">
        <v>1.7046473182199999</v>
      </c>
      <c r="AI75" s="399">
        <v>1.8400039812</v>
      </c>
      <c r="AJ75" s="399">
        <v>1.9604143389599999</v>
      </c>
      <c r="AK75" s="399">
        <v>2.0808246967200001</v>
      </c>
      <c r="AL75" s="399">
        <v>2.2012350544800001</v>
      </c>
      <c r="AM75" s="399">
        <v>2.3216454122400001</v>
      </c>
      <c r="AN75" s="399">
        <v>2.4420557700000001</v>
      </c>
      <c r="AO75" s="399">
        <v>2.56246612776</v>
      </c>
      <c r="AP75" s="399">
        <v>2.68287648552</v>
      </c>
      <c r="AQ75" s="399">
        <v>2.80328684328</v>
      </c>
      <c r="AR75" s="399">
        <v>2.92369720104</v>
      </c>
      <c r="AS75" s="399">
        <v>3.0441075587999999</v>
      </c>
    </row>
    <row r="76" spans="1:45" s="362" customFormat="1">
      <c r="A76" s="398" t="s">
        <v>13</v>
      </c>
      <c r="B76" s="398" t="s">
        <v>331</v>
      </c>
      <c r="C76" s="399" t="s">
        <v>357</v>
      </c>
      <c r="D76" s="399" t="s">
        <v>333</v>
      </c>
      <c r="E76" s="399" t="s">
        <v>358</v>
      </c>
      <c r="F76" s="398" t="s">
        <v>7</v>
      </c>
      <c r="G76" s="398" t="s">
        <v>235</v>
      </c>
      <c r="H76" s="398" t="s">
        <v>238</v>
      </c>
      <c r="I76" s="399"/>
      <c r="J76" s="399"/>
      <c r="K76" s="399"/>
      <c r="L76" s="399"/>
      <c r="M76" s="399">
        <v>7.96</v>
      </c>
      <c r="N76" s="399">
        <v>16.889035327896782</v>
      </c>
      <c r="O76" s="399">
        <v>16.504087899706853</v>
      </c>
      <c r="P76" s="399">
        <v>18.638084577554917</v>
      </c>
      <c r="Q76" s="399">
        <v>18.790937415284986</v>
      </c>
      <c r="R76" s="399">
        <v>18.735775761098445</v>
      </c>
      <c r="S76" s="399">
        <v>19.422374538543959</v>
      </c>
      <c r="T76" s="399">
        <v>18.855393883593948</v>
      </c>
      <c r="U76" s="399">
        <v>18.936496337156466</v>
      </c>
      <c r="V76" s="399">
        <v>19.017598790718985</v>
      </c>
      <c r="W76" s="399">
        <v>18.525342624957617</v>
      </c>
      <c r="X76" s="399">
        <v>18.033086459196248</v>
      </c>
      <c r="Y76" s="399">
        <v>17.54083029343488</v>
      </c>
      <c r="Z76" s="399">
        <v>16.623120572208112</v>
      </c>
      <c r="AA76" s="399">
        <v>15.705410850981348</v>
      </c>
      <c r="AB76" s="399">
        <v>14.787701129754582</v>
      </c>
      <c r="AC76" s="399">
        <v>13.869991408527817</v>
      </c>
      <c r="AD76" s="400">
        <v>12.952281687301049</v>
      </c>
      <c r="AE76" s="399">
        <v>12.034571966074285</v>
      </c>
      <c r="AF76" s="399">
        <v>11.116862244847518</v>
      </c>
      <c r="AG76" s="399">
        <v>10.199152523620752</v>
      </c>
      <c r="AH76" s="399">
        <v>9.2814428023939861</v>
      </c>
      <c r="AI76" s="399">
        <v>8.3637330811672204</v>
      </c>
      <c r="AJ76" s="399">
        <v>7.8385181423238492</v>
      </c>
      <c r="AK76" s="399">
        <v>7.3133032034804781</v>
      </c>
      <c r="AL76" s="399">
        <v>6.788088264637107</v>
      </c>
      <c r="AM76" s="399">
        <v>6.2628733257937368</v>
      </c>
      <c r="AN76" s="399">
        <v>5.7376583869503657</v>
      </c>
      <c r="AO76" s="399">
        <v>5.2124434481069946</v>
      </c>
      <c r="AP76" s="399">
        <v>4.6872285092636234</v>
      </c>
      <c r="AQ76" s="399">
        <v>4.1620135704202532</v>
      </c>
      <c r="AR76" s="399">
        <v>3.6367986315768821</v>
      </c>
      <c r="AS76" s="399">
        <v>3.1115836927335105</v>
      </c>
    </row>
    <row r="77" spans="1:45" s="362" customFormat="1">
      <c r="A77" s="398" t="s">
        <v>13</v>
      </c>
      <c r="B77" s="398" t="s">
        <v>331</v>
      </c>
      <c r="C77" s="399" t="s">
        <v>359</v>
      </c>
      <c r="D77" s="399" t="s">
        <v>333</v>
      </c>
      <c r="E77" s="399" t="s">
        <v>360</v>
      </c>
      <c r="F77" s="398" t="s">
        <v>7</v>
      </c>
      <c r="G77" s="398" t="s">
        <v>235</v>
      </c>
      <c r="H77" s="398" t="s">
        <v>238</v>
      </c>
      <c r="I77" s="399"/>
      <c r="J77" s="399"/>
      <c r="K77" s="399"/>
      <c r="L77" s="399"/>
      <c r="M77" s="399">
        <v>11.405261880000001</v>
      </c>
      <c r="N77" s="399">
        <v>10.61261058484267</v>
      </c>
      <c r="O77" s="399">
        <v>9.9690284612101845</v>
      </c>
      <c r="P77" s="399">
        <v>9.3644751841134557</v>
      </c>
      <c r="Q77" s="399">
        <v>7.1027309843162092</v>
      </c>
      <c r="R77" s="399">
        <v>7.0818805934241524</v>
      </c>
      <c r="S77" s="399">
        <v>7.3414060392589642</v>
      </c>
      <c r="T77" s="399">
        <v>8.859260599781754</v>
      </c>
      <c r="U77" s="399">
        <v>9.6600137802400727</v>
      </c>
      <c r="V77" s="399">
        <v>10.46076696069839</v>
      </c>
      <c r="W77" s="399">
        <v>11.261520141156709</v>
      </c>
      <c r="X77" s="399">
        <v>12.062273321615027</v>
      </c>
      <c r="Y77" s="399">
        <v>12.863026502073344</v>
      </c>
      <c r="Z77" s="399">
        <v>13.590693981804943</v>
      </c>
      <c r="AA77" s="399">
        <v>14.31836146153654</v>
      </c>
      <c r="AB77" s="399">
        <v>15.046028941268139</v>
      </c>
      <c r="AC77" s="399">
        <v>15.773696420999737</v>
      </c>
      <c r="AD77" s="400">
        <v>16.501363900731334</v>
      </c>
      <c r="AE77" s="399">
        <v>17.229031380462935</v>
      </c>
      <c r="AF77" s="399">
        <v>17.956698860194532</v>
      </c>
      <c r="AG77" s="399">
        <v>18.684366339926129</v>
      </c>
      <c r="AH77" s="399">
        <v>19.412033819657729</v>
      </c>
      <c r="AI77" s="399">
        <v>20.139701299389326</v>
      </c>
      <c r="AJ77" s="399">
        <v>20.828039768148443</v>
      </c>
      <c r="AK77" s="399">
        <v>21.516378236907563</v>
      </c>
      <c r="AL77" s="399">
        <v>22.20471670566668</v>
      </c>
      <c r="AM77" s="399">
        <v>22.8930551744258</v>
      </c>
      <c r="AN77" s="399">
        <v>23.581393643184917</v>
      </c>
      <c r="AO77" s="399">
        <v>24.269732111944037</v>
      </c>
      <c r="AP77" s="399">
        <v>24.958070580703154</v>
      </c>
      <c r="AQ77" s="399">
        <v>25.646409049462271</v>
      </c>
      <c r="AR77" s="399">
        <v>26.334747518221391</v>
      </c>
      <c r="AS77" s="399">
        <v>27.023085986980508</v>
      </c>
    </row>
    <row r="78" spans="1:45" s="362" customFormat="1">
      <c r="A78" s="398" t="s">
        <v>13</v>
      </c>
      <c r="B78" s="398" t="s">
        <v>331</v>
      </c>
      <c r="C78" s="399" t="s">
        <v>361</v>
      </c>
      <c r="D78" s="399" t="s">
        <v>333</v>
      </c>
      <c r="E78" s="399" t="s">
        <v>362</v>
      </c>
      <c r="F78" s="398" t="s">
        <v>7</v>
      </c>
      <c r="G78" s="398" t="s">
        <v>235</v>
      </c>
      <c r="H78" s="398" t="s">
        <v>238</v>
      </c>
      <c r="I78" s="399"/>
      <c r="J78" s="399"/>
      <c r="K78" s="399"/>
      <c r="L78" s="399"/>
      <c r="M78" s="399">
        <v>4.0524037200000009</v>
      </c>
      <c r="N78" s="399">
        <v>3.9263725832780714</v>
      </c>
      <c r="O78" s="399">
        <v>3.8061505910975351</v>
      </c>
      <c r="P78" s="399">
        <v>3.6896096880386504</v>
      </c>
      <c r="Q78" s="399">
        <v>3.6896096880386504</v>
      </c>
      <c r="R78" s="399">
        <v>3.678778670447727</v>
      </c>
      <c r="S78" s="399">
        <v>3.813592673872475</v>
      </c>
      <c r="T78" s="399">
        <v>3.9490834633566911</v>
      </c>
      <c r="U78" s="399">
        <v>4.0270550596710786</v>
      </c>
      <c r="V78" s="399">
        <v>4.1050266559854665</v>
      </c>
      <c r="W78" s="399">
        <v>4.1829982522998543</v>
      </c>
      <c r="X78" s="399">
        <v>4.2609698486142413</v>
      </c>
      <c r="Y78" s="399">
        <v>4.3389414449286292</v>
      </c>
      <c r="Z78" s="399">
        <v>4.2919317444703804</v>
      </c>
      <c r="AA78" s="399">
        <v>4.2449220440121316</v>
      </c>
      <c r="AB78" s="399">
        <v>4.1979123435538828</v>
      </c>
      <c r="AC78" s="399">
        <v>4.1509026430956339</v>
      </c>
      <c r="AD78" s="400">
        <v>4.1038929426373851</v>
      </c>
      <c r="AE78" s="399">
        <v>4.0568832421791363</v>
      </c>
      <c r="AF78" s="399">
        <v>4.0098735417208875</v>
      </c>
      <c r="AG78" s="399">
        <v>3.9628638412626387</v>
      </c>
      <c r="AH78" s="399">
        <v>3.9158541408043899</v>
      </c>
      <c r="AI78" s="399">
        <v>3.8688444403461411</v>
      </c>
      <c r="AJ78" s="399">
        <v>3.5121768204862462</v>
      </c>
      <c r="AK78" s="399">
        <v>3.1555092006263514</v>
      </c>
      <c r="AL78" s="399">
        <v>2.7988415807664566</v>
      </c>
      <c r="AM78" s="399">
        <v>2.4421739609065618</v>
      </c>
      <c r="AN78" s="399">
        <v>2.085506341046667</v>
      </c>
      <c r="AO78" s="399">
        <v>1.7288387211867722</v>
      </c>
      <c r="AP78" s="399">
        <v>1.3721711013268774</v>
      </c>
      <c r="AQ78" s="399">
        <v>1.0155034814669825</v>
      </c>
      <c r="AR78" s="399">
        <v>0.65883586160708774</v>
      </c>
      <c r="AS78" s="399">
        <v>0.30216824174719309</v>
      </c>
    </row>
    <row r="79" spans="1:45" s="362" customFormat="1">
      <c r="A79" s="398" t="s">
        <v>13</v>
      </c>
      <c r="B79" s="398" t="s">
        <v>331</v>
      </c>
      <c r="C79" s="399" t="s">
        <v>363</v>
      </c>
      <c r="D79" s="399" t="s">
        <v>333</v>
      </c>
      <c r="E79" s="399" t="s">
        <v>364</v>
      </c>
      <c r="F79" s="398" t="s">
        <v>7</v>
      </c>
      <c r="G79" s="398" t="s">
        <v>235</v>
      </c>
      <c r="H79" s="398" t="s">
        <v>238</v>
      </c>
      <c r="I79" s="399"/>
      <c r="J79" s="399"/>
      <c r="K79" s="399"/>
      <c r="L79" s="399"/>
      <c r="M79" s="399">
        <v>4.0556033247348813</v>
      </c>
      <c r="N79" s="399">
        <v>9.7547673735579501</v>
      </c>
      <c r="O79" s="399">
        <v>13.681269558872994</v>
      </c>
      <c r="P79" s="399">
        <v>16.060787610897147</v>
      </c>
      <c r="Q79" s="399">
        <v>21.04166012899438</v>
      </c>
      <c r="R79" s="399">
        <v>20.979891375584444</v>
      </c>
      <c r="S79" s="399">
        <v>21.748728916825993</v>
      </c>
      <c r="T79" s="399">
        <v>22.521426135227848</v>
      </c>
      <c r="U79" s="399">
        <v>22.516189411865316</v>
      </c>
      <c r="V79" s="399">
        <v>22.510952688502783</v>
      </c>
      <c r="W79" s="399">
        <v>22.505715965140251</v>
      </c>
      <c r="X79" s="399">
        <v>22.500479241777718</v>
      </c>
      <c r="Y79" s="399">
        <v>22.495242518415186</v>
      </c>
      <c r="Z79" s="399">
        <v>21.523097723704304</v>
      </c>
      <c r="AA79" s="399">
        <v>20.550952928993425</v>
      </c>
      <c r="AB79" s="399">
        <v>19.578808134282543</v>
      </c>
      <c r="AC79" s="399">
        <v>18.606663339571664</v>
      </c>
      <c r="AD79" s="400">
        <v>17.634518544860782</v>
      </c>
      <c r="AE79" s="399">
        <v>16.662373750149904</v>
      </c>
      <c r="AF79" s="399">
        <v>15.69022895543902</v>
      </c>
      <c r="AG79" s="399">
        <v>14.718084160728139</v>
      </c>
      <c r="AH79" s="399">
        <v>13.745939366017261</v>
      </c>
      <c r="AI79" s="399">
        <v>12.773794571306379</v>
      </c>
      <c r="AJ79" s="399">
        <v>11.505988727620293</v>
      </c>
      <c r="AK79" s="399">
        <v>10.238182883934208</v>
      </c>
      <c r="AL79" s="399">
        <v>8.9703770402481222</v>
      </c>
      <c r="AM79" s="399">
        <v>7.7025711965620358</v>
      </c>
      <c r="AN79" s="399">
        <v>6.4347653528759503</v>
      </c>
      <c r="AO79" s="399">
        <v>5.1669595091898648</v>
      </c>
      <c r="AP79" s="399">
        <v>3.8991536655037784</v>
      </c>
      <c r="AQ79" s="399">
        <v>2.6313478218176929</v>
      </c>
      <c r="AR79" s="399">
        <v>1.3635419781316074</v>
      </c>
      <c r="AS79" s="399">
        <v>9.5736134445522258E-2</v>
      </c>
    </row>
    <row r="80" spans="1:45" s="362" customFormat="1">
      <c r="A80" s="398" t="s">
        <v>13</v>
      </c>
      <c r="B80" s="398" t="s">
        <v>331</v>
      </c>
      <c r="C80" s="399" t="s">
        <v>365</v>
      </c>
      <c r="D80" s="399" t="s">
        <v>333</v>
      </c>
      <c r="E80" s="399" t="s">
        <v>366</v>
      </c>
      <c r="F80" s="398" t="s">
        <v>7</v>
      </c>
      <c r="G80" s="398" t="s">
        <v>235</v>
      </c>
      <c r="H80" s="398" t="s">
        <v>238</v>
      </c>
      <c r="I80" s="399"/>
      <c r="J80" s="399"/>
      <c r="K80" s="399"/>
      <c r="L80" s="399"/>
      <c r="M80" s="399">
        <v>22.102535879999998</v>
      </c>
      <c r="N80" s="399">
        <v>20.486563698201557</v>
      </c>
      <c r="O80" s="399">
        <v>18.005526330230101</v>
      </c>
      <c r="P80" s="399">
        <v>19.981732488178256</v>
      </c>
      <c r="Q80" s="399">
        <v>19.777816547944482</v>
      </c>
      <c r="R80" s="399">
        <v>20.069864069748085</v>
      </c>
      <c r="S80" s="399">
        <v>20.907275284070927</v>
      </c>
      <c r="T80" s="399">
        <v>21.753013396026482</v>
      </c>
      <c r="U80" s="399">
        <v>22.284786582673192</v>
      </c>
      <c r="V80" s="399">
        <v>22.816559769319898</v>
      </c>
      <c r="W80" s="399">
        <v>23.348332955966608</v>
      </c>
      <c r="X80" s="399">
        <v>23.880106142613315</v>
      </c>
      <c r="Y80" s="399">
        <v>24.411879329260024</v>
      </c>
      <c r="Z80" s="399">
        <v>24.217540131575827</v>
      </c>
      <c r="AA80" s="399">
        <v>24.02320093389163</v>
      </c>
      <c r="AB80" s="399">
        <v>23.828861736207436</v>
      </c>
      <c r="AC80" s="399">
        <v>23.634522538523239</v>
      </c>
      <c r="AD80" s="400">
        <v>23.440183340839042</v>
      </c>
      <c r="AE80" s="399">
        <v>23.245844143154844</v>
      </c>
      <c r="AF80" s="399">
        <v>23.051504945470647</v>
      </c>
      <c r="AG80" s="399">
        <v>22.857165747786453</v>
      </c>
      <c r="AH80" s="399">
        <v>22.662826550102256</v>
      </c>
      <c r="AI80" s="399">
        <v>22.468487352418059</v>
      </c>
      <c r="AJ80" s="399">
        <v>20.400616864458758</v>
      </c>
      <c r="AK80" s="399">
        <v>18.332746376499458</v>
      </c>
      <c r="AL80" s="399">
        <v>16.264875888540161</v>
      </c>
      <c r="AM80" s="399">
        <v>14.19700540058086</v>
      </c>
      <c r="AN80" s="399">
        <v>12.129134912621559</v>
      </c>
      <c r="AO80" s="399">
        <v>10.061264424662259</v>
      </c>
      <c r="AP80" s="399">
        <v>7.9933939367029598</v>
      </c>
      <c r="AQ80" s="399">
        <v>5.925523448743661</v>
      </c>
      <c r="AR80" s="399">
        <v>3.8576529607843604</v>
      </c>
      <c r="AS80" s="399">
        <v>1.7897824728250598</v>
      </c>
    </row>
    <row r="81" spans="1:45" s="362" customFormat="1">
      <c r="A81" s="398" t="s">
        <v>13</v>
      </c>
      <c r="B81" s="398" t="s">
        <v>331</v>
      </c>
      <c r="C81" s="399" t="s">
        <v>367</v>
      </c>
      <c r="D81" s="399" t="s">
        <v>333</v>
      </c>
      <c r="E81" s="399" t="s">
        <v>368</v>
      </c>
      <c r="F81" s="398" t="s">
        <v>7</v>
      </c>
      <c r="G81" s="398" t="s">
        <v>235</v>
      </c>
      <c r="H81" s="398" t="s">
        <v>238</v>
      </c>
      <c r="I81" s="399"/>
      <c r="J81" s="399"/>
      <c r="K81" s="399"/>
      <c r="L81" s="399"/>
      <c r="M81" s="399">
        <v>18.446203439999998</v>
      </c>
      <c r="N81" s="399">
        <v>19.049594036150918</v>
      </c>
      <c r="O81" s="399">
        <v>18.983961444017091</v>
      </c>
      <c r="P81" s="399">
        <v>21.267766379180053</v>
      </c>
      <c r="Q81" s="399">
        <v>21.888528235364845</v>
      </c>
      <c r="R81" s="399">
        <v>22.211743409879691</v>
      </c>
      <c r="S81" s="399">
        <v>23.138524127300276</v>
      </c>
      <c r="T81" s="399">
        <v>24.074520398596828</v>
      </c>
      <c r="U81" s="399">
        <v>24.31462324608653</v>
      </c>
      <c r="V81" s="399">
        <v>24.554726093576232</v>
      </c>
      <c r="W81" s="399">
        <v>24.794828941065933</v>
      </c>
      <c r="X81" s="399">
        <v>25.034931788555635</v>
      </c>
      <c r="Y81" s="399">
        <v>25.275034636045337</v>
      </c>
      <c r="Z81" s="399">
        <v>26.703252838174226</v>
      </c>
      <c r="AA81" s="399">
        <v>28.131471040303119</v>
      </c>
      <c r="AB81" s="399">
        <v>29.559689242432007</v>
      </c>
      <c r="AC81" s="399">
        <v>30.987907444560896</v>
      </c>
      <c r="AD81" s="400">
        <v>32.416125646689785</v>
      </c>
      <c r="AE81" s="399">
        <v>33.844343848818674</v>
      </c>
      <c r="AF81" s="399">
        <v>35.27256205094757</v>
      </c>
      <c r="AG81" s="399">
        <v>36.700780253076459</v>
      </c>
      <c r="AH81" s="399">
        <v>38.128998455205348</v>
      </c>
      <c r="AI81" s="399">
        <v>39.557216657334237</v>
      </c>
      <c r="AJ81" s="399">
        <v>41.719935862570132</v>
      </c>
      <c r="AK81" s="399">
        <v>43.882655067806027</v>
      </c>
      <c r="AL81" s="399">
        <v>46.045374273041915</v>
      </c>
      <c r="AM81" s="399">
        <v>48.20809347827781</v>
      </c>
      <c r="AN81" s="399">
        <v>50.370812683513705</v>
      </c>
      <c r="AO81" s="399">
        <v>52.5335318887496</v>
      </c>
      <c r="AP81" s="399">
        <v>54.696251093985495</v>
      </c>
      <c r="AQ81" s="399">
        <v>56.858970299221383</v>
      </c>
      <c r="AR81" s="399">
        <v>59.021689504457278</v>
      </c>
      <c r="AS81" s="399">
        <v>61.184408709693173</v>
      </c>
    </row>
    <row r="82" spans="1:45" s="362" customFormat="1">
      <c r="A82" s="398" t="s">
        <v>13</v>
      </c>
      <c r="B82" s="398" t="s">
        <v>331</v>
      </c>
      <c r="C82" s="399" t="s">
        <v>369</v>
      </c>
      <c r="D82" s="399" t="s">
        <v>333</v>
      </c>
      <c r="E82" s="399" t="s">
        <v>370</v>
      </c>
      <c r="F82" s="398" t="s">
        <v>7</v>
      </c>
      <c r="G82" s="398" t="s">
        <v>235</v>
      </c>
      <c r="H82" s="398" t="s">
        <v>238</v>
      </c>
      <c r="I82" s="399"/>
      <c r="J82" s="399"/>
      <c r="K82" s="399"/>
      <c r="L82" s="399"/>
      <c r="M82" s="399">
        <v>0.19585363523454663</v>
      </c>
      <c r="N82" s="399">
        <v>7.8980751148099632E-2</v>
      </c>
      <c r="O82" s="399">
        <v>0.30442464691581234</v>
      </c>
      <c r="P82" s="399">
        <v>0.3146156070411944</v>
      </c>
      <c r="Q82" s="399">
        <v>0.46051102916022074</v>
      </c>
      <c r="R82" s="399">
        <v>0.46731112787199924</v>
      </c>
      <c r="S82" s="399">
        <v>0.48680959471252627</v>
      </c>
      <c r="T82" s="399">
        <v>0.50650194686841443</v>
      </c>
      <c r="U82" s="399">
        <v>0.51888387067020725</v>
      </c>
      <c r="V82" s="399">
        <v>0.53126579447200006</v>
      </c>
      <c r="W82" s="399">
        <v>0.54364771827379277</v>
      </c>
      <c r="X82" s="399">
        <v>0.55602964207558558</v>
      </c>
      <c r="Y82" s="399">
        <v>0.5684115658773784</v>
      </c>
      <c r="Z82" s="399">
        <v>0.56388652926806559</v>
      </c>
      <c r="AA82" s="399">
        <v>0.55936149265875279</v>
      </c>
      <c r="AB82" s="399">
        <v>0.5548364560494401</v>
      </c>
      <c r="AC82" s="399">
        <v>0.55031141944012729</v>
      </c>
      <c r="AD82" s="400">
        <v>0.54578638283081449</v>
      </c>
      <c r="AE82" s="399">
        <v>0.54126134622150168</v>
      </c>
      <c r="AF82" s="399">
        <v>0.53673630961218888</v>
      </c>
      <c r="AG82" s="399">
        <v>0.53221127300287618</v>
      </c>
      <c r="AH82" s="399">
        <v>0.52768623639356338</v>
      </c>
      <c r="AI82" s="399">
        <v>0.52316119978425057</v>
      </c>
      <c r="AJ82" s="399">
        <v>0.47501244866848824</v>
      </c>
      <c r="AK82" s="399">
        <v>0.42686369755272591</v>
      </c>
      <c r="AL82" s="399">
        <v>0.37871494643696357</v>
      </c>
      <c r="AM82" s="399">
        <v>0.33056619532120124</v>
      </c>
      <c r="AN82" s="399">
        <v>0.28241744420543885</v>
      </c>
      <c r="AO82" s="399">
        <v>0.23426869308967652</v>
      </c>
      <c r="AP82" s="399">
        <v>0.18611994197391418</v>
      </c>
      <c r="AQ82" s="399">
        <v>0.13797119085815185</v>
      </c>
      <c r="AR82" s="399">
        <v>8.9822439742389459E-2</v>
      </c>
      <c r="AS82" s="399">
        <v>4.1673688626627195E-2</v>
      </c>
    </row>
    <row r="83" spans="1:45" s="362" customFormat="1">
      <c r="A83" s="398" t="s">
        <v>13</v>
      </c>
      <c r="B83" s="398" t="s">
        <v>331</v>
      </c>
      <c r="C83" s="399" t="s">
        <v>371</v>
      </c>
      <c r="D83" s="399" t="s">
        <v>333</v>
      </c>
      <c r="E83" s="399" t="s">
        <v>372</v>
      </c>
      <c r="F83" s="398" t="s">
        <v>7</v>
      </c>
      <c r="G83" s="398" t="s">
        <v>235</v>
      </c>
      <c r="H83" s="398" t="s">
        <v>238</v>
      </c>
      <c r="I83" s="399"/>
      <c r="J83" s="399"/>
      <c r="K83" s="399"/>
      <c r="L83" s="399"/>
      <c r="M83" s="404">
        <v>12.4724772</v>
      </c>
      <c r="N83" s="404">
        <v>18.284128308259568</v>
      </c>
      <c r="O83" s="404">
        <v>18.518813322982304</v>
      </c>
      <c r="P83" s="404">
        <v>18.751697982288249</v>
      </c>
      <c r="Q83" s="404">
        <v>18.905482575169724</v>
      </c>
      <c r="R83" s="404">
        <v>18.905482575169724</v>
      </c>
      <c r="S83" s="404">
        <v>18.905482575169724</v>
      </c>
      <c r="T83" s="404">
        <v>18.905482575169724</v>
      </c>
      <c r="U83" s="404">
        <v>18.527372923666331</v>
      </c>
      <c r="V83" s="404">
        <v>18.149263272162937</v>
      </c>
      <c r="W83" s="404">
        <v>17.77115362065954</v>
      </c>
      <c r="X83" s="404">
        <v>17.393043969156146</v>
      </c>
      <c r="Y83" s="404">
        <v>17.014934317652752</v>
      </c>
      <c r="Z83" s="404">
        <v>16.54229725327351</v>
      </c>
      <c r="AA83" s="404">
        <v>16.069660188894268</v>
      </c>
      <c r="AB83" s="404">
        <v>15.597023124515022</v>
      </c>
      <c r="AC83" s="404">
        <v>15.12438606013578</v>
      </c>
      <c r="AD83" s="400">
        <v>14.651748995756538</v>
      </c>
      <c r="AE83" s="404">
        <v>14.179111931377294</v>
      </c>
      <c r="AF83" s="404">
        <v>13.70647486699805</v>
      </c>
      <c r="AG83" s="404">
        <v>13.233837802618808</v>
      </c>
      <c r="AH83" s="404">
        <v>12.761200738239566</v>
      </c>
      <c r="AI83" s="404">
        <v>12.288563673860322</v>
      </c>
      <c r="AJ83" s="404">
        <v>11.626871783729381</v>
      </c>
      <c r="AK83" s="404">
        <v>10.965179893598441</v>
      </c>
      <c r="AL83" s="404">
        <v>10.303488003467502</v>
      </c>
      <c r="AM83" s="404">
        <v>9.6417961133365608</v>
      </c>
      <c r="AN83" s="404">
        <v>8.9801042232056201</v>
      </c>
      <c r="AO83" s="404">
        <v>8.3184123330746793</v>
      </c>
      <c r="AP83" s="404">
        <v>7.6567204429437394</v>
      </c>
      <c r="AQ83" s="404">
        <v>6.9950285528127987</v>
      </c>
      <c r="AR83" s="404">
        <v>6.3333366626818588</v>
      </c>
      <c r="AS83" s="404">
        <v>5.671644772550918</v>
      </c>
    </row>
    <row r="84" spans="1:45" s="362" customFormat="1">
      <c r="A84" s="398" t="s">
        <v>13</v>
      </c>
      <c r="B84" s="398" t="s">
        <v>331</v>
      </c>
      <c r="C84" s="399" t="s">
        <v>373</v>
      </c>
      <c r="D84" s="399" t="s">
        <v>333</v>
      </c>
      <c r="E84" s="399" t="s">
        <v>374</v>
      </c>
      <c r="F84" s="398" t="s">
        <v>7</v>
      </c>
      <c r="G84" s="398" t="s">
        <v>235</v>
      </c>
      <c r="H84" s="398" t="s">
        <v>238</v>
      </c>
      <c r="I84" s="399"/>
      <c r="J84" s="399"/>
      <c r="K84" s="399"/>
      <c r="L84" s="399"/>
      <c r="M84" s="399">
        <v>1.0467000000000001E-2</v>
      </c>
      <c r="N84" s="399">
        <v>0</v>
      </c>
      <c r="O84" s="399">
        <v>0</v>
      </c>
      <c r="P84" s="399">
        <v>0</v>
      </c>
      <c r="Q84" s="399">
        <v>0</v>
      </c>
      <c r="R84" s="399">
        <v>0</v>
      </c>
      <c r="S84" s="399">
        <v>0</v>
      </c>
      <c r="T84" s="399">
        <v>0</v>
      </c>
      <c r="U84" s="399">
        <v>0</v>
      </c>
      <c r="V84" s="399">
        <v>0</v>
      </c>
      <c r="W84" s="399">
        <v>0</v>
      </c>
      <c r="X84" s="399">
        <v>0</v>
      </c>
      <c r="Y84" s="399">
        <v>0</v>
      </c>
      <c r="Z84" s="399">
        <v>0</v>
      </c>
      <c r="AA84" s="399">
        <v>0</v>
      </c>
      <c r="AB84" s="399">
        <v>0</v>
      </c>
      <c r="AC84" s="399">
        <v>0</v>
      </c>
      <c r="AD84" s="400">
        <v>0</v>
      </c>
      <c r="AE84" s="399">
        <v>0</v>
      </c>
      <c r="AF84" s="399">
        <v>0</v>
      </c>
      <c r="AG84" s="399">
        <v>0</v>
      </c>
      <c r="AH84" s="399">
        <v>0</v>
      </c>
      <c r="AI84" s="399">
        <v>0</v>
      </c>
      <c r="AJ84" s="399">
        <v>0</v>
      </c>
      <c r="AK84" s="399">
        <v>0</v>
      </c>
      <c r="AL84" s="399">
        <v>0</v>
      </c>
      <c r="AM84" s="399">
        <v>0</v>
      </c>
      <c r="AN84" s="399">
        <v>0</v>
      </c>
      <c r="AO84" s="399">
        <v>0</v>
      </c>
      <c r="AP84" s="399">
        <v>0</v>
      </c>
      <c r="AQ84" s="399">
        <v>0</v>
      </c>
      <c r="AR84" s="399">
        <v>0</v>
      </c>
      <c r="AS84" s="399">
        <v>0</v>
      </c>
    </row>
    <row r="85" spans="1:45" s="362" customFormat="1">
      <c r="A85" s="398" t="s">
        <v>13</v>
      </c>
      <c r="B85" s="398" t="s">
        <v>331</v>
      </c>
      <c r="C85" s="399" t="s">
        <v>375</v>
      </c>
      <c r="D85" s="399" t="s">
        <v>333</v>
      </c>
      <c r="E85" s="399" t="s">
        <v>376</v>
      </c>
      <c r="F85" s="398" t="s">
        <v>7</v>
      </c>
      <c r="G85" s="398" t="s">
        <v>235</v>
      </c>
      <c r="H85" s="398" t="s">
        <v>238</v>
      </c>
      <c r="I85" s="399"/>
      <c r="J85" s="399"/>
      <c r="K85" s="399"/>
      <c r="L85" s="399"/>
      <c r="M85" s="399">
        <v>0.63771854399541406</v>
      </c>
      <c r="N85" s="399">
        <v>1.1362891436814435</v>
      </c>
      <c r="O85" s="399">
        <v>1.0496121164924523</v>
      </c>
      <c r="P85" s="399">
        <v>1.2844932908121467</v>
      </c>
      <c r="Q85" s="399">
        <v>1.5879655315500134</v>
      </c>
      <c r="R85" s="399">
        <v>1.6212537864437258</v>
      </c>
      <c r="S85" s="399">
        <v>1.6984883805794064</v>
      </c>
      <c r="T85" s="399">
        <v>1.7769337962032872</v>
      </c>
      <c r="U85" s="399">
        <v>1.8519722098703035</v>
      </c>
      <c r="V85" s="399">
        <v>1.9289860252576514</v>
      </c>
      <c r="W85" s="399">
        <v>2.0115751162336073</v>
      </c>
      <c r="X85" s="399">
        <v>2.0920111469052918</v>
      </c>
      <c r="Y85" s="399">
        <v>2.1512340363153015</v>
      </c>
      <c r="Z85" s="399">
        <v>2.2266357298647819</v>
      </c>
      <c r="AA85" s="399">
        <v>2.3020374234142622</v>
      </c>
      <c r="AB85" s="399">
        <v>2.3774391169637425</v>
      </c>
      <c r="AC85" s="399">
        <v>2.4528408105132229</v>
      </c>
      <c r="AD85" s="400">
        <v>2.5282425040627032</v>
      </c>
      <c r="AE85" s="399">
        <v>2.6036441976121836</v>
      </c>
      <c r="AF85" s="399">
        <v>2.6790458911616639</v>
      </c>
      <c r="AG85" s="399">
        <v>2.7544475847111443</v>
      </c>
      <c r="AH85" s="399">
        <v>2.8298492782606246</v>
      </c>
      <c r="AI85" s="399">
        <v>2.9052509718101049</v>
      </c>
      <c r="AJ85" s="399">
        <v>2.9328320031152959</v>
      </c>
      <c r="AK85" s="399">
        <v>2.9604130344204869</v>
      </c>
      <c r="AL85" s="399">
        <v>2.9879940657256778</v>
      </c>
      <c r="AM85" s="399">
        <v>3.0155750970308688</v>
      </c>
      <c r="AN85" s="399">
        <v>3.0431561283360598</v>
      </c>
      <c r="AO85" s="399">
        <v>3.0707371596412512</v>
      </c>
      <c r="AP85" s="399">
        <v>3.0983181909464421</v>
      </c>
      <c r="AQ85" s="399">
        <v>3.1258992222516331</v>
      </c>
      <c r="AR85" s="399">
        <v>3.153480253556824</v>
      </c>
      <c r="AS85" s="399">
        <v>3.181061284862015</v>
      </c>
    </row>
    <row r="86" spans="1:45" s="362" customFormat="1">
      <c r="A86" s="398" t="s">
        <v>13</v>
      </c>
      <c r="B86" s="398" t="s">
        <v>331</v>
      </c>
      <c r="C86" s="399" t="s">
        <v>377</v>
      </c>
      <c r="D86" s="399" t="s">
        <v>333</v>
      </c>
      <c r="E86" s="399" t="s">
        <v>378</v>
      </c>
      <c r="F86" s="398" t="s">
        <v>7</v>
      </c>
      <c r="G86" s="398" t="s">
        <v>235</v>
      </c>
      <c r="H86" s="398" t="s">
        <v>238</v>
      </c>
      <c r="I86" s="399"/>
      <c r="J86" s="399"/>
      <c r="K86" s="399"/>
      <c r="L86" s="399"/>
      <c r="M86" s="399">
        <v>0.34632655010986907</v>
      </c>
      <c r="N86" s="399">
        <v>0.64058334263314676</v>
      </c>
      <c r="O86" s="399">
        <v>0.56300511947254983</v>
      </c>
      <c r="P86" s="399">
        <v>0.62479804702446351</v>
      </c>
      <c r="Q86" s="399">
        <v>0.61842190915500872</v>
      </c>
      <c r="R86" s="399">
        <v>0.63138578383288912</v>
      </c>
      <c r="S86" s="399">
        <v>0.66146424851566965</v>
      </c>
      <c r="T86" s="399">
        <v>0.69201425903587632</v>
      </c>
      <c r="U86" s="399">
        <v>0.7212374368177159</v>
      </c>
      <c r="V86" s="399">
        <v>0.75122992078345185</v>
      </c>
      <c r="W86" s="399">
        <v>0.78339365626886448</v>
      </c>
      <c r="X86" s="399">
        <v>0.81471889769540806</v>
      </c>
      <c r="Y86" s="399">
        <v>0.83778283177139823</v>
      </c>
      <c r="Z86" s="399">
        <v>0.86714748632588023</v>
      </c>
      <c r="AA86" s="399">
        <v>0.89651214088036213</v>
      </c>
      <c r="AB86" s="399">
        <v>0.92587679543484414</v>
      </c>
      <c r="AC86" s="399">
        <v>0.95524144998932603</v>
      </c>
      <c r="AD86" s="400">
        <v>0.98460610454380804</v>
      </c>
      <c r="AE86" s="399">
        <v>1.01397075909829</v>
      </c>
      <c r="AF86" s="399">
        <v>1.0433354136527719</v>
      </c>
      <c r="AG86" s="399">
        <v>1.0727000682072538</v>
      </c>
      <c r="AH86" s="399">
        <v>1.1020647227617359</v>
      </c>
      <c r="AI86" s="399">
        <v>1.1314293773162178</v>
      </c>
      <c r="AJ86" s="399">
        <v>1.1421706142620671</v>
      </c>
      <c r="AK86" s="399">
        <v>1.1529118512079164</v>
      </c>
      <c r="AL86" s="399">
        <v>1.1636530881537659</v>
      </c>
      <c r="AM86" s="399">
        <v>1.1743943250996152</v>
      </c>
      <c r="AN86" s="399">
        <v>1.1851355620454644</v>
      </c>
      <c r="AO86" s="399">
        <v>1.1958767989913137</v>
      </c>
      <c r="AP86" s="399">
        <v>1.206618035937163</v>
      </c>
      <c r="AQ86" s="399">
        <v>1.2173592728830125</v>
      </c>
      <c r="AR86" s="399">
        <v>1.2281005098288618</v>
      </c>
      <c r="AS86" s="399">
        <v>1.238841746774711</v>
      </c>
    </row>
    <row r="87" spans="1:45" s="362" customFormat="1">
      <c r="A87" s="405" t="s">
        <v>13</v>
      </c>
      <c r="B87" s="405" t="s">
        <v>331</v>
      </c>
      <c r="C87" s="406" t="s">
        <v>406</v>
      </c>
      <c r="D87" s="406" t="s">
        <v>333</v>
      </c>
      <c r="E87" s="406" t="s">
        <v>407</v>
      </c>
      <c r="F87" s="405" t="s">
        <v>7</v>
      </c>
      <c r="G87" s="405" t="s">
        <v>235</v>
      </c>
      <c r="H87" s="405" t="s">
        <v>238</v>
      </c>
      <c r="I87" s="399"/>
      <c r="J87" s="399"/>
      <c r="K87" s="399"/>
      <c r="L87" s="399"/>
      <c r="M87" s="406">
        <v>23.4833</v>
      </c>
      <c r="N87" s="406">
        <v>22.338200000000001</v>
      </c>
      <c r="O87" s="406">
        <v>9.1457899999999999</v>
      </c>
      <c r="P87" s="406">
        <v>15.656000000000001</v>
      </c>
      <c r="Q87" s="406">
        <v>22.045100000000001</v>
      </c>
      <c r="R87" s="406">
        <v>22.5655</v>
      </c>
      <c r="S87" s="406">
        <v>23.4161</v>
      </c>
      <c r="T87" s="406">
        <v>24.271799999999999</v>
      </c>
      <c r="U87" s="406">
        <v>25.082699999999999</v>
      </c>
      <c r="V87" s="406">
        <v>25.908000000000001</v>
      </c>
      <c r="W87" s="406">
        <v>26.785699999999999</v>
      </c>
      <c r="X87" s="406">
        <v>27.633099999999999</v>
      </c>
      <c r="Y87" s="406">
        <v>28.479099999999999</v>
      </c>
      <c r="Z87" s="406">
        <v>27.785885</v>
      </c>
      <c r="AA87" s="406">
        <v>27.030329999999999</v>
      </c>
      <c r="AB87" s="406">
        <v>26.210429999999999</v>
      </c>
      <c r="AC87" s="406">
        <v>25.32376</v>
      </c>
      <c r="AD87" s="400">
        <v>24.368024999999996</v>
      </c>
      <c r="AE87" s="406">
        <v>23.238529999999997</v>
      </c>
      <c r="AF87" s="406">
        <v>22.046180000000003</v>
      </c>
      <c r="AG87" s="406">
        <v>20.789339999999999</v>
      </c>
      <c r="AH87" s="406">
        <v>19.466094999999999</v>
      </c>
      <c r="AI87" s="406">
        <v>18.074750000000002</v>
      </c>
      <c r="AJ87" s="406">
        <v>16.544565000000002</v>
      </c>
      <c r="AK87" s="406">
        <v>14.956039999999962</v>
      </c>
      <c r="AL87" s="406">
        <v>13.308014999999962</v>
      </c>
      <c r="AM87" s="406">
        <v>11.59922999999996</v>
      </c>
      <c r="AN87" s="406">
        <v>9.8284749999999601</v>
      </c>
      <c r="AO87" s="406">
        <v>7.9638799999999614</v>
      </c>
      <c r="AP87" s="406">
        <v>6.0495149999999596</v>
      </c>
      <c r="AQ87" s="406">
        <v>4.0845899999999595</v>
      </c>
      <c r="AR87" s="406">
        <v>2.0683499999999584</v>
      </c>
      <c r="AS87" s="406">
        <v>0</v>
      </c>
    </row>
    <row r="88" spans="1:45" s="362" customFormat="1">
      <c r="A88" s="405" t="s">
        <v>13</v>
      </c>
      <c r="B88" s="405" t="s">
        <v>331</v>
      </c>
      <c r="C88" s="406" t="s">
        <v>408</v>
      </c>
      <c r="D88" s="406" t="s">
        <v>333</v>
      </c>
      <c r="E88" s="406" t="s">
        <v>409</v>
      </c>
      <c r="F88" s="405" t="s">
        <v>7</v>
      </c>
      <c r="G88" s="405" t="s">
        <v>235</v>
      </c>
      <c r="H88" s="405" t="s">
        <v>238</v>
      </c>
      <c r="I88" s="399"/>
      <c r="J88" s="399"/>
      <c r="K88" s="399"/>
      <c r="L88" s="399"/>
      <c r="M88" s="406">
        <v>1.20513</v>
      </c>
      <c r="N88" s="406">
        <v>1.5114700000000001</v>
      </c>
      <c r="O88" s="406">
        <v>2.3137599999999998</v>
      </c>
      <c r="P88" s="406">
        <v>2.1167199999999999</v>
      </c>
      <c r="Q88" s="406">
        <v>1.51495</v>
      </c>
      <c r="R88" s="406">
        <v>1.55071</v>
      </c>
      <c r="S88" s="406">
        <v>1.6091599999999999</v>
      </c>
      <c r="T88" s="406">
        <v>1.66797</v>
      </c>
      <c r="U88" s="406">
        <v>1.7237</v>
      </c>
      <c r="V88" s="406">
        <v>1.78041</v>
      </c>
      <c r="W88" s="406">
        <v>1.8407199999999999</v>
      </c>
      <c r="X88" s="406">
        <v>1.89896</v>
      </c>
      <c r="Y88" s="406">
        <v>1.9571000000000001</v>
      </c>
      <c r="Z88" s="406">
        <v>1.9094619999999998</v>
      </c>
      <c r="AA88" s="406">
        <v>1.857537</v>
      </c>
      <c r="AB88" s="406">
        <v>1.8011925</v>
      </c>
      <c r="AC88" s="406">
        <v>1.7402640000000003</v>
      </c>
      <c r="AD88" s="400">
        <v>1.6745774999999998</v>
      </c>
      <c r="AE88" s="406">
        <v>1.5969659999999999</v>
      </c>
      <c r="AF88" s="406">
        <v>1.5150265000000001</v>
      </c>
      <c r="AG88" s="406">
        <v>1.4286539999999999</v>
      </c>
      <c r="AH88" s="406">
        <v>1.3377210000000002</v>
      </c>
      <c r="AI88" s="406">
        <v>1.24211</v>
      </c>
      <c r="AJ88" s="406">
        <v>1.136952</v>
      </c>
      <c r="AK88" s="406">
        <v>1.0277879999999975</v>
      </c>
      <c r="AL88" s="406">
        <v>0.91453249999999742</v>
      </c>
      <c r="AM88" s="406">
        <v>0.79710599999999732</v>
      </c>
      <c r="AN88" s="406">
        <v>0.67541749999999734</v>
      </c>
      <c r="AO88" s="406">
        <v>0.54728199999999727</v>
      </c>
      <c r="AP88" s="406">
        <v>0.41572499999999724</v>
      </c>
      <c r="AQ88" s="406">
        <v>0.2806949999999972</v>
      </c>
      <c r="AR88" s="406">
        <v>0.14213799999999716</v>
      </c>
      <c r="AS88" s="406">
        <v>0</v>
      </c>
    </row>
    <row r="89" spans="1:45" s="362" customFormat="1">
      <c r="A89" s="398" t="s">
        <v>13</v>
      </c>
      <c r="B89" s="398" t="s">
        <v>331</v>
      </c>
      <c r="C89" s="399" t="s">
        <v>379</v>
      </c>
      <c r="D89" s="399" t="s">
        <v>333</v>
      </c>
      <c r="E89" s="399" t="s">
        <v>380</v>
      </c>
      <c r="F89" s="398" t="s">
        <v>7</v>
      </c>
      <c r="G89" s="398" t="s">
        <v>235</v>
      </c>
      <c r="H89" s="398" t="s">
        <v>238</v>
      </c>
      <c r="I89" s="399"/>
      <c r="J89" s="399"/>
      <c r="K89" s="399"/>
      <c r="L89" s="399"/>
      <c r="M89" s="399">
        <v>2.8724482203107486</v>
      </c>
      <c r="N89" s="399">
        <v>3.3084210983810416</v>
      </c>
      <c r="O89" s="399">
        <v>2.8529878420119905</v>
      </c>
      <c r="P89" s="399">
        <v>3.2476256929217291</v>
      </c>
      <c r="Q89" s="399">
        <v>3.030798895634069</v>
      </c>
      <c r="R89" s="399">
        <v>3.1950991948194285</v>
      </c>
      <c r="S89" s="399">
        <v>3.3115008234270658</v>
      </c>
      <c r="T89" s="399">
        <v>3.4284625312791182</v>
      </c>
      <c r="U89" s="399">
        <v>3.4954781216997142</v>
      </c>
      <c r="V89" s="399">
        <v>3.5624937121203102</v>
      </c>
      <c r="W89" s="399">
        <v>3.6295093025409066</v>
      </c>
      <c r="X89" s="399">
        <v>3.6965248929615027</v>
      </c>
      <c r="Y89" s="399">
        <v>3.7635404833820987</v>
      </c>
      <c r="Z89" s="399">
        <v>3.7941265710528036</v>
      </c>
      <c r="AA89" s="399">
        <v>3.8247126587235085</v>
      </c>
      <c r="AB89" s="399">
        <v>3.855298746394213</v>
      </c>
      <c r="AC89" s="399">
        <v>3.8858848340649179</v>
      </c>
      <c r="AD89" s="400">
        <v>3.9164709217356228</v>
      </c>
      <c r="AE89" s="399">
        <v>3.9470570094063278</v>
      </c>
      <c r="AF89" s="399">
        <v>3.9776430970770327</v>
      </c>
      <c r="AG89" s="399">
        <v>4.0082291847477372</v>
      </c>
      <c r="AH89" s="399">
        <v>4.0388152724184421</v>
      </c>
      <c r="AI89" s="399">
        <v>4.069401360089147</v>
      </c>
      <c r="AJ89" s="399">
        <v>4.0285971376996041</v>
      </c>
      <c r="AK89" s="399">
        <v>3.9877929153100613</v>
      </c>
      <c r="AL89" s="399">
        <v>3.9469886929205185</v>
      </c>
      <c r="AM89" s="399">
        <v>3.9061844705309756</v>
      </c>
      <c r="AN89" s="399">
        <v>3.8653802481414328</v>
      </c>
      <c r="AO89" s="399">
        <v>3.8245760257518895</v>
      </c>
      <c r="AP89" s="399">
        <v>3.7837718033623466</v>
      </c>
      <c r="AQ89" s="399">
        <v>3.7429675809728038</v>
      </c>
      <c r="AR89" s="399">
        <v>3.702163358583261</v>
      </c>
      <c r="AS89" s="399">
        <v>3.6613591361937181</v>
      </c>
    </row>
    <row r="90" spans="1:45" s="362" customFormat="1">
      <c r="A90" s="398" t="s">
        <v>13</v>
      </c>
      <c r="B90" s="398" t="s">
        <v>331</v>
      </c>
      <c r="C90" s="399" t="s">
        <v>381</v>
      </c>
      <c r="D90" s="399" t="s">
        <v>333</v>
      </c>
      <c r="E90" s="399" t="s">
        <v>382</v>
      </c>
      <c r="F90" s="398" t="s">
        <v>7</v>
      </c>
      <c r="G90" s="398" t="s">
        <v>235</v>
      </c>
      <c r="H90" s="398" t="s">
        <v>238</v>
      </c>
      <c r="I90" s="399"/>
      <c r="J90" s="399"/>
      <c r="K90" s="399"/>
      <c r="L90" s="399"/>
      <c r="M90" s="399">
        <v>3.9347293890895059</v>
      </c>
      <c r="N90" s="399">
        <v>4.0309975003736556</v>
      </c>
      <c r="O90" s="399">
        <v>4.0171092876205767</v>
      </c>
      <c r="P90" s="399">
        <v>4.5003748085294237</v>
      </c>
      <c r="Q90" s="399">
        <v>4.6317313868302268</v>
      </c>
      <c r="R90" s="399">
        <v>4.8828186013922537</v>
      </c>
      <c r="S90" s="399">
        <v>5.0607060479914958</v>
      </c>
      <c r="T90" s="399">
        <v>5.2394494196140737</v>
      </c>
      <c r="U90" s="399">
        <v>5.4546535713658635</v>
      </c>
      <c r="V90" s="399">
        <v>5.6698577231176541</v>
      </c>
      <c r="W90" s="399">
        <v>5.8850618748694439</v>
      </c>
      <c r="X90" s="399">
        <v>6.1002660266212345</v>
      </c>
      <c r="Y90" s="399">
        <v>6.3154701783730243</v>
      </c>
      <c r="Z90" s="399">
        <v>6.4197175514932674</v>
      </c>
      <c r="AA90" s="399">
        <v>6.5239649246135096</v>
      </c>
      <c r="AB90" s="399">
        <v>6.6282122977337528</v>
      </c>
      <c r="AC90" s="399">
        <v>6.732459670853995</v>
      </c>
      <c r="AD90" s="400">
        <v>6.8367070439742381</v>
      </c>
      <c r="AE90" s="399">
        <v>6.9409544170944812</v>
      </c>
      <c r="AF90" s="399">
        <v>7.0452017902147235</v>
      </c>
      <c r="AG90" s="399">
        <v>7.1494491633349666</v>
      </c>
      <c r="AH90" s="399">
        <v>7.2536965364552088</v>
      </c>
      <c r="AI90" s="399">
        <v>7.357943909575452</v>
      </c>
      <c r="AJ90" s="399">
        <v>7.4084024210167545</v>
      </c>
      <c r="AK90" s="399">
        <v>7.458860932458057</v>
      </c>
      <c r="AL90" s="399">
        <v>7.5093194438993587</v>
      </c>
      <c r="AM90" s="399">
        <v>7.5597779553406612</v>
      </c>
      <c r="AN90" s="399">
        <v>7.6102364667819637</v>
      </c>
      <c r="AO90" s="399">
        <v>7.6606949782232663</v>
      </c>
      <c r="AP90" s="399">
        <v>7.7111534896645688</v>
      </c>
      <c r="AQ90" s="399">
        <v>7.7616120011058705</v>
      </c>
      <c r="AR90" s="399">
        <v>7.812070512547173</v>
      </c>
      <c r="AS90" s="399">
        <v>7.8625290239884755</v>
      </c>
    </row>
    <row r="91" spans="1:45" s="362" customFormat="1" ht="15" thickBot="1">
      <c r="A91" s="401" t="s">
        <v>13</v>
      </c>
      <c r="B91" s="401" t="s">
        <v>331</v>
      </c>
      <c r="C91" s="402" t="s">
        <v>383</v>
      </c>
      <c r="D91" s="402" t="s">
        <v>333</v>
      </c>
      <c r="E91" s="402" t="s">
        <v>384</v>
      </c>
      <c r="F91" s="401" t="s">
        <v>7</v>
      </c>
      <c r="G91" s="401" t="s">
        <v>235</v>
      </c>
      <c r="H91" s="401" t="s">
        <v>238</v>
      </c>
      <c r="I91" s="402"/>
      <c r="J91" s="402"/>
      <c r="K91" s="402"/>
      <c r="L91" s="402"/>
      <c r="M91" s="402">
        <v>0</v>
      </c>
      <c r="N91" s="402">
        <v>0</v>
      </c>
      <c r="O91" s="402">
        <v>0</v>
      </c>
      <c r="P91" s="402">
        <v>0</v>
      </c>
      <c r="Q91" s="402">
        <v>0</v>
      </c>
      <c r="R91" s="402">
        <v>0</v>
      </c>
      <c r="S91" s="402">
        <v>0</v>
      </c>
      <c r="T91" s="402">
        <v>0</v>
      </c>
      <c r="U91" s="402">
        <v>0</v>
      </c>
      <c r="V91" s="402">
        <v>0</v>
      </c>
      <c r="W91" s="402">
        <v>0</v>
      </c>
      <c r="X91" s="402">
        <v>0</v>
      </c>
      <c r="Y91" s="402">
        <v>0</v>
      </c>
      <c r="Z91" s="402">
        <v>0</v>
      </c>
      <c r="AA91" s="402">
        <v>0</v>
      </c>
      <c r="AB91" s="402">
        <v>0</v>
      </c>
      <c r="AC91" s="402">
        <v>0</v>
      </c>
      <c r="AD91" s="403">
        <v>0</v>
      </c>
      <c r="AE91" s="402">
        <v>0</v>
      </c>
      <c r="AF91" s="402">
        <v>0</v>
      </c>
      <c r="AG91" s="402">
        <v>0</v>
      </c>
      <c r="AH91" s="402">
        <v>0</v>
      </c>
      <c r="AI91" s="402">
        <v>0</v>
      </c>
      <c r="AJ91" s="402">
        <v>0</v>
      </c>
      <c r="AK91" s="402">
        <v>0</v>
      </c>
      <c r="AL91" s="402">
        <v>0</v>
      </c>
      <c r="AM91" s="402">
        <v>0</v>
      </c>
      <c r="AN91" s="402">
        <v>0</v>
      </c>
      <c r="AO91" s="402">
        <v>0</v>
      </c>
      <c r="AP91" s="402">
        <v>0</v>
      </c>
      <c r="AQ91" s="402">
        <v>0</v>
      </c>
      <c r="AR91" s="402">
        <v>0</v>
      </c>
      <c r="AS91" s="402">
        <v>0</v>
      </c>
    </row>
    <row r="92" spans="1:45">
      <c r="A92" s="166" t="s">
        <v>13</v>
      </c>
      <c r="B92" s="167" t="s">
        <v>93</v>
      </c>
      <c r="C92" s="167" t="s">
        <v>304</v>
      </c>
      <c r="D92" s="167" t="s">
        <v>385</v>
      </c>
      <c r="E92" s="167" t="s">
        <v>386</v>
      </c>
      <c r="F92" s="167" t="s">
        <v>7</v>
      </c>
      <c r="G92" s="167" t="s">
        <v>235</v>
      </c>
      <c r="H92" s="167" t="s">
        <v>238</v>
      </c>
      <c r="I92" s="27"/>
      <c r="J92" s="27"/>
      <c r="K92" s="27"/>
      <c r="L92" s="27"/>
      <c r="M92" s="27">
        <v>2.2999999999999899E-2</v>
      </c>
      <c r="N92" s="27">
        <v>2.2999999999999899E-2</v>
      </c>
      <c r="O92" s="27">
        <v>2.2999999999999909E-2</v>
      </c>
      <c r="P92" s="27">
        <v>2.2999999999999909E-2</v>
      </c>
      <c r="Q92" s="27">
        <v>2.4804501849044147E-2</v>
      </c>
      <c r="R92" s="27">
        <v>5.7773373911984449E-2</v>
      </c>
      <c r="S92" s="27">
        <v>7.7219690775893968E-2</v>
      </c>
      <c r="T92" s="27">
        <v>9.6089713360302476E-2</v>
      </c>
      <c r="U92" s="27">
        <v>0.10678707417636979</v>
      </c>
      <c r="V92" s="27">
        <v>0.1231066520797186</v>
      </c>
      <c r="W92" s="27">
        <v>0.14112700517131616</v>
      </c>
      <c r="X92" s="27">
        <v>0.15877670648809006</v>
      </c>
      <c r="Y92" s="27">
        <v>0.17667482324575501</v>
      </c>
      <c r="Z92" s="27">
        <v>0.19326306566277407</v>
      </c>
      <c r="AA92" s="27">
        <v>0.21058455926394037</v>
      </c>
      <c r="AB92" s="27">
        <v>0.2287431399018035</v>
      </c>
      <c r="AC92" s="27">
        <v>0.24766047194877527</v>
      </c>
      <c r="AD92" s="336">
        <v>0.26742701669151758</v>
      </c>
      <c r="AE92" s="27">
        <v>0.28455494261912595</v>
      </c>
      <c r="AF92" s="27">
        <v>0.30227028718481586</v>
      </c>
      <c r="AG92" s="27">
        <v>0.32081351468142105</v>
      </c>
      <c r="AH92" s="27">
        <v>0.34010279181811287</v>
      </c>
      <c r="AI92" s="27">
        <v>0.36014062961398374</v>
      </c>
      <c r="AJ92" s="27">
        <v>0.37944811751377272</v>
      </c>
      <c r="AK92" s="27">
        <v>0.39932223716212667</v>
      </c>
      <c r="AL92" s="27">
        <v>0.42001177433474335</v>
      </c>
      <c r="AM92" s="27">
        <v>0.44142463195054882</v>
      </c>
      <c r="AN92" s="27">
        <v>0.46366759857199147</v>
      </c>
      <c r="AO92" s="27">
        <v>0.48318632515170812</v>
      </c>
      <c r="AP92" s="27">
        <v>0.50321221798185756</v>
      </c>
      <c r="AQ92" s="27">
        <v>0.52399840556444388</v>
      </c>
      <c r="AR92" s="27">
        <v>0.54555657384342848</v>
      </c>
      <c r="AS92" s="20">
        <v>0.5588272124235657</v>
      </c>
    </row>
    <row r="93" spans="1:45">
      <c r="A93" s="168" t="s">
        <v>13</v>
      </c>
      <c r="B93" s="169" t="s">
        <v>93</v>
      </c>
      <c r="C93" s="169" t="s">
        <v>305</v>
      </c>
      <c r="D93" s="169" t="s">
        <v>385</v>
      </c>
      <c r="E93" s="169" t="s">
        <v>387</v>
      </c>
      <c r="F93" s="169" t="s">
        <v>7</v>
      </c>
      <c r="G93" s="169" t="s">
        <v>235</v>
      </c>
      <c r="H93" s="169" t="s">
        <v>238</v>
      </c>
      <c r="I93" s="5"/>
      <c r="J93" s="5"/>
      <c r="K93" s="5"/>
      <c r="L93" s="5"/>
      <c r="M93" s="5">
        <v>0</v>
      </c>
      <c r="N93" s="5">
        <v>3.0000000000000249E-2</v>
      </c>
      <c r="O93" s="5">
        <v>0.97</v>
      </c>
      <c r="P93" s="5">
        <v>0.78</v>
      </c>
      <c r="Q93" s="5">
        <v>0.786204886926262</v>
      </c>
      <c r="R93" s="5">
        <v>0.83081999375229043</v>
      </c>
      <c r="S93" s="5">
        <v>0.85888974763762937</v>
      </c>
      <c r="T93" s="5">
        <v>0.8861389488731638</v>
      </c>
      <c r="U93" s="5">
        <v>0.91150446953261266</v>
      </c>
      <c r="V93" s="5">
        <v>0.93734423209881945</v>
      </c>
      <c r="W93" s="5">
        <v>0.96474413003179471</v>
      </c>
      <c r="X93" s="5">
        <v>0.9911744977594501</v>
      </c>
      <c r="Y93" s="5">
        <v>1.0173668300717971</v>
      </c>
      <c r="Z93" s="5">
        <v>1.0412047338948165</v>
      </c>
      <c r="AA93" s="5">
        <v>1.0653664027935594</v>
      </c>
      <c r="AB93" s="5">
        <v>1.0899916318994298</v>
      </c>
      <c r="AC93" s="5">
        <v>1.1149778425220542</v>
      </c>
      <c r="AD93" s="334">
        <v>1.1404280131453719</v>
      </c>
      <c r="AE93" s="5">
        <v>1.1620728902021518</v>
      </c>
      <c r="AF93" s="5">
        <v>1.1838185540065878</v>
      </c>
      <c r="AG93" s="5">
        <v>1.2059811296183445</v>
      </c>
      <c r="AH93" s="5">
        <v>1.228454559324146</v>
      </c>
      <c r="AI93" s="5">
        <v>1.2512342575904596</v>
      </c>
      <c r="AJ93" s="5">
        <v>1.2701254298806233</v>
      </c>
      <c r="AK93" s="5">
        <v>1.2889819261998854</v>
      </c>
      <c r="AL93" s="5">
        <v>1.3081304722201188</v>
      </c>
      <c r="AM93" s="5">
        <v>1.3274525190841657</v>
      </c>
      <c r="AN93" s="5">
        <v>1.3470708480414515</v>
      </c>
      <c r="AO93" s="5">
        <v>1.3626350490341057</v>
      </c>
      <c r="AP93" s="5">
        <v>1.3780571838311688</v>
      </c>
      <c r="AQ93" s="5">
        <v>1.3936689271896738</v>
      </c>
      <c r="AR93" s="5">
        <v>1.4094786358272036</v>
      </c>
      <c r="AS93" s="2">
        <v>1.4144060831827847</v>
      </c>
    </row>
    <row r="94" spans="1:45">
      <c r="A94" s="168" t="s">
        <v>13</v>
      </c>
      <c r="B94" s="169" t="s">
        <v>93</v>
      </c>
      <c r="C94" s="169" t="s">
        <v>306</v>
      </c>
      <c r="D94" s="169" t="s">
        <v>385</v>
      </c>
      <c r="E94" s="169" t="s">
        <v>388</v>
      </c>
      <c r="F94" s="169" t="s">
        <v>7</v>
      </c>
      <c r="G94" s="169" t="s">
        <v>235</v>
      </c>
      <c r="H94" s="169" t="s">
        <v>238</v>
      </c>
      <c r="I94" s="5"/>
      <c r="J94" s="5"/>
      <c r="K94" s="5"/>
      <c r="L94" s="5"/>
      <c r="M94" s="5">
        <v>3.0349999999999999E-3</v>
      </c>
      <c r="N94" s="5">
        <v>2.4355000000000002E-3</v>
      </c>
      <c r="O94" s="5">
        <v>3.1275000000000001E-3</v>
      </c>
      <c r="P94" s="5">
        <v>2.9375E-3</v>
      </c>
      <c r="Q94" s="5">
        <v>6.9347185937995715E-3</v>
      </c>
      <c r="R94" s="5">
        <v>8.3491013715099482E-2</v>
      </c>
      <c r="S94" s="5">
        <v>0.12838374796348573</v>
      </c>
      <c r="T94" s="5">
        <v>0.17209785585858395</v>
      </c>
      <c r="U94" s="5">
        <v>0.1961915766084239</v>
      </c>
      <c r="V94" s="5">
        <v>0.2338454624716011</v>
      </c>
      <c r="W94" s="5">
        <v>0.27551252980495389</v>
      </c>
      <c r="X94" s="5">
        <v>0.31632559385537395</v>
      </c>
      <c r="Y94" s="5">
        <v>0.35776287106092952</v>
      </c>
      <c r="Z94" s="5">
        <v>0.39617634349736441</v>
      </c>
      <c r="AA94" s="5">
        <v>0.43636515061818093</v>
      </c>
      <c r="AB94" s="5">
        <v>0.47854381067095519</v>
      </c>
      <c r="AC94" s="5">
        <v>0.52252910192540503</v>
      </c>
      <c r="AD94" s="334">
        <v>0.56853448518852301</v>
      </c>
      <c r="AE94" s="5">
        <v>0.60838592379475731</v>
      </c>
      <c r="AF94" s="5">
        <v>0.64968835119837642</v>
      </c>
      <c r="AG94" s="5">
        <v>0.69296265393473577</v>
      </c>
      <c r="AH94" s="5">
        <v>0.73801623601517208</v>
      </c>
      <c r="AI94" s="5">
        <v>0.78485655076284422</v>
      </c>
      <c r="AJ94" s="5">
        <v>0.83015607476240838</v>
      </c>
      <c r="AK94" s="5">
        <v>0.87686617545048029</v>
      </c>
      <c r="AL94" s="5">
        <v>0.9255266045538888</v>
      </c>
      <c r="AM94" s="5">
        <v>0.97592063393134532</v>
      </c>
      <c r="AN94" s="5">
        <v>1.0283002131397747</v>
      </c>
      <c r="AO94" s="5">
        <v>1.0743352116573777</v>
      </c>
      <c r="AP94" s="5">
        <v>1.1216440035187449</v>
      </c>
      <c r="AQ94" s="5">
        <v>1.1707770482445219</v>
      </c>
      <c r="AR94" s="5">
        <v>1.2217607431608344</v>
      </c>
      <c r="AS94" s="2">
        <v>1.2533656097318657</v>
      </c>
    </row>
    <row r="95" spans="1:45">
      <c r="A95" s="168" t="s">
        <v>13</v>
      </c>
      <c r="B95" s="169" t="s">
        <v>93</v>
      </c>
      <c r="C95" s="169" t="s">
        <v>307</v>
      </c>
      <c r="D95" s="169" t="s">
        <v>385</v>
      </c>
      <c r="E95" s="169" t="s">
        <v>389</v>
      </c>
      <c r="F95" s="169" t="s">
        <v>7</v>
      </c>
      <c r="G95" s="169" t="s">
        <v>235</v>
      </c>
      <c r="H95" s="169" t="s">
        <v>238</v>
      </c>
      <c r="I95" s="5"/>
      <c r="J95" s="5"/>
      <c r="K95" s="5"/>
      <c r="L95" s="5"/>
      <c r="M95" s="5">
        <v>8.2940699999999867E-3</v>
      </c>
      <c r="N95" s="5">
        <v>7.9823500000000269E-3</v>
      </c>
      <c r="O95" s="5">
        <v>6.4183600000000118E-3</v>
      </c>
      <c r="P95" s="5">
        <v>8.0972899999999792E-3</v>
      </c>
      <c r="Q95" s="5">
        <v>7.8359657534342597E-3</v>
      </c>
      <c r="R95" s="5">
        <v>1.353519878262345E-2</v>
      </c>
      <c r="S95" s="5">
        <v>1.8326264439237877E-2</v>
      </c>
      <c r="T95" s="5">
        <v>2.1480984347068813E-2</v>
      </c>
      <c r="U95" s="5">
        <v>2.3512623047152334E-2</v>
      </c>
      <c r="V95" s="5">
        <v>2.6240373125893432E-2</v>
      </c>
      <c r="W95" s="5">
        <v>2.9122070624646737E-2</v>
      </c>
      <c r="X95" s="5">
        <v>3.2180655933143454E-2</v>
      </c>
      <c r="Y95" s="5">
        <v>3.5194036393422917E-2</v>
      </c>
      <c r="Z95" s="5">
        <v>3.8187314841258008E-2</v>
      </c>
      <c r="AA95" s="5">
        <v>4.1033129191477516E-2</v>
      </c>
      <c r="AB95" s="5">
        <v>4.4010471615756511E-2</v>
      </c>
      <c r="AC95" s="5">
        <v>4.7116490261360833E-2</v>
      </c>
      <c r="AD95" s="334">
        <v>5.0346214504073492E-2</v>
      </c>
      <c r="AE95" s="5">
        <v>5.3536613318987E-2</v>
      </c>
      <c r="AF95" s="5">
        <v>5.6431133006106859E-2</v>
      </c>
      <c r="AG95" s="5">
        <v>5.9444716534541087E-2</v>
      </c>
      <c r="AH95" s="5">
        <v>6.258535620838579E-2</v>
      </c>
      <c r="AI95" s="5">
        <v>6.5842817313983185E-2</v>
      </c>
      <c r="AJ95" s="5">
        <v>6.9353066688265422E-2</v>
      </c>
      <c r="AK95" s="5">
        <v>7.2557149335058801E-2</v>
      </c>
      <c r="AL95" s="5">
        <v>7.5876365659615766E-2</v>
      </c>
      <c r="AM95" s="5">
        <v>7.9318945782616598E-2</v>
      </c>
      <c r="AN95" s="5">
        <v>8.2878603706353332E-2</v>
      </c>
      <c r="AO95" s="5">
        <v>8.6391027239172802E-2</v>
      </c>
      <c r="AP95" s="5">
        <v>8.9591891851833846E-2</v>
      </c>
      <c r="AQ95" s="5">
        <v>9.2897746196297773E-2</v>
      </c>
      <c r="AR95" s="5">
        <v>9.6322726856723107E-2</v>
      </c>
      <c r="AS95" s="2">
        <v>9.9415211781447216E-2</v>
      </c>
    </row>
    <row r="96" spans="1:45">
      <c r="A96" s="168" t="s">
        <v>13</v>
      </c>
      <c r="B96" s="169" t="s">
        <v>93</v>
      </c>
      <c r="C96" s="169" t="s">
        <v>308</v>
      </c>
      <c r="D96" s="169" t="s">
        <v>385</v>
      </c>
      <c r="E96" s="169" t="s">
        <v>390</v>
      </c>
      <c r="F96" s="169" t="s">
        <v>7</v>
      </c>
      <c r="G96" s="169" t="s">
        <v>235</v>
      </c>
      <c r="H96" s="169" t="s">
        <v>238</v>
      </c>
      <c r="I96" s="5"/>
      <c r="J96" s="5"/>
      <c r="K96" s="5"/>
      <c r="L96" s="5"/>
      <c r="M96" s="5">
        <v>1.5625E-2</v>
      </c>
      <c r="N96" s="5">
        <v>1.5909999999999869E-2</v>
      </c>
      <c r="O96" s="5">
        <v>1.1000000000000121E-2</v>
      </c>
      <c r="P96" s="5">
        <v>1.399999999999979E-2</v>
      </c>
      <c r="Q96" s="5">
        <v>1.4331552410306994E-2</v>
      </c>
      <c r="R96" s="5">
        <v>1.9149784431349862E-2</v>
      </c>
      <c r="S96" s="5">
        <v>2.1982317783414862E-2</v>
      </c>
      <c r="T96" s="5">
        <v>2.4767240296285298E-2</v>
      </c>
      <c r="U96" s="5">
        <v>2.6482335977189075E-2</v>
      </c>
      <c r="V96" s="5">
        <v>2.8923467492140809E-2</v>
      </c>
      <c r="W96" s="5">
        <v>3.1605916871283099E-2</v>
      </c>
      <c r="X96" s="5">
        <v>3.4221655077885466E-2</v>
      </c>
      <c r="Y96" s="5">
        <v>3.686759773277265E-2</v>
      </c>
      <c r="Z96" s="5">
        <v>3.930877160937124E-2</v>
      </c>
      <c r="AA96" s="5">
        <v>4.1854157635440606E-2</v>
      </c>
      <c r="AB96" s="5">
        <v>4.4512602263333256E-2</v>
      </c>
      <c r="AC96" s="5">
        <v>4.7272447574021395E-2</v>
      </c>
      <c r="AD96" s="334">
        <v>5.0147134097368082E-2</v>
      </c>
      <c r="AE96" s="5">
        <v>5.2622747797606742E-2</v>
      </c>
      <c r="AF96" s="5">
        <v>5.5183875514204977E-2</v>
      </c>
      <c r="AG96" s="5">
        <v>5.7856489567880712E-2</v>
      </c>
      <c r="AH96" s="5">
        <v>6.0628161750854573E-2</v>
      </c>
      <c r="AI96" s="5">
        <v>6.3499402784382986E-2</v>
      </c>
      <c r="AJ96" s="5">
        <v>6.6213145713481483E-2</v>
      </c>
      <c r="AK96" s="5">
        <v>6.9007987700233392E-2</v>
      </c>
      <c r="AL96" s="5">
        <v>7.1910988679245225E-2</v>
      </c>
      <c r="AM96" s="5">
        <v>7.4908191792662671E-2</v>
      </c>
      <c r="AN96" s="5">
        <v>7.8015491002910428E-2</v>
      </c>
      <c r="AO96" s="5">
        <v>8.0709130793674269E-2</v>
      </c>
      <c r="AP96" s="5">
        <v>8.3474674771620974E-2</v>
      </c>
      <c r="AQ96" s="5">
        <v>8.6339937418048865E-2</v>
      </c>
      <c r="AR96" s="5">
        <v>8.9306226372919406E-2</v>
      </c>
      <c r="AS96" s="2">
        <v>9.1039479867209241E-2</v>
      </c>
    </row>
    <row r="97" spans="1:45">
      <c r="A97" s="168" t="s">
        <v>13</v>
      </c>
      <c r="B97" s="169" t="s">
        <v>93</v>
      </c>
      <c r="C97" s="169" t="s">
        <v>309</v>
      </c>
      <c r="D97" s="169" t="s">
        <v>385</v>
      </c>
      <c r="E97" s="169" t="s">
        <v>391</v>
      </c>
      <c r="F97" s="169" t="s">
        <v>7</v>
      </c>
      <c r="G97" s="169" t="s">
        <v>235</v>
      </c>
      <c r="H97" s="169" t="s">
        <v>238</v>
      </c>
      <c r="I97" s="5"/>
      <c r="J97" s="5"/>
      <c r="K97" s="5"/>
      <c r="L97" s="5"/>
      <c r="M97" s="5">
        <v>0.06</v>
      </c>
      <c r="N97" s="5">
        <v>6.4000000000000001E-2</v>
      </c>
      <c r="O97" s="5">
        <v>9.7000000000000003E-2</v>
      </c>
      <c r="P97" s="5">
        <v>8.6999999999999994E-2</v>
      </c>
      <c r="Q97" s="5">
        <v>8.9836063183137027E-2</v>
      </c>
      <c r="R97" s="5">
        <v>0.11410931488051956</v>
      </c>
      <c r="S97" s="5">
        <v>0.12823354509982621</v>
      </c>
      <c r="T97" s="5">
        <v>0.14231870144391551</v>
      </c>
      <c r="U97" s="5">
        <v>0.15119695819401374</v>
      </c>
      <c r="V97" s="5">
        <v>0.16359745272067799</v>
      </c>
      <c r="W97" s="5">
        <v>0.17721421210444865</v>
      </c>
      <c r="X97" s="5">
        <v>0.19045200331251466</v>
      </c>
      <c r="Y97" s="5">
        <v>0.20383972047949983</v>
      </c>
      <c r="Z97" s="5">
        <v>0.21615477100821623</v>
      </c>
      <c r="AA97" s="5">
        <v>0.22901474425013901</v>
      </c>
      <c r="AB97" s="5">
        <v>0.2424299169145418</v>
      </c>
      <c r="AC97" s="5">
        <v>0.25634023782552567</v>
      </c>
      <c r="AD97" s="334">
        <v>0.27081565575099853</v>
      </c>
      <c r="AE97" s="5">
        <v>0.28322026269612333</v>
      </c>
      <c r="AF97" s="5">
        <v>0.29609115435090988</v>
      </c>
      <c r="AG97" s="5">
        <v>0.30950992982116793</v>
      </c>
      <c r="AH97" s="5">
        <v>0.32341118441797118</v>
      </c>
      <c r="AI97" s="5">
        <v>0.33779869974438964</v>
      </c>
      <c r="AJ97" s="5">
        <v>0.3512732521722115</v>
      </c>
      <c r="AK97" s="5">
        <v>0.36519014497969404</v>
      </c>
      <c r="AL97" s="5">
        <v>0.3796357947494467</v>
      </c>
      <c r="AM97" s="5">
        <v>0.39453686523440934</v>
      </c>
      <c r="AN97" s="5">
        <v>0.4099761532152017</v>
      </c>
      <c r="AO97" s="5">
        <v>0.42326704295369666</v>
      </c>
      <c r="AP97" s="5">
        <v>0.43695266210066075</v>
      </c>
      <c r="AQ97" s="5">
        <v>0.45112392860003636</v>
      </c>
      <c r="AR97" s="5">
        <v>0.4657856599223561</v>
      </c>
      <c r="AS97" s="2">
        <v>0.47409918082661656</v>
      </c>
    </row>
    <row r="98" spans="1:45">
      <c r="A98" s="168" t="s">
        <v>13</v>
      </c>
      <c r="B98" s="169" t="s">
        <v>93</v>
      </c>
      <c r="C98" s="169" t="s">
        <v>310</v>
      </c>
      <c r="D98" s="169" t="s">
        <v>385</v>
      </c>
      <c r="E98" s="169" t="s">
        <v>392</v>
      </c>
      <c r="F98" s="169" t="s">
        <v>7</v>
      </c>
      <c r="G98" s="169" t="s">
        <v>235</v>
      </c>
      <c r="H98" s="169" t="s">
        <v>238</v>
      </c>
      <c r="I98" s="5"/>
      <c r="J98" s="5"/>
      <c r="K98" s="5"/>
      <c r="L98" s="5"/>
      <c r="M98" s="5">
        <v>2.1337960800000017E-2</v>
      </c>
      <c r="N98" s="5">
        <v>3.7566764200000012E-2</v>
      </c>
      <c r="O98" s="5">
        <v>0.15484395000000001</v>
      </c>
      <c r="P98" s="5">
        <v>0.11654222140000003</v>
      </c>
      <c r="Q98" s="5">
        <v>0.11824462985494316</v>
      </c>
      <c r="R98" s="5">
        <v>0.14409236001444115</v>
      </c>
      <c r="S98" s="5">
        <v>0.16006465045056079</v>
      </c>
      <c r="T98" s="5">
        <v>0.17504346814649224</v>
      </c>
      <c r="U98" s="5">
        <v>0.18490542285547129</v>
      </c>
      <c r="V98" s="5">
        <v>0.19815422349911482</v>
      </c>
      <c r="W98" s="5">
        <v>0.21259144415367204</v>
      </c>
      <c r="X98" s="5">
        <v>0.226761521471112</v>
      </c>
      <c r="Y98" s="5">
        <v>0.24102116010115393</v>
      </c>
      <c r="Z98" s="5">
        <v>0.25425045046739908</v>
      </c>
      <c r="AA98" s="5">
        <v>0.26787224458528613</v>
      </c>
      <c r="AB98" s="5">
        <v>0.28205897172957789</v>
      </c>
      <c r="AC98" s="5">
        <v>0.29675339211791657</v>
      </c>
      <c r="AD98" s="334">
        <v>0.31201671491166816</v>
      </c>
      <c r="AE98" s="5">
        <v>0.32532642500034292</v>
      </c>
      <c r="AF98" s="5">
        <v>0.33886797926867246</v>
      </c>
      <c r="AG98" s="5">
        <v>0.35295902311456612</v>
      </c>
      <c r="AH98" s="5">
        <v>0.36754373326213907</v>
      </c>
      <c r="AI98" s="5">
        <v>0.38261931964196599</v>
      </c>
      <c r="AJ98" s="5">
        <v>0.39687867987271824</v>
      </c>
      <c r="AK98" s="5">
        <v>0.41133733787459525</v>
      </c>
      <c r="AL98" s="5">
        <v>0.42632109443057242</v>
      </c>
      <c r="AM98" s="5">
        <v>0.44176696297148316</v>
      </c>
      <c r="AN98" s="5">
        <v>0.4577472119217425</v>
      </c>
      <c r="AO98" s="5">
        <v>0.47169189074952889</v>
      </c>
      <c r="AP98" s="5">
        <v>0.48578746280790858</v>
      </c>
      <c r="AQ98" s="5">
        <v>0.50036109274595231</v>
      </c>
      <c r="AR98" s="5">
        <v>0.51542520492129973</v>
      </c>
      <c r="AS98" s="2">
        <v>0.52441900077954706</v>
      </c>
    </row>
    <row r="99" spans="1:45">
      <c r="A99" s="168" t="s">
        <v>13</v>
      </c>
      <c r="B99" s="169" t="s">
        <v>93</v>
      </c>
      <c r="C99" s="169" t="s">
        <v>311</v>
      </c>
      <c r="D99" s="169" t="s">
        <v>385</v>
      </c>
      <c r="E99" s="169" t="s">
        <v>393</v>
      </c>
      <c r="F99" s="169" t="s">
        <v>7</v>
      </c>
      <c r="G99" s="169" t="s">
        <v>235</v>
      </c>
      <c r="H99" s="169" t="s">
        <v>238</v>
      </c>
      <c r="I99" s="5"/>
      <c r="J99" s="5"/>
      <c r="K99" s="5"/>
      <c r="L99" s="5"/>
      <c r="M99" s="5">
        <v>6.0000000000000053E-2</v>
      </c>
      <c r="N99" s="5">
        <v>6.999999999999984E-2</v>
      </c>
      <c r="O99" s="5">
        <v>4.1249870000000133E-2</v>
      </c>
      <c r="P99" s="5">
        <v>4.8742060000000365E-2</v>
      </c>
      <c r="Q99" s="5">
        <v>4.7156499349210623E-2</v>
      </c>
      <c r="R99" s="5">
        <v>8.8958073965594187E-2</v>
      </c>
      <c r="S99" s="5">
        <v>0.12315422292723976</v>
      </c>
      <c r="T99" s="5">
        <v>0.14634404233931597</v>
      </c>
      <c r="U99" s="5">
        <v>0.161011133506615</v>
      </c>
      <c r="V99" s="5">
        <v>0.18103853105425227</v>
      </c>
      <c r="W99" s="5">
        <v>0.20229367331767667</v>
      </c>
      <c r="X99" s="5">
        <v>0.22469515721979294</v>
      </c>
      <c r="Y99" s="5">
        <v>0.246828283909449</v>
      </c>
      <c r="Z99" s="5">
        <v>0.26868655057587698</v>
      </c>
      <c r="AA99" s="5">
        <v>0.28964793321250426</v>
      </c>
      <c r="AB99" s="5">
        <v>0.31158968504878981</v>
      </c>
      <c r="AC99" s="5">
        <v>0.33448392971064211</v>
      </c>
      <c r="AD99" s="334">
        <v>0.35830776266812814</v>
      </c>
      <c r="AE99" s="5">
        <v>0.38157573865176253</v>
      </c>
      <c r="AF99" s="5">
        <v>0.40293832639842253</v>
      </c>
      <c r="AG99" s="5">
        <v>0.42519726893916199</v>
      </c>
      <c r="AH99" s="5">
        <v>0.44839679988566672</v>
      </c>
      <c r="AI99" s="5">
        <v>0.47246884584987459</v>
      </c>
      <c r="AJ99" s="5">
        <v>0.49818042833140541</v>
      </c>
      <c r="AK99" s="5">
        <v>0.52191664596810328</v>
      </c>
      <c r="AL99" s="5">
        <v>0.54652269259046782</v>
      </c>
      <c r="AM99" s="5">
        <v>0.57204322818351616</v>
      </c>
      <c r="AN99" s="5">
        <v>0.59844840453469983</v>
      </c>
      <c r="AO99" s="5">
        <v>0.62423666833906311</v>
      </c>
      <c r="AP99" s="5">
        <v>0.64800713948775612</v>
      </c>
      <c r="AQ99" s="5">
        <v>0.67257373286776356</v>
      </c>
      <c r="AR99" s="5">
        <v>0.69803236752594056</v>
      </c>
      <c r="AS99" s="2">
        <v>0.72033628625564794</v>
      </c>
    </row>
    <row r="100" spans="1:45">
      <c r="A100" s="168" t="s">
        <v>13</v>
      </c>
      <c r="B100" s="169" t="s">
        <v>93</v>
      </c>
      <c r="C100" s="169" t="s">
        <v>312</v>
      </c>
      <c r="D100" s="169" t="s">
        <v>385</v>
      </c>
      <c r="E100" s="169" t="s">
        <v>394</v>
      </c>
      <c r="F100" s="169" t="s">
        <v>7</v>
      </c>
      <c r="G100" s="169" t="s">
        <v>235</v>
      </c>
      <c r="H100" s="169" t="s">
        <v>238</v>
      </c>
      <c r="I100" s="5"/>
      <c r="J100" s="5"/>
      <c r="K100" s="5"/>
      <c r="L100" s="5"/>
      <c r="M100" s="5">
        <v>1.8899999999999997</v>
      </c>
      <c r="N100" s="5">
        <v>1.9988000000000001</v>
      </c>
      <c r="O100" s="5">
        <v>1.8499999999999996</v>
      </c>
      <c r="P100" s="5">
        <v>1.9855999999999998</v>
      </c>
      <c r="Q100" s="5">
        <v>2.0020108228907469</v>
      </c>
      <c r="R100" s="5">
        <v>2.1129481341148102</v>
      </c>
      <c r="S100" s="5">
        <v>2.1810588157327402</v>
      </c>
      <c r="T100" s="5">
        <v>2.2490680199822575</v>
      </c>
      <c r="U100" s="5">
        <v>2.312655975308453</v>
      </c>
      <c r="V100" s="5">
        <v>2.3772828591289143</v>
      </c>
      <c r="W100" s="5">
        <v>2.4459152551302705</v>
      </c>
      <c r="X100" s="5">
        <v>2.5118003611395405</v>
      </c>
      <c r="Y100" s="5">
        <v>2.5771656183862359</v>
      </c>
      <c r="Z100" s="5">
        <v>2.6363759296312472</v>
      </c>
      <c r="AA100" s="5">
        <v>2.6966919725994547</v>
      </c>
      <c r="AB100" s="5">
        <v>2.7581314776287202</v>
      </c>
      <c r="AC100" s="5">
        <v>2.8204261069250052</v>
      </c>
      <c r="AD100" s="334">
        <v>2.88385662774437</v>
      </c>
      <c r="AE100" s="5">
        <v>2.9372824247993843</v>
      </c>
      <c r="AF100" s="5">
        <v>2.9914134226266649</v>
      </c>
      <c r="AG100" s="5">
        <v>3.046563285002279</v>
      </c>
      <c r="AH100" s="5">
        <v>3.1024406437938383</v>
      </c>
      <c r="AI100" s="5">
        <v>3.1590470299293258</v>
      </c>
      <c r="AJ100" s="5">
        <v>3.2053068267833393</v>
      </c>
      <c r="AK100" s="5">
        <v>3.2519360955874239</v>
      </c>
      <c r="AL100" s="5">
        <v>3.2992685986776569</v>
      </c>
      <c r="AM100" s="5">
        <v>3.3469794617027349</v>
      </c>
      <c r="AN100" s="5">
        <v>3.3954037634168208</v>
      </c>
      <c r="AO100" s="5">
        <v>3.4331867866051047</v>
      </c>
      <c r="AP100" s="5">
        <v>3.4710642320581218</v>
      </c>
      <c r="AQ100" s="5">
        <v>3.5093890570209862</v>
      </c>
      <c r="AR100" s="5">
        <v>3.5481662207824143</v>
      </c>
      <c r="AS100" s="2">
        <v>3.5585169610909704</v>
      </c>
    </row>
    <row r="101" spans="1:45">
      <c r="A101" s="168" t="s">
        <v>13</v>
      </c>
      <c r="B101" s="169" t="s">
        <v>93</v>
      </c>
      <c r="C101" s="169" t="s">
        <v>313</v>
      </c>
      <c r="D101" s="169" t="s">
        <v>385</v>
      </c>
      <c r="E101" s="169" t="s">
        <v>395</v>
      </c>
      <c r="F101" s="169" t="s">
        <v>7</v>
      </c>
      <c r="G101" s="169" t="s">
        <v>235</v>
      </c>
      <c r="H101" s="169" t="s">
        <v>238</v>
      </c>
      <c r="I101" s="5"/>
      <c r="J101" s="5"/>
      <c r="K101" s="5"/>
      <c r="L101" s="5"/>
      <c r="M101" s="5">
        <v>8.6000000000000076E-2</v>
      </c>
      <c r="N101" s="5">
        <v>6.5999999999999837E-2</v>
      </c>
      <c r="O101" s="5">
        <v>7.3999999999999955E-2</v>
      </c>
      <c r="P101" s="5">
        <v>8.5000000000000075E-2</v>
      </c>
      <c r="Q101" s="5">
        <v>8.5743867564367637E-2</v>
      </c>
      <c r="R101" s="5">
        <v>0.10424094751059076</v>
      </c>
      <c r="S101" s="5">
        <v>0.11682794432827764</v>
      </c>
      <c r="T101" s="5">
        <v>0.12745590466068607</v>
      </c>
      <c r="U101" s="5">
        <v>0.13463605014297947</v>
      </c>
      <c r="V101" s="5">
        <v>0.14403252148800988</v>
      </c>
      <c r="W101" s="5">
        <v>0.15416741381740279</v>
      </c>
      <c r="X101" s="5">
        <v>0.16430794344214916</v>
      </c>
      <c r="Y101" s="5">
        <v>0.17444230738466532</v>
      </c>
      <c r="Z101" s="5">
        <v>0.1840082846677798</v>
      </c>
      <c r="AA101" s="5">
        <v>0.19363397282993811</v>
      </c>
      <c r="AB101" s="5">
        <v>0.20365479544816389</v>
      </c>
      <c r="AC101" s="5">
        <v>0.2140384654123636</v>
      </c>
      <c r="AD101" s="334">
        <v>0.22481209147037601</v>
      </c>
      <c r="AE101" s="5">
        <v>0.23452677080873208</v>
      </c>
      <c r="AF101" s="5">
        <v>0.2440861779731669</v>
      </c>
      <c r="AG101" s="5">
        <v>0.25402091618604566</v>
      </c>
      <c r="AH101" s="5">
        <v>0.26430900822852016</v>
      </c>
      <c r="AI101" s="5">
        <v>0.2749398105106548</v>
      </c>
      <c r="AJ101" s="5">
        <v>0.28530114558696912</v>
      </c>
      <c r="AK101" s="5">
        <v>0.29547873081968951</v>
      </c>
      <c r="AL101" s="5">
        <v>0.30601300244418456</v>
      </c>
      <c r="AM101" s="5">
        <v>0.31687848809805791</v>
      </c>
      <c r="AN101" s="5">
        <v>0.32810685517879762</v>
      </c>
      <c r="AO101" s="5">
        <v>0.33822353366718821</v>
      </c>
      <c r="AP101" s="5">
        <v>0.34812585575274896</v>
      </c>
      <c r="AQ101" s="5">
        <v>0.35835076652758086</v>
      </c>
      <c r="AR101" s="5">
        <v>0.36891701593048959</v>
      </c>
      <c r="AS101" s="2">
        <v>0.3760320461050532</v>
      </c>
    </row>
    <row r="102" spans="1:45" ht="15" thickBot="1">
      <c r="A102" s="170" t="s">
        <v>13</v>
      </c>
      <c r="B102" s="171" t="s">
        <v>93</v>
      </c>
      <c r="C102" s="171" t="s">
        <v>314</v>
      </c>
      <c r="D102" s="171" t="s">
        <v>385</v>
      </c>
      <c r="E102" s="171" t="s">
        <v>396</v>
      </c>
      <c r="F102" s="171" t="s">
        <v>7</v>
      </c>
      <c r="G102" s="171" t="s">
        <v>235</v>
      </c>
      <c r="H102" s="171" t="s">
        <v>238</v>
      </c>
      <c r="I102" s="6"/>
      <c r="J102" s="6"/>
      <c r="K102" s="6"/>
      <c r="L102" s="6"/>
      <c r="M102" s="6">
        <v>6.0000000000000053E-3</v>
      </c>
      <c r="N102" s="6">
        <v>8.0000000000000071E-3</v>
      </c>
      <c r="O102" s="6">
        <v>5.9999999999997833E-3</v>
      </c>
      <c r="P102" s="6">
        <v>8.999999999999897E-3</v>
      </c>
      <c r="Q102" s="6">
        <v>1.4377095333375944E-2</v>
      </c>
      <c r="R102" s="6">
        <v>0.14976055135077493</v>
      </c>
      <c r="S102" s="6">
        <v>0.23324784135322529</v>
      </c>
      <c r="T102" s="6">
        <v>0.31022515381596971</v>
      </c>
      <c r="U102" s="6">
        <v>0.35324102801520585</v>
      </c>
      <c r="V102" s="6">
        <v>0.41951943687628823</v>
      </c>
      <c r="W102" s="6">
        <v>0.49249940275413184</v>
      </c>
      <c r="X102" s="6">
        <v>0.56466819763026166</v>
      </c>
      <c r="Y102" s="6">
        <v>0.63769316024334133</v>
      </c>
      <c r="Z102" s="6">
        <v>0.70597132475771662</v>
      </c>
      <c r="AA102" s="6">
        <v>0.77660640763170719</v>
      </c>
      <c r="AB102" s="6">
        <v>0.85072963570581273</v>
      </c>
      <c r="AC102" s="6">
        <v>0.92804774867519946</v>
      </c>
      <c r="AD102" s="337">
        <v>1.008879086722295</v>
      </c>
      <c r="AE102" s="6">
        <v>1.0800307035748014</v>
      </c>
      <c r="AF102" s="6">
        <v>1.1526110765257149</v>
      </c>
      <c r="AG102" s="6">
        <v>1.2286168538998887</v>
      </c>
      <c r="AH102" s="6">
        <v>1.3077711593978889</v>
      </c>
      <c r="AI102" s="6">
        <v>1.3900565310545168</v>
      </c>
      <c r="AJ102" s="6">
        <v>1.4707401024414581</v>
      </c>
      <c r="AK102" s="6">
        <v>1.5527628394995445</v>
      </c>
      <c r="AL102" s="6">
        <v>1.6381689268158599</v>
      </c>
      <c r="AM102" s="6">
        <v>1.7266445925930172</v>
      </c>
      <c r="AN102" s="6">
        <v>1.8185643479912268</v>
      </c>
      <c r="AO102" s="6">
        <v>1.9004885411014527</v>
      </c>
      <c r="AP102" s="6">
        <v>1.9835243767146125</v>
      </c>
      <c r="AQ102" s="6">
        <v>2.0697191368960315</v>
      </c>
      <c r="AR102" s="6">
        <v>2.1591544816239008</v>
      </c>
      <c r="AS102" s="4">
        <v>2.2174850606456578</v>
      </c>
    </row>
    <row r="103" spans="1:45">
      <c r="A103" s="166" t="s">
        <v>13</v>
      </c>
      <c r="B103" s="167" t="s">
        <v>96</v>
      </c>
      <c r="C103" s="167" t="s">
        <v>304</v>
      </c>
      <c r="D103" s="167" t="s">
        <v>385</v>
      </c>
      <c r="E103" s="167" t="s">
        <v>386</v>
      </c>
      <c r="F103" s="167" t="s">
        <v>7</v>
      </c>
      <c r="G103" s="167" t="s">
        <v>235</v>
      </c>
      <c r="H103" s="167" t="s">
        <v>238</v>
      </c>
      <c r="I103" s="27"/>
      <c r="J103" s="27"/>
      <c r="K103" s="27"/>
      <c r="L103" s="27"/>
      <c r="M103" s="27">
        <f>M92*1.01</f>
        <v>2.3229999999999897E-2</v>
      </c>
      <c r="N103" s="27">
        <f t="shared" ref="N103:AS103" si="15">N92*1.01</f>
        <v>2.3229999999999897E-2</v>
      </c>
      <c r="O103" s="27">
        <f t="shared" si="15"/>
        <v>2.3229999999999907E-2</v>
      </c>
      <c r="P103" s="27">
        <f>P92*1.01</f>
        <v>2.3229999999999907E-2</v>
      </c>
      <c r="Q103" s="27">
        <f t="shared" si="15"/>
        <v>2.5052546867534588E-2</v>
      </c>
      <c r="R103" s="27">
        <f t="shared" si="15"/>
        <v>5.8351107651104295E-2</v>
      </c>
      <c r="S103" s="27">
        <f t="shared" si="15"/>
        <v>7.7991887683652908E-2</v>
      </c>
      <c r="T103" s="27">
        <f t="shared" si="15"/>
        <v>9.7050610493905495E-2</v>
      </c>
      <c r="U103" s="27">
        <f t="shared" si="15"/>
        <v>0.10785494491813349</v>
      </c>
      <c r="V103" s="27">
        <f t="shared" si="15"/>
        <v>0.12433771860051579</v>
      </c>
      <c r="W103" s="27">
        <f t="shared" si="15"/>
        <v>0.14253827522302931</v>
      </c>
      <c r="X103" s="27">
        <f t="shared" si="15"/>
        <v>0.16036447355297095</v>
      </c>
      <c r="Y103" s="27">
        <f t="shared" si="15"/>
        <v>0.17844157147821255</v>
      </c>
      <c r="Z103" s="27">
        <f t="shared" si="15"/>
        <v>0.19519569631940181</v>
      </c>
      <c r="AA103" s="27">
        <f t="shared" si="15"/>
        <v>0.21269040485657978</v>
      </c>
      <c r="AB103" s="27">
        <f t="shared" si="15"/>
        <v>0.23103057130082155</v>
      </c>
      <c r="AC103" s="27">
        <f t="shared" si="15"/>
        <v>0.25013707666826301</v>
      </c>
      <c r="AD103" s="336">
        <f t="shared" si="15"/>
        <v>0.27010128685843277</v>
      </c>
      <c r="AE103" s="27">
        <f t="shared" si="15"/>
        <v>0.2874004920453172</v>
      </c>
      <c r="AF103" s="27">
        <f t="shared" si="15"/>
        <v>0.30529299005666399</v>
      </c>
      <c r="AG103" s="27">
        <f t="shared" si="15"/>
        <v>0.32402164982823528</v>
      </c>
      <c r="AH103" s="27">
        <f t="shared" si="15"/>
        <v>0.34350381973629401</v>
      </c>
      <c r="AI103" s="27">
        <f t="shared" si="15"/>
        <v>0.36374203591012361</v>
      </c>
      <c r="AJ103" s="27">
        <f t="shared" si="15"/>
        <v>0.38324259868891047</v>
      </c>
      <c r="AK103" s="27">
        <f t="shared" si="15"/>
        <v>0.40331545953374792</v>
      </c>
      <c r="AL103" s="27">
        <f t="shared" si="15"/>
        <v>0.42421189207809079</v>
      </c>
      <c r="AM103" s="27">
        <f t="shared" si="15"/>
        <v>0.44583887827005431</v>
      </c>
      <c r="AN103" s="27">
        <f t="shared" si="15"/>
        <v>0.4683042745577114</v>
      </c>
      <c r="AO103" s="27">
        <f t="shared" si="15"/>
        <v>0.48801818840322519</v>
      </c>
      <c r="AP103" s="27">
        <f t="shared" si="15"/>
        <v>0.50824434016167619</v>
      </c>
      <c r="AQ103" s="27">
        <f t="shared" si="15"/>
        <v>0.52923838962008829</v>
      </c>
      <c r="AR103" s="27">
        <f t="shared" si="15"/>
        <v>0.55101213958186279</v>
      </c>
      <c r="AS103" s="20">
        <f t="shared" si="15"/>
        <v>0.56441548454780133</v>
      </c>
    </row>
    <row r="104" spans="1:45">
      <c r="A104" s="168" t="s">
        <v>13</v>
      </c>
      <c r="B104" s="169" t="s">
        <v>96</v>
      </c>
      <c r="C104" s="169" t="s">
        <v>305</v>
      </c>
      <c r="D104" s="169" t="s">
        <v>385</v>
      </c>
      <c r="E104" s="169" t="s">
        <v>387</v>
      </c>
      <c r="F104" s="169" t="s">
        <v>7</v>
      </c>
      <c r="G104" s="169" t="s">
        <v>235</v>
      </c>
      <c r="H104" s="169" t="s">
        <v>238</v>
      </c>
      <c r="I104" s="5"/>
      <c r="J104" s="5"/>
      <c r="K104" s="5"/>
      <c r="L104" s="5"/>
      <c r="M104" s="5">
        <f t="shared" ref="M104:AS104" si="16">M93*1.01</f>
        <v>0</v>
      </c>
      <c r="N104" s="5">
        <f t="shared" si="16"/>
        <v>3.030000000000025E-2</v>
      </c>
      <c r="O104" s="5">
        <f t="shared" si="16"/>
        <v>0.97970000000000002</v>
      </c>
      <c r="P104" s="5">
        <f t="shared" si="16"/>
        <v>0.78780000000000006</v>
      </c>
      <c r="Q104" s="5">
        <f t="shared" si="16"/>
        <v>0.79406693579552468</v>
      </c>
      <c r="R104" s="5">
        <f t="shared" si="16"/>
        <v>0.8391281936898134</v>
      </c>
      <c r="S104" s="5">
        <f t="shared" si="16"/>
        <v>0.86747864511400563</v>
      </c>
      <c r="T104" s="5">
        <f t="shared" si="16"/>
        <v>0.89500033836189541</v>
      </c>
      <c r="U104" s="5">
        <f t="shared" si="16"/>
        <v>0.92061951422793875</v>
      </c>
      <c r="V104" s="5">
        <f t="shared" si="16"/>
        <v>0.9467176744198077</v>
      </c>
      <c r="W104" s="5">
        <f t="shared" si="16"/>
        <v>0.97439157133211263</v>
      </c>
      <c r="X104" s="5">
        <f t="shared" si="16"/>
        <v>1.0010862427370446</v>
      </c>
      <c r="Y104" s="5">
        <f t="shared" si="16"/>
        <v>1.0275404983725152</v>
      </c>
      <c r="Z104" s="5">
        <f t="shared" si="16"/>
        <v>1.0516167812337647</v>
      </c>
      <c r="AA104" s="5">
        <f t="shared" si="16"/>
        <v>1.076020066821495</v>
      </c>
      <c r="AB104" s="5">
        <f t="shared" si="16"/>
        <v>1.1008915482184241</v>
      </c>
      <c r="AC104" s="5">
        <f t="shared" si="16"/>
        <v>1.1261276209472748</v>
      </c>
      <c r="AD104" s="334">
        <f t="shared" si="16"/>
        <v>1.1518322932768257</v>
      </c>
      <c r="AE104" s="5">
        <f t="shared" si="16"/>
        <v>1.1736936191041734</v>
      </c>
      <c r="AF104" s="5">
        <f t="shared" si="16"/>
        <v>1.1956567395466537</v>
      </c>
      <c r="AG104" s="5">
        <f t="shared" si="16"/>
        <v>1.2180409409145279</v>
      </c>
      <c r="AH104" s="5">
        <f t="shared" si="16"/>
        <v>1.2407391049173875</v>
      </c>
      <c r="AI104" s="5">
        <f t="shared" si="16"/>
        <v>1.2637466001663642</v>
      </c>
      <c r="AJ104" s="5">
        <f t="shared" si="16"/>
        <v>1.2828266841794296</v>
      </c>
      <c r="AK104" s="5">
        <f t="shared" si="16"/>
        <v>1.3018717454618842</v>
      </c>
      <c r="AL104" s="5">
        <f t="shared" si="16"/>
        <v>1.3212117769423199</v>
      </c>
      <c r="AM104" s="5">
        <f t="shared" si="16"/>
        <v>1.3407270442750074</v>
      </c>
      <c r="AN104" s="5">
        <f t="shared" si="16"/>
        <v>1.3605415565218659</v>
      </c>
      <c r="AO104" s="5">
        <f t="shared" si="16"/>
        <v>1.3762613995244468</v>
      </c>
      <c r="AP104" s="5">
        <f t="shared" si="16"/>
        <v>1.3918377556694805</v>
      </c>
      <c r="AQ104" s="5">
        <f t="shared" si="16"/>
        <v>1.4076056164615707</v>
      </c>
      <c r="AR104" s="5">
        <f t="shared" si="16"/>
        <v>1.4235734221854757</v>
      </c>
      <c r="AS104" s="2">
        <f t="shared" si="16"/>
        <v>1.4285501440146127</v>
      </c>
    </row>
    <row r="105" spans="1:45">
      <c r="A105" s="168" t="s">
        <v>13</v>
      </c>
      <c r="B105" s="169" t="s">
        <v>96</v>
      </c>
      <c r="C105" s="169" t="s">
        <v>306</v>
      </c>
      <c r="D105" s="169" t="s">
        <v>385</v>
      </c>
      <c r="E105" s="169" t="s">
        <v>388</v>
      </c>
      <c r="F105" s="169" t="s">
        <v>7</v>
      </c>
      <c r="G105" s="169" t="s">
        <v>235</v>
      </c>
      <c r="H105" s="169" t="s">
        <v>238</v>
      </c>
      <c r="I105" s="5"/>
      <c r="J105" s="5"/>
      <c r="K105" s="5"/>
      <c r="L105" s="5"/>
      <c r="M105" s="5">
        <f t="shared" ref="M105:AS105" si="17">M94*1.01</f>
        <v>3.0653500000000001E-3</v>
      </c>
      <c r="N105" s="5">
        <f t="shared" si="17"/>
        <v>2.4598550000000004E-3</v>
      </c>
      <c r="O105" s="5">
        <f t="shared" si="17"/>
        <v>3.158775E-3</v>
      </c>
      <c r="P105" s="5">
        <f t="shared" si="17"/>
        <v>2.9668749999999999E-3</v>
      </c>
      <c r="Q105" s="5">
        <f t="shared" si="17"/>
        <v>7.0040657797375673E-3</v>
      </c>
      <c r="R105" s="5">
        <f t="shared" si="17"/>
        <v>8.4325923852250476E-2</v>
      </c>
      <c r="S105" s="5">
        <f t="shared" si="17"/>
        <v>0.1296675854431206</v>
      </c>
      <c r="T105" s="5">
        <f t="shared" si="17"/>
        <v>0.17381883441716978</v>
      </c>
      <c r="U105" s="5">
        <f t="shared" si="17"/>
        <v>0.19815349237450813</v>
      </c>
      <c r="V105" s="5">
        <f t="shared" si="17"/>
        <v>0.23618391709631711</v>
      </c>
      <c r="W105" s="5">
        <f t="shared" si="17"/>
        <v>0.27826765510300344</v>
      </c>
      <c r="X105" s="5">
        <f t="shared" si="17"/>
        <v>0.31948884979392772</v>
      </c>
      <c r="Y105" s="5">
        <f t="shared" si="17"/>
        <v>0.36134049977153881</v>
      </c>
      <c r="Z105" s="5">
        <f t="shared" si="17"/>
        <v>0.40013810693233809</v>
      </c>
      <c r="AA105" s="5">
        <f t="shared" si="17"/>
        <v>0.44072880212436272</v>
      </c>
      <c r="AB105" s="5">
        <f t="shared" si="17"/>
        <v>0.48332924877766476</v>
      </c>
      <c r="AC105" s="5">
        <f t="shared" si="17"/>
        <v>0.52775439294465909</v>
      </c>
      <c r="AD105" s="334">
        <f t="shared" si="17"/>
        <v>0.57421983004040822</v>
      </c>
      <c r="AE105" s="5">
        <f t="shared" si="17"/>
        <v>0.61446978303270494</v>
      </c>
      <c r="AF105" s="5">
        <f t="shared" si="17"/>
        <v>0.65618523471036017</v>
      </c>
      <c r="AG105" s="5">
        <f t="shared" si="17"/>
        <v>0.69989228047408314</v>
      </c>
      <c r="AH105" s="5">
        <f t="shared" si="17"/>
        <v>0.74539639837532379</v>
      </c>
      <c r="AI105" s="5">
        <f t="shared" si="17"/>
        <v>0.79270511627047269</v>
      </c>
      <c r="AJ105" s="5">
        <f t="shared" si="17"/>
        <v>0.8384576355100325</v>
      </c>
      <c r="AK105" s="5">
        <f t="shared" si="17"/>
        <v>0.88563483720498515</v>
      </c>
      <c r="AL105" s="5">
        <f t="shared" si="17"/>
        <v>0.93478187059942774</v>
      </c>
      <c r="AM105" s="5">
        <f t="shared" si="17"/>
        <v>0.9856798402706588</v>
      </c>
      <c r="AN105" s="5">
        <f t="shared" si="17"/>
        <v>1.0385832152711725</v>
      </c>
      <c r="AO105" s="5">
        <f t="shared" si="17"/>
        <v>1.0850785637739515</v>
      </c>
      <c r="AP105" s="5">
        <f t="shared" si="17"/>
        <v>1.1328604435539325</v>
      </c>
      <c r="AQ105" s="5">
        <f t="shared" si="17"/>
        <v>1.1824848187269672</v>
      </c>
      <c r="AR105" s="5">
        <f t="shared" si="17"/>
        <v>1.2339783505924427</v>
      </c>
      <c r="AS105" s="2">
        <f t="shared" si="17"/>
        <v>1.2658992658291843</v>
      </c>
    </row>
    <row r="106" spans="1:45">
      <c r="A106" s="168" t="s">
        <v>13</v>
      </c>
      <c r="B106" s="169" t="s">
        <v>96</v>
      </c>
      <c r="C106" s="169" t="s">
        <v>307</v>
      </c>
      <c r="D106" s="169" t="s">
        <v>385</v>
      </c>
      <c r="E106" s="169" t="s">
        <v>389</v>
      </c>
      <c r="F106" s="169" t="s">
        <v>7</v>
      </c>
      <c r="G106" s="169" t="s">
        <v>235</v>
      </c>
      <c r="H106" s="169" t="s">
        <v>238</v>
      </c>
      <c r="I106" s="5"/>
      <c r="J106" s="5"/>
      <c r="K106" s="5"/>
      <c r="L106" s="5"/>
      <c r="M106" s="5">
        <f t="shared" ref="M106:AS106" si="18">M95*1.01</f>
        <v>8.3770106999999875E-3</v>
      </c>
      <c r="N106" s="5">
        <f t="shared" si="18"/>
        <v>8.0621735000000281E-3</v>
      </c>
      <c r="O106" s="5">
        <f t="shared" si="18"/>
        <v>6.4825436000000118E-3</v>
      </c>
      <c r="P106" s="5">
        <f t="shared" si="18"/>
        <v>8.1782628999999794E-3</v>
      </c>
      <c r="Q106" s="5">
        <f t="shared" si="18"/>
        <v>7.9143254109686027E-3</v>
      </c>
      <c r="R106" s="5">
        <f t="shared" si="18"/>
        <v>1.3670550770449685E-2</v>
      </c>
      <c r="S106" s="5">
        <f t="shared" si="18"/>
        <v>1.8509527083630257E-2</v>
      </c>
      <c r="T106" s="5">
        <f t="shared" si="18"/>
        <v>2.1695794190539502E-2</v>
      </c>
      <c r="U106" s="5">
        <f t="shared" si="18"/>
        <v>2.3747749277623856E-2</v>
      </c>
      <c r="V106" s="5">
        <f t="shared" si="18"/>
        <v>2.6502776857152365E-2</v>
      </c>
      <c r="W106" s="5">
        <f t="shared" si="18"/>
        <v>2.9413291330893206E-2</v>
      </c>
      <c r="X106" s="5">
        <f t="shared" si="18"/>
        <v>3.250246249247489E-2</v>
      </c>
      <c r="Y106" s="5">
        <f t="shared" si="18"/>
        <v>3.5545976757357149E-2</v>
      </c>
      <c r="Z106" s="5">
        <f t="shared" si="18"/>
        <v>3.8569187989670586E-2</v>
      </c>
      <c r="AA106" s="5">
        <f t="shared" si="18"/>
        <v>4.1443460483392293E-2</v>
      </c>
      <c r="AB106" s="5">
        <f t="shared" si="18"/>
        <v>4.4450576331914078E-2</v>
      </c>
      <c r="AC106" s="5">
        <f t="shared" si="18"/>
        <v>4.7587655163974445E-2</v>
      </c>
      <c r="AD106" s="334">
        <f t="shared" si="18"/>
        <v>5.0849676649114224E-2</v>
      </c>
      <c r="AE106" s="5">
        <f t="shared" si="18"/>
        <v>5.4071979452176872E-2</v>
      </c>
      <c r="AF106" s="5">
        <f t="shared" si="18"/>
        <v>5.6995444336167926E-2</v>
      </c>
      <c r="AG106" s="5">
        <f t="shared" si="18"/>
        <v>6.0039163699886496E-2</v>
      </c>
      <c r="AH106" s="5">
        <f t="shared" si="18"/>
        <v>6.3211209770469651E-2</v>
      </c>
      <c r="AI106" s="5">
        <f t="shared" si="18"/>
        <v>6.6501245487123023E-2</v>
      </c>
      <c r="AJ106" s="5">
        <f t="shared" si="18"/>
        <v>7.004659735514808E-2</v>
      </c>
      <c r="AK106" s="5">
        <f t="shared" si="18"/>
        <v>7.3282720828409392E-2</v>
      </c>
      <c r="AL106" s="5">
        <f t="shared" si="18"/>
        <v>7.6635129316211928E-2</v>
      </c>
      <c r="AM106" s="5">
        <f t="shared" si="18"/>
        <v>8.0112135240442764E-2</v>
      </c>
      <c r="AN106" s="5">
        <f t="shared" si="18"/>
        <v>8.3707389743416863E-2</v>
      </c>
      <c r="AO106" s="5">
        <f t="shared" si="18"/>
        <v>8.7254937511564531E-2</v>
      </c>
      <c r="AP106" s="5">
        <f t="shared" si="18"/>
        <v>9.0487810770352187E-2</v>
      </c>
      <c r="AQ106" s="5">
        <f t="shared" si="18"/>
        <v>9.3826723658260752E-2</v>
      </c>
      <c r="AR106" s="5">
        <f t="shared" si="18"/>
        <v>9.7285954125290341E-2</v>
      </c>
      <c r="AS106" s="2">
        <f t="shared" si="18"/>
        <v>0.10040936389926169</v>
      </c>
    </row>
    <row r="107" spans="1:45">
      <c r="A107" s="168" t="s">
        <v>13</v>
      </c>
      <c r="B107" s="169" t="s">
        <v>96</v>
      </c>
      <c r="C107" s="169" t="s">
        <v>308</v>
      </c>
      <c r="D107" s="169" t="s">
        <v>385</v>
      </c>
      <c r="E107" s="169" t="s">
        <v>390</v>
      </c>
      <c r="F107" s="169" t="s">
        <v>7</v>
      </c>
      <c r="G107" s="169" t="s">
        <v>235</v>
      </c>
      <c r="H107" s="169" t="s">
        <v>238</v>
      </c>
      <c r="I107" s="5"/>
      <c r="J107" s="5"/>
      <c r="K107" s="5"/>
      <c r="L107" s="5"/>
      <c r="M107" s="5">
        <f t="shared" ref="M107:AS107" si="19">M96*1.01</f>
        <v>1.578125E-2</v>
      </c>
      <c r="N107" s="5">
        <f t="shared" si="19"/>
        <v>1.6069099999999868E-2</v>
      </c>
      <c r="O107" s="5">
        <f t="shared" si="19"/>
        <v>1.1110000000000122E-2</v>
      </c>
      <c r="P107" s="5">
        <f t="shared" si="19"/>
        <v>1.4139999999999788E-2</v>
      </c>
      <c r="Q107" s="5">
        <f t="shared" si="19"/>
        <v>1.4474867934410064E-2</v>
      </c>
      <c r="R107" s="5">
        <f t="shared" si="19"/>
        <v>1.9341282275663362E-2</v>
      </c>
      <c r="S107" s="5">
        <f t="shared" si="19"/>
        <v>2.220214096124901E-2</v>
      </c>
      <c r="T107" s="5">
        <f t="shared" si="19"/>
        <v>2.5014912699248153E-2</v>
      </c>
      <c r="U107" s="5">
        <f t="shared" si="19"/>
        <v>2.6747159336960966E-2</v>
      </c>
      <c r="V107" s="5">
        <f t="shared" si="19"/>
        <v>2.9212702167062218E-2</v>
      </c>
      <c r="W107" s="5">
        <f t="shared" si="19"/>
        <v>3.1921976039995928E-2</v>
      </c>
      <c r="X107" s="5">
        <f t="shared" si="19"/>
        <v>3.4563871628664318E-2</v>
      </c>
      <c r="Y107" s="5">
        <f t="shared" si="19"/>
        <v>3.7236273710100375E-2</v>
      </c>
      <c r="Z107" s="5">
        <f t="shared" si="19"/>
        <v>3.9701859325464953E-2</v>
      </c>
      <c r="AA107" s="5">
        <f t="shared" si="19"/>
        <v>4.2272699211795009E-2</v>
      </c>
      <c r="AB107" s="5">
        <f t="shared" si="19"/>
        <v>4.4957728285966586E-2</v>
      </c>
      <c r="AC107" s="5">
        <f t="shared" si="19"/>
        <v>4.7745172049761607E-2</v>
      </c>
      <c r="AD107" s="334">
        <f t="shared" si="19"/>
        <v>5.0648605438341765E-2</v>
      </c>
      <c r="AE107" s="5">
        <f t="shared" si="19"/>
        <v>5.3148975275582808E-2</v>
      </c>
      <c r="AF107" s="5">
        <f t="shared" si="19"/>
        <v>5.5735714269347029E-2</v>
      </c>
      <c r="AG107" s="5">
        <f t="shared" si="19"/>
        <v>5.8435054463559517E-2</v>
      </c>
      <c r="AH107" s="5">
        <f t="shared" si="19"/>
        <v>6.1234443368363117E-2</v>
      </c>
      <c r="AI107" s="5">
        <f t="shared" si="19"/>
        <v>6.413439681222681E-2</v>
      </c>
      <c r="AJ107" s="5">
        <f t="shared" si="19"/>
        <v>6.6875277170616296E-2</v>
      </c>
      <c r="AK107" s="5">
        <f t="shared" si="19"/>
        <v>6.969806757723572E-2</v>
      </c>
      <c r="AL107" s="5">
        <f t="shared" si="19"/>
        <v>7.2630098566037679E-2</v>
      </c>
      <c r="AM107" s="5">
        <f t="shared" si="19"/>
        <v>7.5657273710589293E-2</v>
      </c>
      <c r="AN107" s="5">
        <f t="shared" si="19"/>
        <v>7.8795645912939527E-2</v>
      </c>
      <c r="AO107" s="5">
        <f t="shared" si="19"/>
        <v>8.1516222101611011E-2</v>
      </c>
      <c r="AP107" s="5">
        <f t="shared" si="19"/>
        <v>8.430942151933718E-2</v>
      </c>
      <c r="AQ107" s="5">
        <f t="shared" si="19"/>
        <v>8.7203336792229358E-2</v>
      </c>
      <c r="AR107" s="5">
        <f t="shared" si="19"/>
        <v>9.0199288636648597E-2</v>
      </c>
      <c r="AS107" s="2">
        <f t="shared" si="19"/>
        <v>9.1949874665881337E-2</v>
      </c>
    </row>
    <row r="108" spans="1:45">
      <c r="A108" s="168" t="s">
        <v>13</v>
      </c>
      <c r="B108" s="169" t="s">
        <v>96</v>
      </c>
      <c r="C108" s="169" t="s">
        <v>309</v>
      </c>
      <c r="D108" s="169" t="s">
        <v>385</v>
      </c>
      <c r="E108" s="169" t="s">
        <v>391</v>
      </c>
      <c r="F108" s="169" t="s">
        <v>7</v>
      </c>
      <c r="G108" s="169" t="s">
        <v>235</v>
      </c>
      <c r="H108" s="169" t="s">
        <v>238</v>
      </c>
      <c r="I108" s="5"/>
      <c r="J108" s="5"/>
      <c r="K108" s="5"/>
      <c r="L108" s="5"/>
      <c r="M108" s="5">
        <f t="shared" ref="M108:AS108" si="20">M97*1.01</f>
        <v>6.0600000000000001E-2</v>
      </c>
      <c r="N108" s="5">
        <f t="shared" si="20"/>
        <v>6.4640000000000003E-2</v>
      </c>
      <c r="O108" s="5">
        <f t="shared" si="20"/>
        <v>9.7970000000000002E-2</v>
      </c>
      <c r="P108" s="5">
        <f t="shared" si="20"/>
        <v>8.786999999999999E-2</v>
      </c>
      <c r="Q108" s="5">
        <f t="shared" si="20"/>
        <v>9.0734423814968393E-2</v>
      </c>
      <c r="R108" s="5">
        <f t="shared" si="20"/>
        <v>0.11525040802932476</v>
      </c>
      <c r="S108" s="5">
        <f t="shared" si="20"/>
        <v>0.12951588055082447</v>
      </c>
      <c r="T108" s="5">
        <f t="shared" si="20"/>
        <v>0.14374188845835467</v>
      </c>
      <c r="U108" s="5">
        <f t="shared" si="20"/>
        <v>0.15270892777595388</v>
      </c>
      <c r="V108" s="5">
        <f t="shared" si="20"/>
        <v>0.16523342724788478</v>
      </c>
      <c r="W108" s="5">
        <f t="shared" si="20"/>
        <v>0.17898635422549314</v>
      </c>
      <c r="X108" s="5">
        <f t="shared" si="20"/>
        <v>0.19235652334563982</v>
      </c>
      <c r="Y108" s="5">
        <f t="shared" si="20"/>
        <v>0.20587811768429484</v>
      </c>
      <c r="Z108" s="5">
        <f t="shared" si="20"/>
        <v>0.2183163187182984</v>
      </c>
      <c r="AA108" s="5">
        <f t="shared" si="20"/>
        <v>0.2313048916926404</v>
      </c>
      <c r="AB108" s="5">
        <f t="shared" si="20"/>
        <v>0.24485421608368721</v>
      </c>
      <c r="AC108" s="5">
        <f t="shared" si="20"/>
        <v>0.25890364020378093</v>
      </c>
      <c r="AD108" s="334">
        <f t="shared" si="20"/>
        <v>0.27352381230850853</v>
      </c>
      <c r="AE108" s="5">
        <f t="shared" si="20"/>
        <v>0.28605246532308454</v>
      </c>
      <c r="AF108" s="5">
        <f t="shared" si="20"/>
        <v>0.29905206589441896</v>
      </c>
      <c r="AG108" s="5">
        <f t="shared" si="20"/>
        <v>0.3126050291193796</v>
      </c>
      <c r="AH108" s="5">
        <f t="shared" si="20"/>
        <v>0.32664529626215089</v>
      </c>
      <c r="AI108" s="5">
        <f t="shared" si="20"/>
        <v>0.34117668674183355</v>
      </c>
      <c r="AJ108" s="5">
        <f t="shared" si="20"/>
        <v>0.35478598469393363</v>
      </c>
      <c r="AK108" s="5">
        <f t="shared" si="20"/>
        <v>0.36884204642949098</v>
      </c>
      <c r="AL108" s="5">
        <f t="shared" si="20"/>
        <v>0.38343215269694114</v>
      </c>
      <c r="AM108" s="5">
        <f t="shared" si="20"/>
        <v>0.39848223388675341</v>
      </c>
      <c r="AN108" s="5">
        <f t="shared" si="20"/>
        <v>0.41407591474735372</v>
      </c>
      <c r="AO108" s="5">
        <f t="shared" si="20"/>
        <v>0.42749971338323361</v>
      </c>
      <c r="AP108" s="5">
        <f t="shared" si="20"/>
        <v>0.44132218872166734</v>
      </c>
      <c r="AQ108" s="5">
        <f t="shared" si="20"/>
        <v>0.45563516788603675</v>
      </c>
      <c r="AR108" s="5">
        <f t="shared" si="20"/>
        <v>0.47044351652157967</v>
      </c>
      <c r="AS108" s="2">
        <f t="shared" si="20"/>
        <v>0.47884017263488271</v>
      </c>
    </row>
    <row r="109" spans="1:45">
      <c r="A109" s="168" t="s">
        <v>13</v>
      </c>
      <c r="B109" s="169" t="s">
        <v>96</v>
      </c>
      <c r="C109" s="169" t="s">
        <v>310</v>
      </c>
      <c r="D109" s="169" t="s">
        <v>385</v>
      </c>
      <c r="E109" s="169" t="s">
        <v>392</v>
      </c>
      <c r="F109" s="169" t="s">
        <v>7</v>
      </c>
      <c r="G109" s="169" t="s">
        <v>235</v>
      </c>
      <c r="H109" s="169" t="s">
        <v>238</v>
      </c>
      <c r="I109" s="5"/>
      <c r="J109" s="5"/>
      <c r="K109" s="5"/>
      <c r="L109" s="5"/>
      <c r="M109" s="5">
        <f t="shared" ref="M109:AS109" si="21">M98*1.01</f>
        <v>2.1551340408000018E-2</v>
      </c>
      <c r="N109" s="5">
        <f t="shared" si="21"/>
        <v>3.794243184200001E-2</v>
      </c>
      <c r="O109" s="5">
        <f t="shared" si="21"/>
        <v>0.15639238950000001</v>
      </c>
      <c r="P109" s="5">
        <f t="shared" si="21"/>
        <v>0.11770764361400003</v>
      </c>
      <c r="Q109" s="5">
        <f t="shared" si="21"/>
        <v>0.1194270761534926</v>
      </c>
      <c r="R109" s="5">
        <f t="shared" si="21"/>
        <v>0.14553328361458556</v>
      </c>
      <c r="S109" s="5">
        <f t="shared" si="21"/>
        <v>0.1616652969550664</v>
      </c>
      <c r="T109" s="5">
        <f t="shared" si="21"/>
        <v>0.17679390282795718</v>
      </c>
      <c r="U109" s="5">
        <f t="shared" si="21"/>
        <v>0.18675447708402601</v>
      </c>
      <c r="V109" s="5">
        <f t="shared" si="21"/>
        <v>0.20013576573410596</v>
      </c>
      <c r="W109" s="5">
        <f t="shared" si="21"/>
        <v>0.21471735859520877</v>
      </c>
      <c r="X109" s="5">
        <f t="shared" si="21"/>
        <v>0.22902913668582311</v>
      </c>
      <c r="Y109" s="5">
        <f t="shared" si="21"/>
        <v>0.24343137170216547</v>
      </c>
      <c r="Z109" s="5">
        <f t="shared" si="21"/>
        <v>0.25679295497207305</v>
      </c>
      <c r="AA109" s="5">
        <f t="shared" si="21"/>
        <v>0.27055096703113901</v>
      </c>
      <c r="AB109" s="5">
        <f t="shared" si="21"/>
        <v>0.28487956144687365</v>
      </c>
      <c r="AC109" s="5">
        <f t="shared" si="21"/>
        <v>0.29972092603909573</v>
      </c>
      <c r="AD109" s="334">
        <f t="shared" si="21"/>
        <v>0.31513688206078483</v>
      </c>
      <c r="AE109" s="5">
        <f t="shared" si="21"/>
        <v>0.32857968925034636</v>
      </c>
      <c r="AF109" s="5">
        <f t="shared" si="21"/>
        <v>0.34225665906135921</v>
      </c>
      <c r="AG109" s="5">
        <f t="shared" si="21"/>
        <v>0.3564886133457118</v>
      </c>
      <c r="AH109" s="5">
        <f t="shared" si="21"/>
        <v>0.37121917059476045</v>
      </c>
      <c r="AI109" s="5">
        <f t="shared" si="21"/>
        <v>0.38644551283838563</v>
      </c>
      <c r="AJ109" s="5">
        <f t="shared" si="21"/>
        <v>0.40084746667144544</v>
      </c>
      <c r="AK109" s="5">
        <f t="shared" si="21"/>
        <v>0.41545071125334121</v>
      </c>
      <c r="AL109" s="5">
        <f t="shared" si="21"/>
        <v>0.43058430537487813</v>
      </c>
      <c r="AM109" s="5">
        <f t="shared" si="21"/>
        <v>0.44618463260119801</v>
      </c>
      <c r="AN109" s="5">
        <f t="shared" si="21"/>
        <v>0.46232468404095994</v>
      </c>
      <c r="AO109" s="5">
        <f t="shared" si="21"/>
        <v>0.4764088096570242</v>
      </c>
      <c r="AP109" s="5">
        <f t="shared" si="21"/>
        <v>0.49064533743598765</v>
      </c>
      <c r="AQ109" s="5">
        <f t="shared" si="21"/>
        <v>0.5053647036734118</v>
      </c>
      <c r="AR109" s="5">
        <f t="shared" si="21"/>
        <v>0.52057945697051278</v>
      </c>
      <c r="AS109" s="2">
        <f t="shared" si="21"/>
        <v>0.52966319078734259</v>
      </c>
    </row>
    <row r="110" spans="1:45">
      <c r="A110" s="168" t="s">
        <v>13</v>
      </c>
      <c r="B110" s="169" t="s">
        <v>96</v>
      </c>
      <c r="C110" s="169" t="s">
        <v>311</v>
      </c>
      <c r="D110" s="169" t="s">
        <v>385</v>
      </c>
      <c r="E110" s="169" t="s">
        <v>393</v>
      </c>
      <c r="F110" s="169" t="s">
        <v>7</v>
      </c>
      <c r="G110" s="169" t="s">
        <v>235</v>
      </c>
      <c r="H110" s="169" t="s">
        <v>238</v>
      </c>
      <c r="I110" s="5"/>
      <c r="J110" s="5"/>
      <c r="K110" s="5"/>
      <c r="L110" s="5"/>
      <c r="M110" s="5">
        <f t="shared" ref="M110:AS110" si="22">M99*1.01</f>
        <v>6.0600000000000057E-2</v>
      </c>
      <c r="N110" s="5">
        <f t="shared" si="22"/>
        <v>7.0699999999999832E-2</v>
      </c>
      <c r="O110" s="5">
        <f t="shared" si="22"/>
        <v>4.1662368700000132E-2</v>
      </c>
      <c r="P110" s="5">
        <f t="shared" si="22"/>
        <v>4.9229480600000368E-2</v>
      </c>
      <c r="Q110" s="5">
        <f t="shared" si="22"/>
        <v>4.7628064342702732E-2</v>
      </c>
      <c r="R110" s="5">
        <f t="shared" si="22"/>
        <v>8.9847654705250135E-2</v>
      </c>
      <c r="S110" s="5">
        <f t="shared" si="22"/>
        <v>0.12438576515651216</v>
      </c>
      <c r="T110" s="5">
        <f t="shared" si="22"/>
        <v>0.14780748276270914</v>
      </c>
      <c r="U110" s="5">
        <f t="shared" si="22"/>
        <v>0.16262124484168114</v>
      </c>
      <c r="V110" s="5">
        <f t="shared" si="22"/>
        <v>0.18284891636479481</v>
      </c>
      <c r="W110" s="5">
        <f t="shared" si="22"/>
        <v>0.20431661005085344</v>
      </c>
      <c r="X110" s="5">
        <f t="shared" si="22"/>
        <v>0.22694210879199087</v>
      </c>
      <c r="Y110" s="5">
        <f t="shared" si="22"/>
        <v>0.2492965667485435</v>
      </c>
      <c r="Z110" s="5">
        <f t="shared" si="22"/>
        <v>0.27137341608163573</v>
      </c>
      <c r="AA110" s="5">
        <f t="shared" si="22"/>
        <v>0.29254441254462932</v>
      </c>
      <c r="AB110" s="5">
        <f t="shared" si="22"/>
        <v>0.31470558189927772</v>
      </c>
      <c r="AC110" s="5">
        <f t="shared" si="22"/>
        <v>0.33782876900774855</v>
      </c>
      <c r="AD110" s="334">
        <f t="shared" si="22"/>
        <v>0.36189084029480945</v>
      </c>
      <c r="AE110" s="5">
        <f t="shared" si="22"/>
        <v>0.38539149603828016</v>
      </c>
      <c r="AF110" s="5">
        <f t="shared" si="22"/>
        <v>0.40696770966240675</v>
      </c>
      <c r="AG110" s="5">
        <f t="shared" si="22"/>
        <v>0.42944924162855364</v>
      </c>
      <c r="AH110" s="5">
        <f t="shared" si="22"/>
        <v>0.45288076788452342</v>
      </c>
      <c r="AI110" s="5">
        <f t="shared" si="22"/>
        <v>0.47719353430837336</v>
      </c>
      <c r="AJ110" s="5">
        <f t="shared" si="22"/>
        <v>0.50316223261471948</v>
      </c>
      <c r="AK110" s="5">
        <f t="shared" si="22"/>
        <v>0.52713581242778429</v>
      </c>
      <c r="AL110" s="5">
        <f t="shared" si="22"/>
        <v>0.55198791951637249</v>
      </c>
      <c r="AM110" s="5">
        <f t="shared" si="22"/>
        <v>0.57776366046535133</v>
      </c>
      <c r="AN110" s="5">
        <f t="shared" si="22"/>
        <v>0.60443288858004685</v>
      </c>
      <c r="AO110" s="5">
        <f t="shared" si="22"/>
        <v>0.63047903502245373</v>
      </c>
      <c r="AP110" s="5">
        <f t="shared" si="22"/>
        <v>0.65448721088263373</v>
      </c>
      <c r="AQ110" s="5">
        <f t="shared" si="22"/>
        <v>0.67929947019644121</v>
      </c>
      <c r="AR110" s="5">
        <f t="shared" si="22"/>
        <v>0.70501269120119991</v>
      </c>
      <c r="AS110" s="2">
        <f t="shared" si="22"/>
        <v>0.72753964911820446</v>
      </c>
    </row>
    <row r="111" spans="1:45">
      <c r="A111" s="168" t="s">
        <v>13</v>
      </c>
      <c r="B111" s="169" t="s">
        <v>96</v>
      </c>
      <c r="C111" s="169" t="s">
        <v>312</v>
      </c>
      <c r="D111" s="169" t="s">
        <v>385</v>
      </c>
      <c r="E111" s="169" t="s">
        <v>394</v>
      </c>
      <c r="F111" s="169" t="s">
        <v>7</v>
      </c>
      <c r="G111" s="169" t="s">
        <v>235</v>
      </c>
      <c r="H111" s="169" t="s">
        <v>238</v>
      </c>
      <c r="I111" s="5"/>
      <c r="J111" s="5"/>
      <c r="K111" s="5"/>
      <c r="L111" s="5"/>
      <c r="M111" s="5">
        <f t="shared" ref="M111:AS111" si="23">M100*1.01</f>
        <v>1.9088999999999996</v>
      </c>
      <c r="N111" s="5">
        <f t="shared" si="23"/>
        <v>2.0187880000000002</v>
      </c>
      <c r="O111" s="5">
        <f t="shared" si="23"/>
        <v>1.8684999999999996</v>
      </c>
      <c r="P111" s="5">
        <f t="shared" si="23"/>
        <v>2.0054559999999997</v>
      </c>
      <c r="Q111" s="5">
        <f t="shared" si="23"/>
        <v>2.0220309311196543</v>
      </c>
      <c r="R111" s="5">
        <f t="shared" si="23"/>
        <v>2.1340776154559582</v>
      </c>
      <c r="S111" s="5">
        <f t="shared" si="23"/>
        <v>2.2028694038900678</v>
      </c>
      <c r="T111" s="5">
        <f t="shared" si="23"/>
        <v>2.2715587001820801</v>
      </c>
      <c r="U111" s="5">
        <f t="shared" si="23"/>
        <v>2.3357825350615378</v>
      </c>
      <c r="V111" s="5">
        <f t="shared" si="23"/>
        <v>2.4010556877202034</v>
      </c>
      <c r="W111" s="5">
        <f t="shared" si="23"/>
        <v>2.4703744076815735</v>
      </c>
      <c r="X111" s="5">
        <f t="shared" si="23"/>
        <v>2.5369183647509361</v>
      </c>
      <c r="Y111" s="5">
        <f t="shared" si="23"/>
        <v>2.6029372745700985</v>
      </c>
      <c r="Z111" s="5">
        <f t="shared" si="23"/>
        <v>2.6627396889275596</v>
      </c>
      <c r="AA111" s="5">
        <f t="shared" si="23"/>
        <v>2.7236588923254494</v>
      </c>
      <c r="AB111" s="5">
        <f t="shared" si="23"/>
        <v>2.7857127924050076</v>
      </c>
      <c r="AC111" s="5">
        <f t="shared" si="23"/>
        <v>2.8486303679942551</v>
      </c>
      <c r="AD111" s="334">
        <f t="shared" si="23"/>
        <v>2.9126951940218135</v>
      </c>
      <c r="AE111" s="5">
        <f t="shared" si="23"/>
        <v>2.9666552490473781</v>
      </c>
      <c r="AF111" s="5">
        <f t="shared" si="23"/>
        <v>3.0213275568529316</v>
      </c>
      <c r="AG111" s="5">
        <f t="shared" si="23"/>
        <v>3.077028917852302</v>
      </c>
      <c r="AH111" s="5">
        <f t="shared" si="23"/>
        <v>3.1334650502317767</v>
      </c>
      <c r="AI111" s="5">
        <f t="shared" si="23"/>
        <v>3.1906375002286191</v>
      </c>
      <c r="AJ111" s="5">
        <f t="shared" si="23"/>
        <v>3.2373598950511728</v>
      </c>
      <c r="AK111" s="5">
        <f t="shared" si="23"/>
        <v>3.2844554565432982</v>
      </c>
      <c r="AL111" s="5">
        <f t="shared" si="23"/>
        <v>3.3322612846644333</v>
      </c>
      <c r="AM111" s="5">
        <f t="shared" si="23"/>
        <v>3.3804492563197623</v>
      </c>
      <c r="AN111" s="5">
        <f t="shared" si="23"/>
        <v>3.4293578010509891</v>
      </c>
      <c r="AO111" s="5">
        <f t="shared" si="23"/>
        <v>3.4675186544711556</v>
      </c>
      <c r="AP111" s="5">
        <f t="shared" si="23"/>
        <v>3.5057748743787029</v>
      </c>
      <c r="AQ111" s="5">
        <f t="shared" si="23"/>
        <v>3.5444829475911961</v>
      </c>
      <c r="AR111" s="5">
        <f t="shared" si="23"/>
        <v>3.5836478829902383</v>
      </c>
      <c r="AS111" s="2">
        <f t="shared" si="23"/>
        <v>3.5941021307018799</v>
      </c>
    </row>
    <row r="112" spans="1:45">
      <c r="A112" s="168" t="s">
        <v>13</v>
      </c>
      <c r="B112" s="169" t="s">
        <v>96</v>
      </c>
      <c r="C112" s="169" t="s">
        <v>313</v>
      </c>
      <c r="D112" s="169" t="s">
        <v>385</v>
      </c>
      <c r="E112" s="169" t="s">
        <v>395</v>
      </c>
      <c r="F112" s="169" t="s">
        <v>7</v>
      </c>
      <c r="G112" s="169" t="s">
        <v>235</v>
      </c>
      <c r="H112" s="169" t="s">
        <v>238</v>
      </c>
      <c r="I112" s="5"/>
      <c r="J112" s="5"/>
      <c r="K112" s="5"/>
      <c r="L112" s="5"/>
      <c r="M112" s="5">
        <f t="shared" ref="M112:AS112" si="24">M101*1.01</f>
        <v>8.6860000000000076E-2</v>
      </c>
      <c r="N112" s="5">
        <f t="shared" si="24"/>
        <v>6.6659999999999831E-2</v>
      </c>
      <c r="O112" s="5">
        <f t="shared" si="24"/>
        <v>7.4739999999999959E-2</v>
      </c>
      <c r="P112" s="5">
        <f t="shared" si="24"/>
        <v>8.5850000000000079E-2</v>
      </c>
      <c r="Q112" s="5">
        <f t="shared" si="24"/>
        <v>8.6601306240011319E-2</v>
      </c>
      <c r="R112" s="5">
        <f t="shared" si="24"/>
        <v>0.10528335698569667</v>
      </c>
      <c r="S112" s="5">
        <f t="shared" si="24"/>
        <v>0.11799622377156042</v>
      </c>
      <c r="T112" s="5">
        <f t="shared" si="24"/>
        <v>0.12873046370729294</v>
      </c>
      <c r="U112" s="5">
        <f t="shared" si="24"/>
        <v>0.13598241064440927</v>
      </c>
      <c r="V112" s="5">
        <f t="shared" si="24"/>
        <v>0.14547284670288999</v>
      </c>
      <c r="W112" s="5">
        <f t="shared" si="24"/>
        <v>0.15570908795557681</v>
      </c>
      <c r="X112" s="5">
        <f t="shared" si="24"/>
        <v>0.16595102287657065</v>
      </c>
      <c r="Y112" s="5">
        <f t="shared" si="24"/>
        <v>0.17618673045851196</v>
      </c>
      <c r="Z112" s="5">
        <f t="shared" si="24"/>
        <v>0.1858483675144576</v>
      </c>
      <c r="AA112" s="5">
        <f t="shared" si="24"/>
        <v>0.19557031255823748</v>
      </c>
      <c r="AB112" s="5">
        <f t="shared" si="24"/>
        <v>0.20569134340264553</v>
      </c>
      <c r="AC112" s="5">
        <f t="shared" si="24"/>
        <v>0.21617885006648724</v>
      </c>
      <c r="AD112" s="334">
        <f t="shared" si="24"/>
        <v>0.22706021238507976</v>
      </c>
      <c r="AE112" s="5">
        <f t="shared" si="24"/>
        <v>0.2368720385168194</v>
      </c>
      <c r="AF112" s="5">
        <f t="shared" si="24"/>
        <v>0.24652703975289858</v>
      </c>
      <c r="AG112" s="5">
        <f t="shared" si="24"/>
        <v>0.25656112534790615</v>
      </c>
      <c r="AH112" s="5">
        <f t="shared" si="24"/>
        <v>0.26695209831080535</v>
      </c>
      <c r="AI112" s="5">
        <f t="shared" si="24"/>
        <v>0.27768920861576135</v>
      </c>
      <c r="AJ112" s="5">
        <f t="shared" si="24"/>
        <v>0.28815415704283881</v>
      </c>
      <c r="AK112" s="5">
        <f t="shared" si="24"/>
        <v>0.29843351812788638</v>
      </c>
      <c r="AL112" s="5">
        <f t="shared" si="24"/>
        <v>0.30907313246862639</v>
      </c>
      <c r="AM112" s="5">
        <f t="shared" si="24"/>
        <v>0.32004727297903851</v>
      </c>
      <c r="AN112" s="5">
        <f t="shared" si="24"/>
        <v>0.33138792373058562</v>
      </c>
      <c r="AO112" s="5">
        <f t="shared" si="24"/>
        <v>0.34160576900386008</v>
      </c>
      <c r="AP112" s="5">
        <f t="shared" si="24"/>
        <v>0.35160711431027647</v>
      </c>
      <c r="AQ112" s="5">
        <f t="shared" si="24"/>
        <v>0.36193427419285668</v>
      </c>
      <c r="AR112" s="5">
        <f t="shared" si="24"/>
        <v>0.37260618608979451</v>
      </c>
      <c r="AS112" s="2">
        <f t="shared" si="24"/>
        <v>0.37979236656610371</v>
      </c>
    </row>
    <row r="113" spans="1:45" ht="15" thickBot="1">
      <c r="A113" s="170" t="s">
        <v>13</v>
      </c>
      <c r="B113" s="171" t="s">
        <v>96</v>
      </c>
      <c r="C113" s="171" t="s">
        <v>314</v>
      </c>
      <c r="D113" s="171" t="s">
        <v>385</v>
      </c>
      <c r="E113" s="171" t="s">
        <v>396</v>
      </c>
      <c r="F113" s="171" t="s">
        <v>7</v>
      </c>
      <c r="G113" s="171" t="s">
        <v>235</v>
      </c>
      <c r="H113" s="171" t="s">
        <v>238</v>
      </c>
      <c r="I113" s="6"/>
      <c r="J113" s="6"/>
      <c r="K113" s="6"/>
      <c r="L113" s="6"/>
      <c r="M113" s="6">
        <f t="shared" ref="M113:AS113" si="25">M102*1.01</f>
        <v>6.0600000000000055E-3</v>
      </c>
      <c r="N113" s="6">
        <f t="shared" si="25"/>
        <v>8.0800000000000073E-3</v>
      </c>
      <c r="O113" s="6">
        <f t="shared" si="25"/>
        <v>6.0599999999997808E-3</v>
      </c>
      <c r="P113" s="6">
        <f t="shared" si="25"/>
        <v>9.0899999999998968E-3</v>
      </c>
      <c r="Q113" s="6">
        <f t="shared" si="25"/>
        <v>1.4520866286709703E-2</v>
      </c>
      <c r="R113" s="6">
        <f t="shared" si="25"/>
        <v>0.15125815686428268</v>
      </c>
      <c r="S113" s="6">
        <f t="shared" si="25"/>
        <v>0.23558031976675756</v>
      </c>
      <c r="T113" s="6">
        <f t="shared" si="25"/>
        <v>0.3133274053541294</v>
      </c>
      <c r="U113" s="6">
        <f t="shared" si="25"/>
        <v>0.3567734382953579</v>
      </c>
      <c r="V113" s="6">
        <f t="shared" si="25"/>
        <v>0.4237146312450511</v>
      </c>
      <c r="W113" s="6">
        <f t="shared" si="25"/>
        <v>0.49742439678167316</v>
      </c>
      <c r="X113" s="6">
        <f t="shared" si="25"/>
        <v>0.57031487960656424</v>
      </c>
      <c r="Y113" s="6">
        <f t="shared" si="25"/>
        <v>0.64407009184577479</v>
      </c>
      <c r="Z113" s="6">
        <f t="shared" si="25"/>
        <v>0.71303103800529377</v>
      </c>
      <c r="AA113" s="6">
        <f t="shared" si="25"/>
        <v>0.78437247170802427</v>
      </c>
      <c r="AB113" s="6">
        <f t="shared" si="25"/>
        <v>0.85923693206287088</v>
      </c>
      <c r="AC113" s="6">
        <f t="shared" si="25"/>
        <v>0.93732822616195144</v>
      </c>
      <c r="AD113" s="337">
        <f t="shared" si="25"/>
        <v>1.0189678775895179</v>
      </c>
      <c r="AE113" s="6">
        <f t="shared" si="25"/>
        <v>1.0908310106105494</v>
      </c>
      <c r="AF113" s="6">
        <f t="shared" si="25"/>
        <v>1.164137187290972</v>
      </c>
      <c r="AG113" s="6">
        <f t="shared" si="25"/>
        <v>1.2409030224388877</v>
      </c>
      <c r="AH113" s="6">
        <f t="shared" si="25"/>
        <v>1.3208488709918678</v>
      </c>
      <c r="AI113" s="6">
        <f t="shared" si="25"/>
        <v>1.4039570963650621</v>
      </c>
      <c r="AJ113" s="6">
        <f t="shared" si="25"/>
        <v>1.4854475034658727</v>
      </c>
      <c r="AK113" s="6">
        <f t="shared" si="25"/>
        <v>1.56829046789454</v>
      </c>
      <c r="AL113" s="6">
        <f t="shared" si="25"/>
        <v>1.6545506160840184</v>
      </c>
      <c r="AM113" s="6">
        <f t="shared" si="25"/>
        <v>1.7439110385189474</v>
      </c>
      <c r="AN113" s="6">
        <f t="shared" si="25"/>
        <v>1.8367499914711392</v>
      </c>
      <c r="AO113" s="6">
        <f t="shared" si="25"/>
        <v>1.9194934265124672</v>
      </c>
      <c r="AP113" s="6">
        <f t="shared" si="25"/>
        <v>2.0033596204817585</v>
      </c>
      <c r="AQ113" s="6">
        <f t="shared" si="25"/>
        <v>2.0904163282649919</v>
      </c>
      <c r="AR113" s="6">
        <f t="shared" si="25"/>
        <v>2.1807460264401399</v>
      </c>
      <c r="AS113" s="4">
        <f t="shared" si="25"/>
        <v>2.2396599112521143</v>
      </c>
    </row>
    <row r="114" spans="1:45">
      <c r="A114" s="172" t="s">
        <v>13</v>
      </c>
      <c r="B114" s="173" t="s">
        <v>93</v>
      </c>
      <c r="C114" s="173" t="s">
        <v>278</v>
      </c>
      <c r="D114" s="173" t="s">
        <v>385</v>
      </c>
      <c r="E114" s="173" t="s">
        <v>397</v>
      </c>
      <c r="F114" s="173" t="s">
        <v>7</v>
      </c>
      <c r="G114" s="173" t="s">
        <v>235</v>
      </c>
      <c r="H114" s="173" t="s">
        <v>238</v>
      </c>
      <c r="I114" s="27"/>
      <c r="J114" s="27"/>
      <c r="K114" s="27"/>
      <c r="L114" s="27"/>
      <c r="M114" s="27">
        <v>6.0609880000000005E-2</v>
      </c>
      <c r="N114" s="27">
        <v>7.0929060000000044E-2</v>
      </c>
      <c r="O114" s="27">
        <v>4.9140960000000011E-2</v>
      </c>
      <c r="P114" s="27">
        <v>5.0893699999999986E-2</v>
      </c>
      <c r="Q114" s="27">
        <v>5.5735334938851744E-2</v>
      </c>
      <c r="R114" s="27">
        <v>5.1879998030134489E-2</v>
      </c>
      <c r="S114" s="27">
        <v>4.7815174992153653E-2</v>
      </c>
      <c r="T114" s="27">
        <v>4.3672870763769467E-2</v>
      </c>
      <c r="U114" s="27">
        <v>4.2964820579402208E-2</v>
      </c>
      <c r="V114" s="27">
        <v>4.5102317405482817E-2</v>
      </c>
      <c r="W114" s="27">
        <v>4.7405327372764705E-2</v>
      </c>
      <c r="X114" s="27">
        <v>4.9573221380471877E-2</v>
      </c>
      <c r="Y114" s="27">
        <v>5.1717257348240619E-2</v>
      </c>
      <c r="Z114" s="27">
        <v>5.9247722668625769E-2</v>
      </c>
      <c r="AA114" s="27">
        <v>6.6831362308105324E-2</v>
      </c>
      <c r="AB114" s="27">
        <v>7.4468181795066202E-2</v>
      </c>
      <c r="AC114" s="27">
        <v>8.2158186688612023E-2</v>
      </c>
      <c r="AD114" s="336">
        <v>8.9901382578565725E-2</v>
      </c>
      <c r="AE114" s="27">
        <v>9.7255425504178594E-2</v>
      </c>
      <c r="AF114" s="27">
        <v>0.10466250742529276</v>
      </c>
      <c r="AG114" s="27">
        <v>0.11212263158561669</v>
      </c>
      <c r="AH114" s="27">
        <v>0.11963580124343254</v>
      </c>
      <c r="AI114" s="27">
        <v>0.12720201967159661</v>
      </c>
      <c r="AJ114" s="27">
        <v>0.13525103321575438</v>
      </c>
      <c r="AK114" s="27">
        <v>0.14335296763625871</v>
      </c>
      <c r="AL114" s="27">
        <v>0.15150782464126344</v>
      </c>
      <c r="AM114" s="27">
        <v>0.15971560594495038</v>
      </c>
      <c r="AN114" s="27">
        <v>0.16797631326752677</v>
      </c>
      <c r="AO114" s="27">
        <v>0.17589131717755246</v>
      </c>
      <c r="AP114" s="27">
        <v>0.18385914821559851</v>
      </c>
      <c r="AQ114" s="27">
        <v>0.19187980717071251</v>
      </c>
      <c r="AR114" s="27">
        <v>0.19995329483404817</v>
      </c>
      <c r="AS114" s="20">
        <v>0.20807961199886527</v>
      </c>
    </row>
    <row r="115" spans="1:45">
      <c r="A115" s="174" t="s">
        <v>13</v>
      </c>
      <c r="B115" s="175" t="s">
        <v>93</v>
      </c>
      <c r="C115" s="175" t="s">
        <v>398</v>
      </c>
      <c r="D115" s="175" t="s">
        <v>385</v>
      </c>
      <c r="E115" s="175" t="s">
        <v>399</v>
      </c>
      <c r="F115" s="175" t="s">
        <v>7</v>
      </c>
      <c r="G115" s="175" t="s">
        <v>235</v>
      </c>
      <c r="H115" s="175" t="s">
        <v>238</v>
      </c>
      <c r="I115" s="5"/>
      <c r="J115" s="5"/>
      <c r="K115" s="5"/>
      <c r="L115" s="5"/>
      <c r="M115" s="5">
        <v>3.8757859999999998E-2</v>
      </c>
      <c r="N115" s="5">
        <v>7.5775330000000002E-2</v>
      </c>
      <c r="O115" s="5">
        <v>6.7287200000000005E-2</v>
      </c>
      <c r="P115" s="5">
        <v>8.2450190000000007E-2</v>
      </c>
      <c r="Q115" s="5">
        <v>8.3221936998246801E-2</v>
      </c>
      <c r="R115" s="5">
        <v>8.5543420883445687E-2</v>
      </c>
      <c r="S115" s="5">
        <v>8.7084136760399403E-2</v>
      </c>
      <c r="T115" s="5">
        <v>8.8615837528955133E-2</v>
      </c>
      <c r="U115" s="5">
        <v>9.007874604277899E-2</v>
      </c>
      <c r="V115" s="5">
        <v>9.1577001898933599E-2</v>
      </c>
      <c r="W115" s="5">
        <v>9.315539278357636E-2</v>
      </c>
      <c r="X115" s="5">
        <v>9.4664151621626863E-2</v>
      </c>
      <c r="Y115" s="5">
        <v>9.6156616076314774E-2</v>
      </c>
      <c r="Z115" s="5">
        <v>9.7549037505942265E-2</v>
      </c>
      <c r="AA115" s="5">
        <v>9.8959612291388083E-2</v>
      </c>
      <c r="AB115" s="5">
        <v>0.10038853834889903</v>
      </c>
      <c r="AC115" s="5">
        <v>0.10183601469441204</v>
      </c>
      <c r="AD115" s="334">
        <v>0.10330224144355077</v>
      </c>
      <c r="AE115" s="5">
        <v>0.10454072024874773</v>
      </c>
      <c r="AF115" s="5">
        <v>0.10579250782513051</v>
      </c>
      <c r="AG115" s="5">
        <v>0.10705772029746312</v>
      </c>
      <c r="AH115" s="5">
        <v>0.10833647431225239</v>
      </c>
      <c r="AI115" s="5">
        <v>0.1096288870377463</v>
      </c>
      <c r="AJ115" s="5">
        <v>0.11069152244490431</v>
      </c>
      <c r="AK115" s="5">
        <v>0.11176323795751122</v>
      </c>
      <c r="AL115" s="5">
        <v>0.11284409472748255</v>
      </c>
      <c r="AM115" s="5">
        <v>0.11393415412250446</v>
      </c>
      <c r="AN115" s="5">
        <v>0.11503347772603345</v>
      </c>
      <c r="AO115" s="5">
        <v>0.11589782779164942</v>
      </c>
      <c r="AP115" s="5">
        <v>0.11676790177264706</v>
      </c>
      <c r="AQ115" s="5">
        <v>0.11764372791692709</v>
      </c>
      <c r="AR115" s="5">
        <v>0.11852533454778295</v>
      </c>
      <c r="AS115" s="2">
        <v>0.1194127500639004</v>
      </c>
    </row>
    <row r="116" spans="1:45">
      <c r="A116" s="174" t="s">
        <v>13</v>
      </c>
      <c r="B116" s="175" t="s">
        <v>93</v>
      </c>
      <c r="C116" s="175" t="s">
        <v>280</v>
      </c>
      <c r="D116" s="175" t="s">
        <v>385</v>
      </c>
      <c r="E116" s="175" t="s">
        <v>400</v>
      </c>
      <c r="F116" s="175" t="s">
        <v>7</v>
      </c>
      <c r="G116" s="175" t="s">
        <v>235</v>
      </c>
      <c r="H116" s="175" t="s">
        <v>238</v>
      </c>
      <c r="I116" s="5"/>
      <c r="J116" s="5"/>
      <c r="K116" s="5"/>
      <c r="L116" s="5"/>
      <c r="M116" s="5">
        <v>1.6383669999999993E-2</v>
      </c>
      <c r="N116" s="5">
        <v>2.272200000000002E-4</v>
      </c>
      <c r="O116" s="5">
        <v>2.6503599999999974E-3</v>
      </c>
      <c r="P116" s="5">
        <v>5.5811100000000037E-3</v>
      </c>
      <c r="Q116" s="5">
        <v>5.2942433960707046E-3</v>
      </c>
      <c r="R116" s="5">
        <v>5.0054197903295315E-3</v>
      </c>
      <c r="S116" s="5">
        <v>4.7017394036657466E-3</v>
      </c>
      <c r="T116" s="5">
        <v>4.3919454279194269E-3</v>
      </c>
      <c r="U116" s="5">
        <v>4.3435483039221505E-3</v>
      </c>
      <c r="V116" s="5">
        <v>4.5120870015599376E-3</v>
      </c>
      <c r="W116" s="5">
        <v>4.6933994862698031E-3</v>
      </c>
      <c r="X116" s="5">
        <v>4.8640186893995907E-3</v>
      </c>
      <c r="Y116" s="5">
        <v>5.0326340082684322E-3</v>
      </c>
      <c r="Z116" s="5">
        <v>5.6114647084915467E-3</v>
      </c>
      <c r="AA116" s="5">
        <v>6.1943133464123501E-3</v>
      </c>
      <c r="AB116" s="5">
        <v>6.7811799220308597E-3</v>
      </c>
      <c r="AC116" s="5">
        <v>7.3720644353470199E-3</v>
      </c>
      <c r="AD116" s="334">
        <v>7.9669668863608968E-3</v>
      </c>
      <c r="AE116" s="5">
        <v>8.5314157460716772E-3</v>
      </c>
      <c r="AF116" s="5">
        <v>9.0998825434801395E-3</v>
      </c>
      <c r="AG116" s="5">
        <v>9.6723672785862976E-3</v>
      </c>
      <c r="AH116" s="5">
        <v>1.0248869951390134E-2</v>
      </c>
      <c r="AI116" s="5">
        <v>1.0829390561891659E-2</v>
      </c>
      <c r="AJ116" s="5">
        <v>1.1446027206138049E-2</v>
      </c>
      <c r="AK116" s="5">
        <v>1.2066681788082123E-2</v>
      </c>
      <c r="AL116" s="5">
        <v>1.2691354307723873E-2</v>
      </c>
      <c r="AM116" s="5">
        <v>1.3320044765063335E-2</v>
      </c>
      <c r="AN116" s="5">
        <v>1.3952753160100428E-2</v>
      </c>
      <c r="AO116" s="5">
        <v>1.4558463470707234E-2</v>
      </c>
      <c r="AP116" s="5">
        <v>1.5168191719011702E-2</v>
      </c>
      <c r="AQ116" s="5">
        <v>1.5781937905013841E-2</v>
      </c>
      <c r="AR116" s="5">
        <v>1.6399702028713669E-2</v>
      </c>
      <c r="AS116" s="2">
        <v>1.7021484090111214E-2</v>
      </c>
    </row>
    <row r="117" spans="1:45">
      <c r="A117" s="174" t="s">
        <v>13</v>
      </c>
      <c r="B117" s="175" t="s">
        <v>93</v>
      </c>
      <c r="C117" s="175" t="s">
        <v>281</v>
      </c>
      <c r="D117" s="175" t="s">
        <v>385</v>
      </c>
      <c r="E117" s="175" t="s">
        <v>401</v>
      </c>
      <c r="F117" s="175" t="s">
        <v>7</v>
      </c>
      <c r="G117" s="175" t="s">
        <v>235</v>
      </c>
      <c r="H117" s="175" t="s">
        <v>238</v>
      </c>
      <c r="I117" s="5"/>
      <c r="J117" s="5"/>
      <c r="K117" s="5"/>
      <c r="L117" s="5"/>
      <c r="M117" s="5">
        <v>0.114763</v>
      </c>
      <c r="N117" s="5">
        <v>0.12259999000000002</v>
      </c>
      <c r="O117" s="5">
        <v>0.12913851000000001</v>
      </c>
      <c r="P117" s="5">
        <v>0.12728586</v>
      </c>
      <c r="Q117" s="5">
        <v>0.12856741174088046</v>
      </c>
      <c r="R117" s="5">
        <v>0.13303173719711905</v>
      </c>
      <c r="S117" s="5">
        <v>0.13590686315587283</v>
      </c>
      <c r="T117" s="5">
        <v>0.13877183502285007</v>
      </c>
      <c r="U117" s="5">
        <v>0.141489981961547</v>
      </c>
      <c r="V117" s="5">
        <v>0.14425788332116313</v>
      </c>
      <c r="W117" s="5">
        <v>0.14717844538227792</v>
      </c>
      <c r="X117" s="5">
        <v>0.14997526381437526</v>
      </c>
      <c r="Y117" s="5">
        <v>0.15274631878370323</v>
      </c>
      <c r="Z117" s="5">
        <v>0.15529469474699847</v>
      </c>
      <c r="AA117" s="5">
        <v>0.15788002175263346</v>
      </c>
      <c r="AB117" s="5">
        <v>0.16050270783977988</v>
      </c>
      <c r="AC117" s="5">
        <v>0.16316316331481406</v>
      </c>
      <c r="AD117" s="334">
        <v>0.16586180075130999</v>
      </c>
      <c r="AE117" s="5">
        <v>0.1681379651311356</v>
      </c>
      <c r="AF117" s="5">
        <v>0.17044109258954243</v>
      </c>
      <c r="AG117" s="5">
        <v>0.17277142253816688</v>
      </c>
      <c r="AH117" s="5">
        <v>0.17512919546430999</v>
      </c>
      <c r="AI117" s="5">
        <v>0.17751465293093383</v>
      </c>
      <c r="AJ117" s="5">
        <v>0.17946400976356686</v>
      </c>
      <c r="AK117" s="5">
        <v>0.18143161153621376</v>
      </c>
      <c r="AL117" s="5">
        <v>0.1834175843243098</v>
      </c>
      <c r="AM117" s="5">
        <v>0.1854220546481393</v>
      </c>
      <c r="AN117" s="5">
        <v>0.18744514947283519</v>
      </c>
      <c r="AO117" s="5">
        <v>0.18902610841480824</v>
      </c>
      <c r="AP117" s="5">
        <v>0.19061839292035709</v>
      </c>
      <c r="AQ117" s="5">
        <v>0.19222206122750021</v>
      </c>
      <c r="AR117" s="5">
        <v>0.19383717172969123</v>
      </c>
      <c r="AS117" s="2">
        <v>0.19546378297581826</v>
      </c>
    </row>
    <row r="118" spans="1:45">
      <c r="A118" s="174" t="s">
        <v>13</v>
      </c>
      <c r="B118" s="175" t="s">
        <v>93</v>
      </c>
      <c r="C118" s="175" t="s">
        <v>402</v>
      </c>
      <c r="D118" s="175" t="s">
        <v>385</v>
      </c>
      <c r="E118" s="175" t="s">
        <v>403</v>
      </c>
      <c r="F118" s="175" t="s">
        <v>7</v>
      </c>
      <c r="G118" s="175" t="s">
        <v>235</v>
      </c>
      <c r="H118" s="175" t="s">
        <v>238</v>
      </c>
      <c r="I118" s="5"/>
      <c r="J118" s="5"/>
      <c r="K118" s="5"/>
      <c r="L118" s="5"/>
      <c r="M118" s="5">
        <v>7.2000000000000008E-2</v>
      </c>
      <c r="N118" s="5">
        <v>7.2000000000000008E-2</v>
      </c>
      <c r="O118" s="5">
        <v>7.2000000000000008E-2</v>
      </c>
      <c r="P118" s="5">
        <v>7.2000000000000008E-2</v>
      </c>
      <c r="Q118" s="5">
        <v>7.2297148115638254E-2</v>
      </c>
      <c r="R118" s="5">
        <v>7.5611036296663298E-2</v>
      </c>
      <c r="S118" s="5">
        <v>7.7420759932322489E-2</v>
      </c>
      <c r="T118" s="5">
        <v>7.9222105504911655E-2</v>
      </c>
      <c r="U118" s="5">
        <v>8.1314098083322711E-2</v>
      </c>
      <c r="V118" s="5">
        <v>8.3784255449054448E-2</v>
      </c>
      <c r="W118" s="5">
        <v>8.6403470053709158E-2</v>
      </c>
      <c r="X118" s="5">
        <v>8.8914404556392754E-2</v>
      </c>
      <c r="Y118" s="5">
        <v>9.1408204295387901E-2</v>
      </c>
      <c r="Z118" s="5">
        <v>9.4353792999523844E-2</v>
      </c>
      <c r="AA118" s="5">
        <v>9.7340492445123217E-2</v>
      </c>
      <c r="AB118" s="5">
        <v>0.10036868961926079</v>
      </c>
      <c r="AC118" s="5">
        <v>0.10343877365924338</v>
      </c>
      <c r="AD118" s="334">
        <v>0.10655113585260331</v>
      </c>
      <c r="AE118" s="5">
        <v>0.10927594813777088</v>
      </c>
      <c r="AF118" s="5">
        <v>0.11203239851288578</v>
      </c>
      <c r="AG118" s="5">
        <v>0.11482071403754254</v>
      </c>
      <c r="AH118" s="5">
        <v>0.11764112279150302</v>
      </c>
      <c r="AI118" s="5">
        <v>0.12049385387469341</v>
      </c>
      <c r="AJ118" s="5">
        <v>0.12304448146249317</v>
      </c>
      <c r="AK118" s="5">
        <v>0.1256184787994139</v>
      </c>
      <c r="AL118" s="5">
        <v>0.12821596545624012</v>
      </c>
      <c r="AM118" s="5">
        <v>0.13083706142565432</v>
      </c>
      <c r="AN118" s="5">
        <v>0.13348188712223619</v>
      </c>
      <c r="AO118" s="5">
        <v>0.135719806820775</v>
      </c>
      <c r="AP118" s="5">
        <v>0.1379745338856217</v>
      </c>
      <c r="AQ118" s="5">
        <v>0.14024612355010185</v>
      </c>
      <c r="AR118" s="5">
        <v>0.14253463119495674</v>
      </c>
      <c r="AS118" s="2">
        <v>0.1448401123483429</v>
      </c>
    </row>
    <row r="119" spans="1:45" ht="15" thickBot="1">
      <c r="A119" s="176" t="s">
        <v>13</v>
      </c>
      <c r="B119" s="177" t="s">
        <v>93</v>
      </c>
      <c r="C119" s="177" t="s">
        <v>404</v>
      </c>
      <c r="D119" s="177" t="s">
        <v>385</v>
      </c>
      <c r="E119" s="177" t="s">
        <v>405</v>
      </c>
      <c r="F119" s="177" t="s">
        <v>7</v>
      </c>
      <c r="G119" s="177" t="s">
        <v>235</v>
      </c>
      <c r="H119" s="177" t="s">
        <v>238</v>
      </c>
      <c r="I119" s="6"/>
      <c r="J119" s="6"/>
      <c r="K119" s="6"/>
      <c r="L119" s="6"/>
      <c r="M119" s="6">
        <v>3.0000000000000001E-3</v>
      </c>
      <c r="N119" s="6">
        <v>1E-3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1.7140963009777081E-5</v>
      </c>
      <c r="AB119" s="6">
        <v>7.8767645634509383E-5</v>
      </c>
      <c r="AC119" s="6">
        <v>1.4084201218037646E-4</v>
      </c>
      <c r="AD119" s="337">
        <v>2.0336406264738482E-4</v>
      </c>
      <c r="AE119" s="6">
        <v>2.6313717436909521E-4</v>
      </c>
      <c r="AF119" s="6">
        <v>3.2335797001194384E-4</v>
      </c>
      <c r="AG119" s="6">
        <v>3.8402644957593116E-4</v>
      </c>
      <c r="AH119" s="6">
        <v>4.4514261306105585E-4</v>
      </c>
      <c r="AI119" s="6">
        <v>5.0670646046731879E-4</v>
      </c>
      <c r="AJ119" s="6">
        <v>5.7291539101106534E-4</v>
      </c>
      <c r="AK119" s="6">
        <v>6.3957200547595013E-4</v>
      </c>
      <c r="AL119" s="6">
        <v>7.0667630386197101E-4</v>
      </c>
      <c r="AM119" s="6">
        <v>7.742282861691336E-4</v>
      </c>
      <c r="AN119" s="6">
        <v>8.4222795239742793E-4</v>
      </c>
      <c r="AO119" s="6">
        <v>9.0779911682981095E-4</v>
      </c>
      <c r="AP119" s="6">
        <v>9.7381796518332961E-4</v>
      </c>
      <c r="AQ119" s="6">
        <v>1.0402844974579844E-3</v>
      </c>
      <c r="AR119" s="6">
        <v>1.1071987136537769E-3</v>
      </c>
      <c r="AS119" s="4">
        <v>1.1745606137707116E-3</v>
      </c>
    </row>
    <row r="120" spans="1:45">
      <c r="A120" s="172" t="s">
        <v>13</v>
      </c>
      <c r="B120" s="173" t="s">
        <v>96</v>
      </c>
      <c r="C120" s="173" t="s">
        <v>278</v>
      </c>
      <c r="D120" s="173" t="s">
        <v>385</v>
      </c>
      <c r="E120" s="173" t="s">
        <v>397</v>
      </c>
      <c r="F120" s="173" t="s">
        <v>7</v>
      </c>
      <c r="G120" s="173" t="s">
        <v>235</v>
      </c>
      <c r="H120" s="173" t="s">
        <v>238</v>
      </c>
      <c r="I120" s="27"/>
      <c r="J120" s="27"/>
      <c r="K120" s="27"/>
      <c r="L120" s="27"/>
      <c r="M120" s="27">
        <f>M114*1.01</f>
        <v>6.1215978800000008E-2</v>
      </c>
      <c r="N120" s="27">
        <f t="shared" ref="N120:AS120" si="26">N114*1.01</f>
        <v>7.1638350600000039E-2</v>
      </c>
      <c r="O120" s="27">
        <f t="shared" si="26"/>
        <v>4.9632369600000011E-2</v>
      </c>
      <c r="P120" s="27">
        <f t="shared" si="26"/>
        <v>5.1402636999999987E-2</v>
      </c>
      <c r="Q120" s="27">
        <f t="shared" si="26"/>
        <v>5.6292688288240258E-2</v>
      </c>
      <c r="R120" s="27">
        <f t="shared" si="26"/>
        <v>5.2398798010435836E-2</v>
      </c>
      <c r="S120" s="27">
        <f t="shared" si="26"/>
        <v>4.829332674207519E-2</v>
      </c>
      <c r="T120" s="27">
        <f t="shared" si="26"/>
        <v>4.4109599471407163E-2</v>
      </c>
      <c r="U120" s="27">
        <f t="shared" si="26"/>
        <v>4.3394468785196233E-2</v>
      </c>
      <c r="V120" s="27">
        <f t="shared" si="26"/>
        <v>4.5553340579537645E-2</v>
      </c>
      <c r="W120" s="27">
        <f t="shared" si="26"/>
        <v>4.7879380646492352E-2</v>
      </c>
      <c r="X120" s="27">
        <f t="shared" si="26"/>
        <v>5.00689535942766E-2</v>
      </c>
      <c r="Y120" s="27">
        <f t="shared" si="26"/>
        <v>5.2234429921723023E-2</v>
      </c>
      <c r="Z120" s="27">
        <f t="shared" si="26"/>
        <v>5.984019989531203E-2</v>
      </c>
      <c r="AA120" s="27">
        <f t="shared" si="26"/>
        <v>6.7499675931186373E-2</v>
      </c>
      <c r="AB120" s="27">
        <f t="shared" si="26"/>
        <v>7.5212863613016864E-2</v>
      </c>
      <c r="AC120" s="27">
        <f t="shared" si="26"/>
        <v>8.2979768555498143E-2</v>
      </c>
      <c r="AD120" s="336">
        <f t="shared" si="26"/>
        <v>9.0800396404351377E-2</v>
      </c>
      <c r="AE120" s="27">
        <f t="shared" si="26"/>
        <v>9.8227979759220388E-2</v>
      </c>
      <c r="AF120" s="27">
        <f t="shared" si="26"/>
        <v>0.10570913249954569</v>
      </c>
      <c r="AG120" s="27">
        <f t="shared" si="26"/>
        <v>0.11324385790147286</v>
      </c>
      <c r="AH120" s="27">
        <f t="shared" si="26"/>
        <v>0.12083215925586686</v>
      </c>
      <c r="AI120" s="27">
        <f t="shared" si="26"/>
        <v>0.12847403986831257</v>
      </c>
      <c r="AJ120" s="27">
        <f t="shared" si="26"/>
        <v>0.13660354354791193</v>
      </c>
      <c r="AK120" s="27">
        <f t="shared" si="26"/>
        <v>0.1447864973126213</v>
      </c>
      <c r="AL120" s="27">
        <f t="shared" si="26"/>
        <v>0.15302290288767609</v>
      </c>
      <c r="AM120" s="27">
        <f t="shared" si="26"/>
        <v>0.1613127620043999</v>
      </c>
      <c r="AN120" s="27">
        <f t="shared" si="26"/>
        <v>0.16965607640020203</v>
      </c>
      <c r="AO120" s="27">
        <f t="shared" si="26"/>
        <v>0.177650230349328</v>
      </c>
      <c r="AP120" s="27">
        <f t="shared" si="26"/>
        <v>0.18569773969775449</v>
      </c>
      <c r="AQ120" s="27">
        <f t="shared" si="26"/>
        <v>0.19379860524241965</v>
      </c>
      <c r="AR120" s="27">
        <f t="shared" si="26"/>
        <v>0.20195282778238866</v>
      </c>
      <c r="AS120" s="20">
        <f t="shared" si="26"/>
        <v>0.21016040811885392</v>
      </c>
    </row>
    <row r="121" spans="1:45">
      <c r="A121" s="174" t="s">
        <v>13</v>
      </c>
      <c r="B121" s="175" t="s">
        <v>96</v>
      </c>
      <c r="C121" s="175" t="s">
        <v>398</v>
      </c>
      <c r="D121" s="175" t="s">
        <v>385</v>
      </c>
      <c r="E121" s="175" t="s">
        <v>399</v>
      </c>
      <c r="F121" s="175" t="s">
        <v>7</v>
      </c>
      <c r="G121" s="175" t="s">
        <v>235</v>
      </c>
      <c r="H121" s="175" t="s">
        <v>238</v>
      </c>
      <c r="I121" s="5"/>
      <c r="J121" s="5"/>
      <c r="K121" s="5"/>
      <c r="L121" s="5"/>
      <c r="M121" s="5">
        <f t="shared" ref="M121:M125" si="27">M115*1.01</f>
        <v>3.9145438599999999E-2</v>
      </c>
      <c r="N121" s="5">
        <f t="shared" ref="N121:AS121" si="28">N115*1.01</f>
        <v>7.6533083299999999E-2</v>
      </c>
      <c r="O121" s="5">
        <f t="shared" si="28"/>
        <v>6.796007200000001E-2</v>
      </c>
      <c r="P121" s="5">
        <f t="shared" si="28"/>
        <v>8.3274691900000003E-2</v>
      </c>
      <c r="Q121" s="5">
        <f t="shared" si="28"/>
        <v>8.4054156368229271E-2</v>
      </c>
      <c r="R121" s="5">
        <f t="shared" si="28"/>
        <v>8.6398855092280138E-2</v>
      </c>
      <c r="S121" s="5">
        <f t="shared" si="28"/>
        <v>8.7954978128003403E-2</v>
      </c>
      <c r="T121" s="5">
        <f t="shared" si="28"/>
        <v>8.950199590424468E-2</v>
      </c>
      <c r="U121" s="5">
        <f t="shared" si="28"/>
        <v>9.0979533503206783E-2</v>
      </c>
      <c r="V121" s="5">
        <f t="shared" si="28"/>
        <v>9.2492771917922934E-2</v>
      </c>
      <c r="W121" s="5">
        <f t="shared" si="28"/>
        <v>9.4086946711412128E-2</v>
      </c>
      <c r="X121" s="5">
        <f t="shared" si="28"/>
        <v>9.5610793137843139E-2</v>
      </c>
      <c r="Y121" s="5">
        <f t="shared" si="28"/>
        <v>9.7118182237077924E-2</v>
      </c>
      <c r="Z121" s="5">
        <f t="shared" si="28"/>
        <v>9.8524527881001689E-2</v>
      </c>
      <c r="AA121" s="5">
        <f t="shared" si="28"/>
        <v>9.9949208414301965E-2</v>
      </c>
      <c r="AB121" s="5">
        <f t="shared" si="28"/>
        <v>0.10139242373238802</v>
      </c>
      <c r="AC121" s="5">
        <f t="shared" si="28"/>
        <v>0.10285437484135616</v>
      </c>
      <c r="AD121" s="334">
        <f t="shared" si="28"/>
        <v>0.10433526385798628</v>
      </c>
      <c r="AE121" s="5">
        <f t="shared" si="28"/>
        <v>0.10558612745123522</v>
      </c>
      <c r="AF121" s="5">
        <f t="shared" si="28"/>
        <v>0.10685043290338182</v>
      </c>
      <c r="AG121" s="5">
        <f t="shared" si="28"/>
        <v>0.10812829750043775</v>
      </c>
      <c r="AH121" s="5">
        <f t="shared" si="28"/>
        <v>0.10941983905537492</v>
      </c>
      <c r="AI121" s="5">
        <f t="shared" si="28"/>
        <v>0.11072517590812377</v>
      </c>
      <c r="AJ121" s="5">
        <f t="shared" si="28"/>
        <v>0.11179843766935335</v>
      </c>
      <c r="AK121" s="5">
        <f t="shared" si="28"/>
        <v>0.11288087033708634</v>
      </c>
      <c r="AL121" s="5">
        <f t="shared" si="28"/>
        <v>0.11397253567475737</v>
      </c>
      <c r="AM121" s="5">
        <f t="shared" si="28"/>
        <v>0.1150734956637295</v>
      </c>
      <c r="AN121" s="5">
        <f t="shared" si="28"/>
        <v>0.11618381250329379</v>
      </c>
      <c r="AO121" s="5">
        <f t="shared" si="28"/>
        <v>0.11705680606956592</v>
      </c>
      <c r="AP121" s="5">
        <f t="shared" si="28"/>
        <v>0.11793558079037354</v>
      </c>
      <c r="AQ121" s="5">
        <f t="shared" si="28"/>
        <v>0.11882016519609637</v>
      </c>
      <c r="AR121" s="5">
        <f t="shared" si="28"/>
        <v>0.11971058789326078</v>
      </c>
      <c r="AS121" s="2">
        <f t="shared" si="28"/>
        <v>0.1206068775645394</v>
      </c>
    </row>
    <row r="122" spans="1:45">
      <c r="A122" s="174" t="s">
        <v>13</v>
      </c>
      <c r="B122" s="175" t="s">
        <v>96</v>
      </c>
      <c r="C122" s="175" t="s">
        <v>280</v>
      </c>
      <c r="D122" s="175" t="s">
        <v>385</v>
      </c>
      <c r="E122" s="175" t="s">
        <v>400</v>
      </c>
      <c r="F122" s="175" t="s">
        <v>7</v>
      </c>
      <c r="G122" s="175" t="s">
        <v>235</v>
      </c>
      <c r="H122" s="175" t="s">
        <v>238</v>
      </c>
      <c r="I122" s="5"/>
      <c r="J122" s="5"/>
      <c r="K122" s="5"/>
      <c r="L122" s="5"/>
      <c r="M122" s="5">
        <f t="shared" si="27"/>
        <v>1.6547506699999992E-2</v>
      </c>
      <c r="N122" s="5">
        <f t="shared" ref="N122:AS122" si="29">N116*1.01</f>
        <v>2.2949220000000021E-4</v>
      </c>
      <c r="O122" s="5">
        <f t="shared" si="29"/>
        <v>2.6768635999999974E-3</v>
      </c>
      <c r="P122" s="5">
        <f t="shared" si="29"/>
        <v>5.6369211000000035E-3</v>
      </c>
      <c r="Q122" s="5">
        <f t="shared" si="29"/>
        <v>5.3471858300314116E-3</v>
      </c>
      <c r="R122" s="5">
        <f t="shared" si="29"/>
        <v>5.0554739882328267E-3</v>
      </c>
      <c r="S122" s="5">
        <f t="shared" si="29"/>
        <v>4.7487567977024039E-3</v>
      </c>
      <c r="T122" s="5">
        <f t="shared" si="29"/>
        <v>4.4358648821986209E-3</v>
      </c>
      <c r="U122" s="5">
        <f t="shared" si="29"/>
        <v>4.3869837869613716E-3</v>
      </c>
      <c r="V122" s="5">
        <f t="shared" si="29"/>
        <v>4.5572078715755372E-3</v>
      </c>
      <c r="W122" s="5">
        <f t="shared" si="29"/>
        <v>4.7403334811325012E-3</v>
      </c>
      <c r="X122" s="5">
        <f t="shared" si="29"/>
        <v>4.9126588762935866E-3</v>
      </c>
      <c r="Y122" s="5">
        <f t="shared" si="29"/>
        <v>5.0829603483511163E-3</v>
      </c>
      <c r="Z122" s="5">
        <f t="shared" si="29"/>
        <v>5.6675793555764622E-3</v>
      </c>
      <c r="AA122" s="5">
        <f t="shared" si="29"/>
        <v>6.2562564798764736E-3</v>
      </c>
      <c r="AB122" s="5">
        <f t="shared" si="29"/>
        <v>6.8489917212511686E-3</v>
      </c>
      <c r="AC122" s="5">
        <f t="shared" si="29"/>
        <v>7.44578507970049E-3</v>
      </c>
      <c r="AD122" s="334">
        <f t="shared" si="29"/>
        <v>8.0466365552245064E-3</v>
      </c>
      <c r="AE122" s="5">
        <f t="shared" si="29"/>
        <v>8.6167299035323948E-3</v>
      </c>
      <c r="AF122" s="5">
        <f t="shared" si="29"/>
        <v>9.1908813689149417E-3</v>
      </c>
      <c r="AG122" s="5">
        <f t="shared" si="29"/>
        <v>9.769090951372161E-3</v>
      </c>
      <c r="AH122" s="5">
        <f t="shared" si="29"/>
        <v>1.0351358650904035E-2</v>
      </c>
      <c r="AI122" s="5">
        <f t="shared" si="29"/>
        <v>1.0937684467510577E-2</v>
      </c>
      <c r="AJ122" s="5">
        <f t="shared" si="29"/>
        <v>1.1560487478199429E-2</v>
      </c>
      <c r="AK122" s="5">
        <f t="shared" si="29"/>
        <v>1.2187348605962944E-2</v>
      </c>
      <c r="AL122" s="5">
        <f t="shared" si="29"/>
        <v>1.2818267850801111E-2</v>
      </c>
      <c r="AM122" s="5">
        <f t="shared" si="29"/>
        <v>1.3453245212713969E-2</v>
      </c>
      <c r="AN122" s="5">
        <f t="shared" si="29"/>
        <v>1.4092280691701433E-2</v>
      </c>
      <c r="AO122" s="5">
        <f t="shared" si="29"/>
        <v>1.4704048105414307E-2</v>
      </c>
      <c r="AP122" s="5">
        <f t="shared" si="29"/>
        <v>1.531987363620182E-2</v>
      </c>
      <c r="AQ122" s="5">
        <f t="shared" si="29"/>
        <v>1.593975728406398E-2</v>
      </c>
      <c r="AR122" s="5">
        <f t="shared" si="29"/>
        <v>1.6563699049000805E-2</v>
      </c>
      <c r="AS122" s="2">
        <f t="shared" si="29"/>
        <v>1.7191698931012325E-2</v>
      </c>
    </row>
    <row r="123" spans="1:45">
      <c r="A123" s="174" t="s">
        <v>13</v>
      </c>
      <c r="B123" s="175" t="s">
        <v>96</v>
      </c>
      <c r="C123" s="175" t="s">
        <v>281</v>
      </c>
      <c r="D123" s="175" t="s">
        <v>385</v>
      </c>
      <c r="E123" s="175" t="s">
        <v>401</v>
      </c>
      <c r="F123" s="175" t="s">
        <v>7</v>
      </c>
      <c r="G123" s="175" t="s">
        <v>235</v>
      </c>
      <c r="H123" s="175" t="s">
        <v>238</v>
      </c>
      <c r="I123" s="5"/>
      <c r="J123" s="5"/>
      <c r="K123" s="5"/>
      <c r="L123" s="5"/>
      <c r="M123" s="5">
        <f t="shared" si="27"/>
        <v>0.11591063</v>
      </c>
      <c r="N123" s="5">
        <f t="shared" ref="N123:AS123" si="30">N117*1.01</f>
        <v>0.12382598990000002</v>
      </c>
      <c r="O123" s="5">
        <f t="shared" si="30"/>
        <v>0.13042989510000003</v>
      </c>
      <c r="P123" s="5">
        <f t="shared" si="30"/>
        <v>0.12855871860000001</v>
      </c>
      <c r="Q123" s="5">
        <f t="shared" si="30"/>
        <v>0.12985308585828928</v>
      </c>
      <c r="R123" s="5">
        <f t="shared" si="30"/>
        <v>0.13436205456909026</v>
      </c>
      <c r="S123" s="5">
        <f t="shared" si="30"/>
        <v>0.13726593178743157</v>
      </c>
      <c r="T123" s="5">
        <f t="shared" si="30"/>
        <v>0.14015955337307856</v>
      </c>
      <c r="U123" s="5">
        <f t="shared" si="30"/>
        <v>0.14290488178116248</v>
      </c>
      <c r="V123" s="5">
        <f t="shared" si="30"/>
        <v>0.14570046215437477</v>
      </c>
      <c r="W123" s="5">
        <f t="shared" si="30"/>
        <v>0.14865022983610071</v>
      </c>
      <c r="X123" s="5">
        <f t="shared" si="30"/>
        <v>0.15147501645251901</v>
      </c>
      <c r="Y123" s="5">
        <f t="shared" si="30"/>
        <v>0.15427378197154026</v>
      </c>
      <c r="Z123" s="5">
        <f t="shared" si="30"/>
        <v>0.15684764169446846</v>
      </c>
      <c r="AA123" s="5">
        <f t="shared" si="30"/>
        <v>0.15945882197015981</v>
      </c>
      <c r="AB123" s="5">
        <f t="shared" si="30"/>
        <v>0.16210773491817768</v>
      </c>
      <c r="AC123" s="5">
        <f t="shared" si="30"/>
        <v>0.1647947949479622</v>
      </c>
      <c r="AD123" s="334">
        <f t="shared" si="30"/>
        <v>0.16752041875882309</v>
      </c>
      <c r="AE123" s="5">
        <f t="shared" si="30"/>
        <v>0.16981934478244695</v>
      </c>
      <c r="AF123" s="5">
        <f t="shared" si="30"/>
        <v>0.17214550351543786</v>
      </c>
      <c r="AG123" s="5">
        <f t="shared" si="30"/>
        <v>0.17449913676354856</v>
      </c>
      <c r="AH123" s="5">
        <f t="shared" si="30"/>
        <v>0.1768804874189531</v>
      </c>
      <c r="AI123" s="5">
        <f t="shared" si="30"/>
        <v>0.17928979946024318</v>
      </c>
      <c r="AJ123" s="5">
        <f t="shared" si="30"/>
        <v>0.18125864986120252</v>
      </c>
      <c r="AK123" s="5">
        <f t="shared" si="30"/>
        <v>0.18324592765157591</v>
      </c>
      <c r="AL123" s="5">
        <f t="shared" si="30"/>
        <v>0.1852517601675529</v>
      </c>
      <c r="AM123" s="5">
        <f t="shared" si="30"/>
        <v>0.1872762751946207</v>
      </c>
      <c r="AN123" s="5">
        <f t="shared" si="30"/>
        <v>0.18931960096756353</v>
      </c>
      <c r="AO123" s="5">
        <f t="shared" si="30"/>
        <v>0.19091636949895632</v>
      </c>
      <c r="AP123" s="5">
        <f t="shared" si="30"/>
        <v>0.19252457684956067</v>
      </c>
      <c r="AQ123" s="5">
        <f t="shared" si="30"/>
        <v>0.19414428183977522</v>
      </c>
      <c r="AR123" s="5">
        <f t="shared" si="30"/>
        <v>0.19577554344698814</v>
      </c>
      <c r="AS123" s="2">
        <f t="shared" si="30"/>
        <v>0.19741842080557645</v>
      </c>
    </row>
    <row r="124" spans="1:45">
      <c r="A124" s="174" t="s">
        <v>13</v>
      </c>
      <c r="B124" s="175" t="s">
        <v>96</v>
      </c>
      <c r="C124" s="175" t="s">
        <v>402</v>
      </c>
      <c r="D124" s="175" t="s">
        <v>385</v>
      </c>
      <c r="E124" s="175" t="s">
        <v>403</v>
      </c>
      <c r="F124" s="175" t="s">
        <v>7</v>
      </c>
      <c r="G124" s="175" t="s">
        <v>235</v>
      </c>
      <c r="H124" s="175" t="s">
        <v>238</v>
      </c>
      <c r="I124" s="5"/>
      <c r="J124" s="5"/>
      <c r="K124" s="5"/>
      <c r="L124" s="5"/>
      <c r="M124" s="5">
        <f t="shared" si="27"/>
        <v>7.2720000000000007E-2</v>
      </c>
      <c r="N124" s="5">
        <f t="shared" ref="N124:AS124" si="31">N118*1.01</f>
        <v>7.2720000000000007E-2</v>
      </c>
      <c r="O124" s="5">
        <f t="shared" si="31"/>
        <v>7.2720000000000007E-2</v>
      </c>
      <c r="P124" s="5">
        <f t="shared" si="31"/>
        <v>7.2720000000000007E-2</v>
      </c>
      <c r="Q124" s="5">
        <f t="shared" si="31"/>
        <v>7.3020119596794636E-2</v>
      </c>
      <c r="R124" s="5">
        <f t="shared" si="31"/>
        <v>7.6367146659629931E-2</v>
      </c>
      <c r="S124" s="5">
        <f t="shared" si="31"/>
        <v>7.8194967531645718E-2</v>
      </c>
      <c r="T124" s="5">
        <f t="shared" si="31"/>
        <v>8.0014326559960769E-2</v>
      </c>
      <c r="U124" s="5">
        <f t="shared" si="31"/>
        <v>8.2127239064155935E-2</v>
      </c>
      <c r="V124" s="5">
        <f t="shared" si="31"/>
        <v>8.462209800354499E-2</v>
      </c>
      <c r="W124" s="5">
        <f t="shared" si="31"/>
        <v>8.7267504754246245E-2</v>
      </c>
      <c r="X124" s="5">
        <f t="shared" si="31"/>
        <v>8.9803548601956676E-2</v>
      </c>
      <c r="Y124" s="5">
        <f t="shared" si="31"/>
        <v>9.2322286338341775E-2</v>
      </c>
      <c r="Z124" s="5">
        <f t="shared" si="31"/>
        <v>9.5297330929519086E-2</v>
      </c>
      <c r="AA124" s="5">
        <f t="shared" si="31"/>
        <v>9.8313897369574452E-2</v>
      </c>
      <c r="AB124" s="5">
        <f t="shared" si="31"/>
        <v>0.1013723765154534</v>
      </c>
      <c r="AC124" s="5">
        <f t="shared" si="31"/>
        <v>0.10447316139583582</v>
      </c>
      <c r="AD124" s="334">
        <f t="shared" si="31"/>
        <v>0.10761664721112935</v>
      </c>
      <c r="AE124" s="5">
        <f t="shared" si="31"/>
        <v>0.11036870761914859</v>
      </c>
      <c r="AF124" s="5">
        <f t="shared" si="31"/>
        <v>0.11315272249801464</v>
      </c>
      <c r="AG124" s="5">
        <f t="shared" si="31"/>
        <v>0.11596892117791797</v>
      </c>
      <c r="AH124" s="5">
        <f t="shared" si="31"/>
        <v>0.11881753401941805</v>
      </c>
      <c r="AI124" s="5">
        <f t="shared" si="31"/>
        <v>0.12169879241344035</v>
      </c>
      <c r="AJ124" s="5">
        <f t="shared" si="31"/>
        <v>0.1242749262771181</v>
      </c>
      <c r="AK124" s="5">
        <f t="shared" si="31"/>
        <v>0.12687466358740804</v>
      </c>
      <c r="AL124" s="5">
        <f t="shared" si="31"/>
        <v>0.12949812511080253</v>
      </c>
      <c r="AM124" s="5">
        <f t="shared" si="31"/>
        <v>0.13214543203991086</v>
      </c>
      <c r="AN124" s="5">
        <f t="shared" si="31"/>
        <v>0.13481670599345855</v>
      </c>
      <c r="AO124" s="5">
        <f t="shared" si="31"/>
        <v>0.13707700488898275</v>
      </c>
      <c r="AP124" s="5">
        <f t="shared" si="31"/>
        <v>0.13935427922447791</v>
      </c>
      <c r="AQ124" s="5">
        <f t="shared" si="31"/>
        <v>0.14164858478560288</v>
      </c>
      <c r="AR124" s="5">
        <f t="shared" si="31"/>
        <v>0.14395997750690631</v>
      </c>
      <c r="AS124" s="2">
        <f t="shared" si="31"/>
        <v>0.14628851347182634</v>
      </c>
    </row>
    <row r="125" spans="1:45" ht="15" thickBot="1">
      <c r="A125" s="338" t="s">
        <v>13</v>
      </c>
      <c r="B125" s="339" t="s">
        <v>96</v>
      </c>
      <c r="C125" s="339" t="s">
        <v>404</v>
      </c>
      <c r="D125" s="339" t="s">
        <v>385</v>
      </c>
      <c r="E125" s="339" t="s">
        <v>405</v>
      </c>
      <c r="F125" s="339" t="s">
        <v>7</v>
      </c>
      <c r="G125" s="339" t="s">
        <v>235</v>
      </c>
      <c r="H125" s="339" t="s">
        <v>238</v>
      </c>
      <c r="I125" s="54"/>
      <c r="J125" s="54"/>
      <c r="K125" s="54"/>
      <c r="L125" s="54"/>
      <c r="M125" s="54">
        <f t="shared" si="27"/>
        <v>3.0300000000000001E-3</v>
      </c>
      <c r="N125" s="54">
        <f t="shared" ref="N125:AS125" si="32">N119*1.01</f>
        <v>1.01E-3</v>
      </c>
      <c r="O125" s="54">
        <f t="shared" si="32"/>
        <v>0</v>
      </c>
      <c r="P125" s="54">
        <f t="shared" si="32"/>
        <v>0</v>
      </c>
      <c r="Q125" s="54">
        <f t="shared" si="32"/>
        <v>0</v>
      </c>
      <c r="R125" s="54">
        <f t="shared" si="32"/>
        <v>0</v>
      </c>
      <c r="S125" s="54">
        <f t="shared" si="32"/>
        <v>0</v>
      </c>
      <c r="T125" s="54">
        <f t="shared" si="32"/>
        <v>0</v>
      </c>
      <c r="U125" s="54">
        <f t="shared" si="32"/>
        <v>0</v>
      </c>
      <c r="V125" s="54">
        <f t="shared" si="32"/>
        <v>0</v>
      </c>
      <c r="W125" s="54">
        <f t="shared" si="32"/>
        <v>0</v>
      </c>
      <c r="X125" s="54">
        <f t="shared" si="32"/>
        <v>0</v>
      </c>
      <c r="Y125" s="54">
        <f t="shared" si="32"/>
        <v>0</v>
      </c>
      <c r="Z125" s="54">
        <f t="shared" si="32"/>
        <v>0</v>
      </c>
      <c r="AA125" s="54">
        <f t="shared" si="32"/>
        <v>1.7312372639874852E-5</v>
      </c>
      <c r="AB125" s="54">
        <f t="shared" si="32"/>
        <v>7.9555322090854483E-5</v>
      </c>
      <c r="AC125" s="54">
        <f t="shared" si="32"/>
        <v>1.4225043230218023E-4</v>
      </c>
      <c r="AD125" s="335">
        <f t="shared" si="32"/>
        <v>2.0539770327385868E-4</v>
      </c>
      <c r="AE125" s="54">
        <f t="shared" si="32"/>
        <v>2.6576854611278617E-4</v>
      </c>
      <c r="AF125" s="54">
        <f t="shared" si="32"/>
        <v>3.2659154971206329E-4</v>
      </c>
      <c r="AG125" s="54">
        <f t="shared" si="32"/>
        <v>3.8786671407169045E-4</v>
      </c>
      <c r="AH125" s="54">
        <f t="shared" si="32"/>
        <v>4.495940391916664E-4</v>
      </c>
      <c r="AI125" s="54">
        <f t="shared" si="32"/>
        <v>5.1177352507199194E-4</v>
      </c>
      <c r="AJ125" s="54">
        <f t="shared" si="32"/>
        <v>5.7864454492117601E-4</v>
      </c>
      <c r="AK125" s="54">
        <f t="shared" si="32"/>
        <v>6.4596772553070963E-4</v>
      </c>
      <c r="AL125" s="54">
        <f t="shared" si="32"/>
        <v>7.1374306690059073E-4</v>
      </c>
      <c r="AM125" s="54">
        <f t="shared" si="32"/>
        <v>7.8197056903082495E-4</v>
      </c>
      <c r="AN125" s="54">
        <f t="shared" si="32"/>
        <v>8.5065023192140222E-4</v>
      </c>
      <c r="AO125" s="54">
        <f t="shared" si="32"/>
        <v>9.1687710799810901E-4</v>
      </c>
      <c r="AP125" s="54">
        <f t="shared" si="32"/>
        <v>9.8355614483516297E-4</v>
      </c>
      <c r="AQ125" s="54">
        <f t="shared" si="32"/>
        <v>1.0506873424325643E-3</v>
      </c>
      <c r="AR125" s="54">
        <f t="shared" si="32"/>
        <v>1.1182707007903147E-3</v>
      </c>
      <c r="AS125" s="340">
        <f t="shared" si="32"/>
        <v>1.1863062199084188E-3</v>
      </c>
    </row>
    <row r="126" spans="1:45">
      <c r="A126" s="53" t="s">
        <v>10</v>
      </c>
      <c r="B126" s="53" t="s">
        <v>331</v>
      </c>
      <c r="C126" s="346" t="s">
        <v>410</v>
      </c>
      <c r="D126" s="54" t="s">
        <v>333</v>
      </c>
      <c r="E126" s="346" t="s">
        <v>411</v>
      </c>
      <c r="F126" s="53" t="s">
        <v>7</v>
      </c>
      <c r="G126" s="53" t="s">
        <v>235</v>
      </c>
      <c r="H126" s="53" t="s">
        <v>238</v>
      </c>
      <c r="I126" s="54"/>
      <c r="J126" s="54"/>
      <c r="K126" s="54"/>
      <c r="L126" s="54"/>
      <c r="M126" s="349">
        <v>0.60029999999999994</v>
      </c>
      <c r="N126" s="349">
        <v>0.621645322</v>
      </c>
      <c r="O126" s="349">
        <v>0.63490000000000002</v>
      </c>
      <c r="P126" s="349">
        <v>0.63832980299999997</v>
      </c>
      <c r="Q126" s="349">
        <v>0.64356481099999996</v>
      </c>
      <c r="R126" s="349">
        <v>0.64897031400000005</v>
      </c>
      <c r="S126" s="349">
        <v>0.65409135500000004</v>
      </c>
      <c r="T126" s="349">
        <v>0.65909534000000003</v>
      </c>
      <c r="U126" s="349">
        <v>0.66370568299999999</v>
      </c>
      <c r="V126" s="349">
        <v>0.66827743100000003</v>
      </c>
      <c r="W126" s="349">
        <v>0.67301682699999998</v>
      </c>
      <c r="X126" s="349">
        <v>0.67747454900000004</v>
      </c>
      <c r="Y126" s="349">
        <v>0.68181696999999997</v>
      </c>
      <c r="Z126" s="349">
        <v>0.68567192300000002</v>
      </c>
      <c r="AA126" s="349">
        <v>0.68952687599999996</v>
      </c>
      <c r="AB126" s="349">
        <v>0.69338182800000003</v>
      </c>
      <c r="AC126" s="349">
        <v>0.69723678099999997</v>
      </c>
      <c r="AD126" s="350">
        <v>0.70109173400000002</v>
      </c>
      <c r="AE126" s="349">
        <v>0.70428666200000001</v>
      </c>
      <c r="AF126" s="349">
        <v>0.70748158999999999</v>
      </c>
      <c r="AG126" s="349">
        <v>0.71067651899999995</v>
      </c>
      <c r="AH126" s="349">
        <v>0.71387144700000005</v>
      </c>
      <c r="AI126" s="349">
        <v>0.71706637500000003</v>
      </c>
      <c r="AJ126" s="349">
        <v>0.71962510300000004</v>
      </c>
      <c r="AK126" s="349">
        <v>0.72218382999999997</v>
      </c>
      <c r="AL126" s="349">
        <v>0.72474255700000001</v>
      </c>
      <c r="AM126" s="349">
        <v>0.72730128500000002</v>
      </c>
      <c r="AN126" s="349">
        <v>0.72986001199999995</v>
      </c>
      <c r="AO126" s="349">
        <v>0.73182487699999998</v>
      </c>
      <c r="AP126" s="349">
        <v>0.73378974299999999</v>
      </c>
      <c r="AQ126" s="349">
        <v>0.73575460800000003</v>
      </c>
      <c r="AR126" s="349">
        <v>0.73771947400000004</v>
      </c>
      <c r="AS126" s="349">
        <v>0.73968433899999997</v>
      </c>
    </row>
    <row r="127" spans="1:45">
      <c r="A127" s="53" t="s">
        <v>10</v>
      </c>
      <c r="B127" s="53" t="s">
        <v>331</v>
      </c>
      <c r="C127" s="345" t="s">
        <v>412</v>
      </c>
      <c r="D127" s="54" t="s">
        <v>333</v>
      </c>
      <c r="E127" s="345" t="s">
        <v>413</v>
      </c>
      <c r="F127" s="53" t="s">
        <v>7</v>
      </c>
      <c r="G127" s="53" t="s">
        <v>235</v>
      </c>
      <c r="H127" s="53" t="s">
        <v>238</v>
      </c>
      <c r="M127" s="351">
        <v>1.8586341999999999E-2</v>
      </c>
      <c r="N127" s="351">
        <v>2.2386474E-2</v>
      </c>
      <c r="O127" s="351">
        <v>0.97893303899999995</v>
      </c>
      <c r="P127" s="351">
        <v>0.78022600600000003</v>
      </c>
      <c r="Q127" s="351">
        <v>0.78662471899999997</v>
      </c>
      <c r="R127" s="351">
        <v>0.79323182699999994</v>
      </c>
      <c r="S127" s="351">
        <v>0.79949124000000005</v>
      </c>
      <c r="T127" s="351">
        <v>0.80560757599999999</v>
      </c>
      <c r="U127" s="351">
        <v>0.81124276500000003</v>
      </c>
      <c r="V127" s="351">
        <v>0.81683078099999995</v>
      </c>
      <c r="W127" s="351">
        <v>0.82262371099999998</v>
      </c>
      <c r="X127" s="351">
        <v>0.82807235199999996</v>
      </c>
      <c r="Y127" s="351">
        <v>0.833380063</v>
      </c>
      <c r="Z127" s="351">
        <v>0.83809194499999995</v>
      </c>
      <c r="AA127" s="351">
        <v>0.84280382600000003</v>
      </c>
      <c r="AB127" s="351">
        <v>0.84751570700000001</v>
      </c>
      <c r="AC127" s="351">
        <v>0.85222758899999995</v>
      </c>
      <c r="AD127" s="351">
        <v>0.85693947000000004</v>
      </c>
      <c r="AE127" s="351">
        <v>0.86084460900000004</v>
      </c>
      <c r="AF127" s="351">
        <v>0.86474974699999996</v>
      </c>
      <c r="AG127" s="351">
        <v>0.86865488499999999</v>
      </c>
      <c r="AH127" s="351">
        <v>0.87256002399999999</v>
      </c>
      <c r="AI127" s="351">
        <v>0.87646516200000002</v>
      </c>
      <c r="AJ127" s="351">
        <v>0.87959267600000002</v>
      </c>
      <c r="AK127" s="351">
        <v>0.88272019099999999</v>
      </c>
      <c r="AL127" s="351">
        <v>0.88584770499999999</v>
      </c>
      <c r="AM127" s="351">
        <v>0.88897521899999998</v>
      </c>
      <c r="AN127" s="351">
        <v>0.89210273399999995</v>
      </c>
      <c r="AO127" s="351">
        <v>0.89450437500000002</v>
      </c>
      <c r="AP127" s="351">
        <v>0.89690601599999997</v>
      </c>
      <c r="AQ127" s="351">
        <v>0.89930765700000004</v>
      </c>
      <c r="AR127" s="351">
        <v>0.90170929799999999</v>
      </c>
      <c r="AS127" s="351">
        <v>0.90411093899999995</v>
      </c>
    </row>
    <row r="128" spans="1:45">
      <c r="A128" s="53" t="s">
        <v>10</v>
      </c>
      <c r="B128" s="53" t="s">
        <v>331</v>
      </c>
      <c r="C128" s="345" t="s">
        <v>414</v>
      </c>
      <c r="D128" s="54" t="s">
        <v>333</v>
      </c>
      <c r="E128" s="345" t="s">
        <v>415</v>
      </c>
      <c r="F128" s="53" t="s">
        <v>7</v>
      </c>
      <c r="G128" s="53" t="s">
        <v>235</v>
      </c>
      <c r="H128" s="53" t="s">
        <v>238</v>
      </c>
      <c r="M128" s="351">
        <v>1.4681662900000001</v>
      </c>
      <c r="N128" s="351">
        <v>1.503626782</v>
      </c>
      <c r="O128" s="351">
        <v>1.5053198320000001</v>
      </c>
      <c r="P128" s="351">
        <v>1.495848098</v>
      </c>
      <c r="Q128" s="351">
        <v>1.5081140529999999</v>
      </c>
      <c r="R128" s="351">
        <v>1.5898538339999999</v>
      </c>
      <c r="S128" s="351">
        <v>1.640093215</v>
      </c>
      <c r="T128" s="351">
        <v>1.6902800680000001</v>
      </c>
      <c r="U128" s="351">
        <v>1.7376079099999999</v>
      </c>
      <c r="V128" s="351">
        <v>1.7853921269999999</v>
      </c>
      <c r="W128" s="351">
        <v>1.836097264</v>
      </c>
      <c r="X128" s="351">
        <v>1.884753841</v>
      </c>
      <c r="Y128" s="351">
        <v>1.933003539</v>
      </c>
      <c r="Z128" s="351">
        <v>1.9766894189999999</v>
      </c>
      <c r="AA128" s="351">
        <v>2.0211649309999999</v>
      </c>
      <c r="AB128" s="351">
        <v>2.0664390259999998</v>
      </c>
      <c r="AC128" s="351">
        <v>2.1123139719999999</v>
      </c>
      <c r="AD128" s="351">
        <v>2.158996111</v>
      </c>
      <c r="AE128" s="351">
        <v>2.1982898400000002</v>
      </c>
      <c r="AF128" s="351">
        <v>2.2380788859999998</v>
      </c>
      <c r="AG128" s="351">
        <v>2.2785881140000002</v>
      </c>
      <c r="AH128" s="351">
        <v>2.3196026999999999</v>
      </c>
      <c r="AI128" s="351">
        <v>2.361123589</v>
      </c>
      <c r="AJ128" s="351">
        <v>2.3948876559999999</v>
      </c>
      <c r="AK128" s="351">
        <v>2.428895061</v>
      </c>
      <c r="AL128" s="351">
        <v>2.4633853700000001</v>
      </c>
      <c r="AM128" s="351">
        <v>2.4981191040000001</v>
      </c>
      <c r="AN128" s="351">
        <v>2.5333425840000001</v>
      </c>
      <c r="AO128" s="351">
        <v>2.5607026830000001</v>
      </c>
      <c r="AP128" s="351">
        <v>2.588102202</v>
      </c>
      <c r="AQ128" s="351">
        <v>2.6157948960000001</v>
      </c>
      <c r="AR128" s="351">
        <v>2.6437839009999999</v>
      </c>
      <c r="AS128" s="351">
        <v>2.6508254390000001</v>
      </c>
    </row>
    <row r="129" spans="1:45">
      <c r="A129" s="53" t="s">
        <v>10</v>
      </c>
      <c r="B129" s="53" t="s">
        <v>331</v>
      </c>
      <c r="C129" s="345" t="s">
        <v>416</v>
      </c>
      <c r="D129" s="54" t="s">
        <v>333</v>
      </c>
      <c r="E129" s="345" t="s">
        <v>417</v>
      </c>
      <c r="F129" s="53" t="s">
        <v>7</v>
      </c>
      <c r="G129" s="53" t="s">
        <v>235</v>
      </c>
      <c r="H129" s="53" t="s">
        <v>238</v>
      </c>
      <c r="M129" s="351">
        <v>1.6981573E-2</v>
      </c>
      <c r="N129" s="351">
        <v>2.2078561999999999E-2</v>
      </c>
      <c r="O129" s="351">
        <v>3.6202267000000003E-2</v>
      </c>
      <c r="P129" s="351">
        <v>3.1874896E-2</v>
      </c>
      <c r="Q129" s="351">
        <v>3.2136304999999997E-2</v>
      </c>
      <c r="R129" s="351">
        <v>3.2406228000000002E-2</v>
      </c>
      <c r="S129" s="351">
        <v>3.2661945999999997E-2</v>
      </c>
      <c r="T129" s="351">
        <v>3.2911819000000002E-2</v>
      </c>
      <c r="U129" s="351">
        <v>3.3142036E-2</v>
      </c>
      <c r="V129" s="351">
        <v>3.3370325999999999E-2</v>
      </c>
      <c r="W129" s="351">
        <v>3.3606986999999998E-2</v>
      </c>
      <c r="X129" s="351">
        <v>3.3829581999999997E-2</v>
      </c>
      <c r="Y129" s="351">
        <v>3.4046420000000001E-2</v>
      </c>
      <c r="Z129" s="351">
        <v>3.4238917000000001E-2</v>
      </c>
      <c r="AA129" s="351">
        <v>3.4431413000000001E-2</v>
      </c>
      <c r="AB129" s="351">
        <v>3.4623910000000001E-2</v>
      </c>
      <c r="AC129" s="351">
        <v>3.4816406000000001E-2</v>
      </c>
      <c r="AD129" s="351">
        <v>3.5008902000000001E-2</v>
      </c>
      <c r="AE129" s="351">
        <v>3.5168441000000002E-2</v>
      </c>
      <c r="AF129" s="351">
        <v>3.5327979000000002E-2</v>
      </c>
      <c r="AG129" s="351">
        <v>3.5487517000000003E-2</v>
      </c>
      <c r="AH129" s="351">
        <v>3.5647054999999997E-2</v>
      </c>
      <c r="AI129" s="351">
        <v>3.5806593999999997E-2</v>
      </c>
      <c r="AJ129" s="351">
        <v>3.5934362999999997E-2</v>
      </c>
      <c r="AK129" s="351">
        <v>3.6062133000000003E-2</v>
      </c>
      <c r="AL129" s="351">
        <v>3.6189903000000002E-2</v>
      </c>
      <c r="AM129" s="351">
        <v>3.6317672000000002E-2</v>
      </c>
      <c r="AN129" s="351">
        <v>3.6445442000000002E-2</v>
      </c>
      <c r="AO129" s="351">
        <v>3.6543556999999997E-2</v>
      </c>
      <c r="AP129" s="351">
        <v>3.6641672E-2</v>
      </c>
      <c r="AQ129" s="351">
        <v>3.6739788000000002E-2</v>
      </c>
      <c r="AR129" s="351">
        <v>3.6837902999999998E-2</v>
      </c>
      <c r="AS129" s="351">
        <v>3.6936018000000001E-2</v>
      </c>
    </row>
    <row r="130" spans="1:45">
      <c r="A130" s="53" t="s">
        <v>10</v>
      </c>
      <c r="B130" s="53" t="s">
        <v>331</v>
      </c>
      <c r="C130" s="345" t="s">
        <v>418</v>
      </c>
      <c r="D130" s="54" t="s">
        <v>333</v>
      </c>
      <c r="E130" s="347" t="s">
        <v>419</v>
      </c>
      <c r="F130" s="53" t="s">
        <v>7</v>
      </c>
      <c r="G130" s="53" t="s">
        <v>235</v>
      </c>
      <c r="H130" s="53" t="s">
        <v>238</v>
      </c>
      <c r="M130" s="351">
        <v>9.5225000000000004E-2</v>
      </c>
      <c r="N130" s="351">
        <v>9.4509999999999997E-2</v>
      </c>
      <c r="O130" s="351">
        <v>9.1550122999999997E-2</v>
      </c>
      <c r="P130" s="351">
        <v>9.3989283000000007E-2</v>
      </c>
      <c r="Q130" s="351">
        <v>9.4760099E-2</v>
      </c>
      <c r="R130" s="351">
        <v>9.5556019000000006E-2</v>
      </c>
      <c r="S130" s="351">
        <v>9.6310054000000006E-2</v>
      </c>
      <c r="T130" s="351">
        <v>9.7046853000000002E-2</v>
      </c>
      <c r="U130" s="351">
        <v>9.7725691000000003E-2</v>
      </c>
      <c r="V130" s="351">
        <v>9.8398846999999998E-2</v>
      </c>
      <c r="W130" s="351">
        <v>9.9096688000000002E-2</v>
      </c>
      <c r="X130" s="351">
        <v>9.9753053999999994E-2</v>
      </c>
      <c r="Y130" s="351">
        <v>0.100392443</v>
      </c>
      <c r="Z130" s="351">
        <v>0.10096005600000001</v>
      </c>
      <c r="AA130" s="351">
        <v>0.101527669</v>
      </c>
      <c r="AB130" s="351">
        <v>0.102095281</v>
      </c>
      <c r="AC130" s="351">
        <v>0.102662894</v>
      </c>
      <c r="AD130" s="351">
        <v>0.103230507</v>
      </c>
      <c r="AE130" s="351">
        <v>0.10370093700000001</v>
      </c>
      <c r="AF130" s="351">
        <v>0.104171366</v>
      </c>
      <c r="AG130" s="351">
        <v>0.104641795</v>
      </c>
      <c r="AH130" s="351">
        <v>0.105112224</v>
      </c>
      <c r="AI130" s="351">
        <v>0.105582654</v>
      </c>
      <c r="AJ130" s="351">
        <v>0.10595940700000001</v>
      </c>
      <c r="AK130" s="351">
        <v>0.10633616</v>
      </c>
      <c r="AL130" s="351">
        <v>0.10671291400000001</v>
      </c>
      <c r="AM130" s="351">
        <v>0.107089667</v>
      </c>
      <c r="AN130" s="351">
        <v>0.10746642100000001</v>
      </c>
      <c r="AO130" s="351">
        <v>0.10775573200000001</v>
      </c>
      <c r="AP130" s="351">
        <v>0.10804504400000001</v>
      </c>
      <c r="AQ130" s="351">
        <v>0.10833435600000001</v>
      </c>
      <c r="AR130" s="351">
        <v>0.10862366800000001</v>
      </c>
      <c r="AS130" s="351">
        <v>0.10891297899999999</v>
      </c>
    </row>
    <row r="131" spans="1:45">
      <c r="A131" s="53" t="s">
        <v>10</v>
      </c>
      <c r="B131" s="53" t="s">
        <v>331</v>
      </c>
      <c r="C131" s="345" t="s">
        <v>420</v>
      </c>
      <c r="D131" s="54" t="s">
        <v>333</v>
      </c>
      <c r="E131" s="347" t="s">
        <v>421</v>
      </c>
      <c r="F131" s="53" t="s">
        <v>7</v>
      </c>
      <c r="G131" s="53" t="s">
        <v>235</v>
      </c>
      <c r="H131" s="53" t="s">
        <v>238</v>
      </c>
      <c r="M131" s="351">
        <v>0.50833177299999999</v>
      </c>
      <c r="N131" s="351">
        <v>0.49600792100000002</v>
      </c>
      <c r="O131" s="351">
        <v>0.48967585000000002</v>
      </c>
      <c r="P131" s="351">
        <v>0.481790469</v>
      </c>
      <c r="Q131" s="351">
        <v>0.48574168200000001</v>
      </c>
      <c r="R131" s="351">
        <v>0.48982157900000001</v>
      </c>
      <c r="S131" s="351">
        <v>0.49368677399999999</v>
      </c>
      <c r="T131" s="351">
        <v>0.497463618</v>
      </c>
      <c r="U131" s="351">
        <v>0.50094335400000001</v>
      </c>
      <c r="V131" s="351">
        <v>0.50439396000000003</v>
      </c>
      <c r="W131" s="351">
        <v>0.50797110099999998</v>
      </c>
      <c r="X131" s="351">
        <v>0.51133564300000001</v>
      </c>
      <c r="Y131" s="351">
        <v>0.51461316099999999</v>
      </c>
      <c r="Z131" s="351">
        <v>0.51752275400000003</v>
      </c>
      <c r="AA131" s="351">
        <v>0.52043234599999999</v>
      </c>
      <c r="AB131" s="351">
        <v>0.52334193799999995</v>
      </c>
      <c r="AC131" s="351">
        <v>0.52625153000000002</v>
      </c>
      <c r="AD131" s="351">
        <v>0.52916112299999996</v>
      </c>
      <c r="AE131" s="351">
        <v>0.53157255000000003</v>
      </c>
      <c r="AF131" s="351">
        <v>0.53398397799999997</v>
      </c>
      <c r="AG131" s="351">
        <v>0.53639540500000005</v>
      </c>
      <c r="AH131" s="351">
        <v>0.53880683299999999</v>
      </c>
      <c r="AI131" s="351">
        <v>0.54121825999999995</v>
      </c>
      <c r="AJ131" s="351">
        <v>0.54314950399999995</v>
      </c>
      <c r="AK131" s="351">
        <v>0.54508074799999995</v>
      </c>
      <c r="AL131" s="351">
        <v>0.54701199099999998</v>
      </c>
      <c r="AM131" s="351">
        <v>0.54894323499999997</v>
      </c>
      <c r="AN131" s="351">
        <v>0.55087447899999997</v>
      </c>
      <c r="AO131" s="351">
        <v>0.55235749499999998</v>
      </c>
      <c r="AP131" s="351">
        <v>0.55384051099999998</v>
      </c>
      <c r="AQ131" s="351">
        <v>0.55532352699999998</v>
      </c>
      <c r="AR131" s="351">
        <v>0.55680654299999999</v>
      </c>
      <c r="AS131" s="351">
        <v>0.55828955999999996</v>
      </c>
    </row>
    <row r="132" spans="1:45">
      <c r="A132" s="53" t="s">
        <v>10</v>
      </c>
      <c r="B132" s="53" t="s">
        <v>331</v>
      </c>
      <c r="C132" s="345" t="s">
        <v>422</v>
      </c>
      <c r="D132" s="54" t="s">
        <v>333</v>
      </c>
      <c r="E132" s="347" t="s">
        <v>423</v>
      </c>
      <c r="F132" s="53" t="s">
        <v>7</v>
      </c>
      <c r="G132" s="53" t="s">
        <v>235</v>
      </c>
      <c r="H132" s="53" t="s">
        <v>238</v>
      </c>
      <c r="M132" s="351">
        <v>0.41519228800000002</v>
      </c>
      <c r="N132" s="351">
        <v>0.43872745899999999</v>
      </c>
      <c r="O132" s="351">
        <v>0.47355454299999999</v>
      </c>
      <c r="P132" s="351">
        <v>0.46222767300000001</v>
      </c>
      <c r="Q132" s="351">
        <v>0.466018449</v>
      </c>
      <c r="R132" s="351">
        <v>0.46993268500000002</v>
      </c>
      <c r="S132" s="351">
        <v>0.47364093600000001</v>
      </c>
      <c r="T132" s="351">
        <v>0.47726442299999999</v>
      </c>
      <c r="U132" s="351">
        <v>0.48060286699999999</v>
      </c>
      <c r="V132" s="351">
        <v>0.48391336400000001</v>
      </c>
      <c r="W132" s="351">
        <v>0.48734525699999998</v>
      </c>
      <c r="X132" s="351">
        <v>0.490573184</v>
      </c>
      <c r="Y132" s="351">
        <v>0.493717621</v>
      </c>
      <c r="Z132" s="351">
        <v>0.49650907100000002</v>
      </c>
      <c r="AA132" s="351">
        <v>0.499300521</v>
      </c>
      <c r="AB132" s="351">
        <v>0.50209197100000003</v>
      </c>
      <c r="AC132" s="351">
        <v>0.50488342100000005</v>
      </c>
      <c r="AD132" s="351">
        <v>0.50767487099999997</v>
      </c>
      <c r="AE132" s="351">
        <v>0.50998838400000002</v>
      </c>
      <c r="AF132" s="351">
        <v>0.51230189699999995</v>
      </c>
      <c r="AG132" s="351">
        <v>0.51461541</v>
      </c>
      <c r="AH132" s="351">
        <v>0.51692892300000004</v>
      </c>
      <c r="AI132" s="351">
        <v>0.51924243599999997</v>
      </c>
      <c r="AJ132" s="351">
        <v>0.52109526299999998</v>
      </c>
      <c r="AK132" s="351">
        <v>0.52294808999999998</v>
      </c>
      <c r="AL132" s="351">
        <v>0.52480091699999998</v>
      </c>
      <c r="AM132" s="351">
        <v>0.52665374399999998</v>
      </c>
      <c r="AN132" s="351">
        <v>0.52850657000000001</v>
      </c>
      <c r="AO132" s="351">
        <v>0.52992936999999996</v>
      </c>
      <c r="AP132" s="351">
        <v>0.53135216900000004</v>
      </c>
      <c r="AQ132" s="351">
        <v>0.53277496800000002</v>
      </c>
      <c r="AR132" s="351">
        <v>0.53419776699999999</v>
      </c>
      <c r="AS132" s="351">
        <v>0.53562056599999996</v>
      </c>
    </row>
    <row r="133" spans="1:45">
      <c r="A133" s="53" t="s">
        <v>10</v>
      </c>
      <c r="B133" s="53" t="s">
        <v>331</v>
      </c>
      <c r="C133" s="345" t="s">
        <v>424</v>
      </c>
      <c r="D133" s="54" t="s">
        <v>333</v>
      </c>
      <c r="E133" s="347" t="s">
        <v>425</v>
      </c>
      <c r="F133" s="53" t="s">
        <v>7</v>
      </c>
      <c r="G133" s="53" t="s">
        <v>235</v>
      </c>
      <c r="H133" s="53" t="s">
        <v>238</v>
      </c>
      <c r="M133" s="351">
        <v>0.292108166</v>
      </c>
      <c r="N133" s="351">
        <v>0.23228699999999999</v>
      </c>
      <c r="O133" s="351">
        <v>0.27813391199999998</v>
      </c>
      <c r="P133" s="351">
        <v>0.28549774500000002</v>
      </c>
      <c r="Q133" s="351">
        <v>0.28999999999999998</v>
      </c>
      <c r="R133" s="351">
        <v>0.28999999999999998</v>
      </c>
      <c r="S133" s="351">
        <v>0.28999999999999998</v>
      </c>
      <c r="T133" s="351">
        <v>0.28999999999999998</v>
      </c>
      <c r="U133" s="351">
        <v>0.3</v>
      </c>
      <c r="V133" s="351">
        <v>0.3</v>
      </c>
      <c r="W133" s="351">
        <v>0.3</v>
      </c>
      <c r="X133" s="351">
        <v>0.3</v>
      </c>
      <c r="Y133" s="351">
        <v>0.3</v>
      </c>
      <c r="Z133" s="351">
        <v>0.31</v>
      </c>
      <c r="AA133" s="351">
        <v>0.31</v>
      </c>
      <c r="AB133" s="351">
        <v>0.31</v>
      </c>
      <c r="AC133" s="351">
        <v>0.31</v>
      </c>
      <c r="AD133" s="351">
        <v>0.31</v>
      </c>
      <c r="AE133" s="351">
        <v>0.31</v>
      </c>
      <c r="AF133" s="351">
        <v>0.32</v>
      </c>
      <c r="AG133" s="351">
        <v>0.32</v>
      </c>
      <c r="AH133" s="351">
        <v>0.32</v>
      </c>
      <c r="AI133" s="351">
        <v>0.32</v>
      </c>
      <c r="AJ133" s="351">
        <v>0.32</v>
      </c>
      <c r="AK133" s="351">
        <v>0.32</v>
      </c>
      <c r="AL133" s="351">
        <v>0.32</v>
      </c>
      <c r="AM133" s="351">
        <v>0.33</v>
      </c>
      <c r="AN133" s="351">
        <v>0.33</v>
      </c>
      <c r="AO133" s="351">
        <v>0.33</v>
      </c>
      <c r="AP133" s="351">
        <v>0.33</v>
      </c>
      <c r="AQ133" s="351">
        <v>0.33</v>
      </c>
      <c r="AR133" s="351">
        <v>0.33</v>
      </c>
      <c r="AS133" s="351">
        <v>0.33</v>
      </c>
    </row>
    <row r="134" spans="1:45">
      <c r="A134" s="53" t="s">
        <v>10</v>
      </c>
      <c r="B134" s="53" t="s">
        <v>331</v>
      </c>
      <c r="C134" s="345" t="s">
        <v>426</v>
      </c>
      <c r="D134" s="54" t="s">
        <v>333</v>
      </c>
      <c r="E134" s="347" t="s">
        <v>427</v>
      </c>
      <c r="F134" s="53" t="s">
        <v>7</v>
      </c>
      <c r="G134" s="53" t="s">
        <v>235</v>
      </c>
      <c r="H134" s="53" t="s">
        <v>238</v>
      </c>
      <c r="M134" s="351">
        <v>1.93</v>
      </c>
      <c r="N134" s="351">
        <v>2.04</v>
      </c>
      <c r="O134" s="351">
        <v>1.89</v>
      </c>
      <c r="P134" s="351">
        <v>2.0299999999999998</v>
      </c>
      <c r="Q134" s="351">
        <v>2.0499999999999998</v>
      </c>
      <c r="R134" s="351">
        <v>2.0699999999999998</v>
      </c>
      <c r="S134" s="351">
        <v>2.08</v>
      </c>
      <c r="T134" s="351">
        <v>2.1</v>
      </c>
      <c r="U134" s="351">
        <v>2.11</v>
      </c>
      <c r="V134" s="351">
        <v>2.13</v>
      </c>
      <c r="W134" s="351">
        <v>2.14</v>
      </c>
      <c r="X134" s="351">
        <v>2.16</v>
      </c>
      <c r="Y134" s="351">
        <v>2.17</v>
      </c>
      <c r="Z134" s="351">
        <v>2.1800000000000002</v>
      </c>
      <c r="AA134" s="351">
        <v>2.2000000000000002</v>
      </c>
      <c r="AB134" s="351">
        <v>2.21</v>
      </c>
      <c r="AC134" s="351">
        <v>2.2200000000000002</v>
      </c>
      <c r="AD134" s="351">
        <v>2.23</v>
      </c>
      <c r="AE134" s="351">
        <v>2.2400000000000002</v>
      </c>
      <c r="AF134" s="351">
        <v>2.25</v>
      </c>
      <c r="AG134" s="351">
        <v>2.2599999999999998</v>
      </c>
      <c r="AH134" s="351">
        <v>2.27</v>
      </c>
      <c r="AI134" s="351">
        <v>2.2799999999999998</v>
      </c>
      <c r="AJ134" s="351">
        <v>2.29</v>
      </c>
      <c r="AK134" s="351">
        <v>2.2999999999999998</v>
      </c>
      <c r="AL134" s="351">
        <v>2.31</v>
      </c>
      <c r="AM134" s="351">
        <v>2.3199999999999998</v>
      </c>
      <c r="AN134" s="351">
        <v>2.33</v>
      </c>
      <c r="AO134" s="351">
        <v>2.33</v>
      </c>
      <c r="AP134" s="351">
        <v>2.34</v>
      </c>
      <c r="AQ134" s="351">
        <v>2.34</v>
      </c>
      <c r="AR134" s="351">
        <v>2.35</v>
      </c>
      <c r="AS134" s="351">
        <v>2.36</v>
      </c>
    </row>
    <row r="135" spans="1:45">
      <c r="A135" s="53" t="s">
        <v>10</v>
      </c>
      <c r="B135" s="53" t="s">
        <v>331</v>
      </c>
      <c r="C135" s="345" t="s">
        <v>428</v>
      </c>
      <c r="D135" s="54" t="s">
        <v>333</v>
      </c>
      <c r="E135" s="348" t="s">
        <v>429</v>
      </c>
      <c r="F135" s="53" t="s">
        <v>7</v>
      </c>
      <c r="G135" s="53" t="s">
        <v>235</v>
      </c>
      <c r="H135" s="53" t="s">
        <v>238</v>
      </c>
      <c r="M135" s="351">
        <v>0.39507072100000001</v>
      </c>
      <c r="N135" s="351">
        <v>0.32957828099999997</v>
      </c>
      <c r="O135" s="351">
        <v>0.26478823400000001</v>
      </c>
      <c r="P135" s="351">
        <v>0.26723569899999999</v>
      </c>
      <c r="Q135" s="351">
        <v>0.26942732600000002</v>
      </c>
      <c r="R135" s="351">
        <v>0.27169033100000001</v>
      </c>
      <c r="S135" s="351">
        <v>0.273834246</v>
      </c>
      <c r="T135" s="351">
        <v>0.27592915600000001</v>
      </c>
      <c r="U135" s="351">
        <v>0.27785926900000002</v>
      </c>
      <c r="V135" s="351">
        <v>0.27977322300000002</v>
      </c>
      <c r="W135" s="351">
        <v>0.28175736400000001</v>
      </c>
      <c r="X135" s="351">
        <v>0.28362358100000001</v>
      </c>
      <c r="Y135" s="351">
        <v>0.28544152900000003</v>
      </c>
      <c r="Z135" s="351">
        <v>0.28705539800000002</v>
      </c>
      <c r="AA135" s="351">
        <v>0.28866926700000001</v>
      </c>
      <c r="AB135" s="351">
        <v>0.29028313700000002</v>
      </c>
      <c r="AC135" s="351">
        <v>0.29189700600000001</v>
      </c>
      <c r="AD135" s="351">
        <v>0.29351087599999998</v>
      </c>
      <c r="AE135" s="351">
        <v>0.29484842700000002</v>
      </c>
      <c r="AF135" s="351">
        <v>0.29618597899999999</v>
      </c>
      <c r="AG135" s="351">
        <v>0.29752352999999998</v>
      </c>
      <c r="AH135" s="351">
        <v>0.29886108099999997</v>
      </c>
      <c r="AI135" s="351">
        <v>0.30019863299999999</v>
      </c>
      <c r="AJ135" s="351">
        <v>0.30126984000000001</v>
      </c>
      <c r="AK135" s="351">
        <v>0.30234104699999997</v>
      </c>
      <c r="AL135" s="351">
        <v>0.30341225300000002</v>
      </c>
      <c r="AM135" s="351">
        <v>0.30448345999999998</v>
      </c>
      <c r="AN135" s="351">
        <v>0.305554667</v>
      </c>
      <c r="AO135" s="351">
        <v>0.30637725500000001</v>
      </c>
      <c r="AP135" s="351">
        <v>0.307199842</v>
      </c>
      <c r="AQ135" s="351">
        <v>0.30802243000000001</v>
      </c>
      <c r="AR135" s="351">
        <v>0.30884501800000003</v>
      </c>
      <c r="AS135" s="351">
        <v>0.30966760500000001</v>
      </c>
    </row>
    <row r="136" spans="1:45">
      <c r="A136" s="53" t="s">
        <v>10</v>
      </c>
      <c r="B136" s="53" t="s">
        <v>331</v>
      </c>
      <c r="C136" s="345" t="s">
        <v>430</v>
      </c>
      <c r="D136" s="54" t="s">
        <v>333</v>
      </c>
      <c r="E136" s="345" t="s">
        <v>431</v>
      </c>
      <c r="F136" s="53" t="s">
        <v>7</v>
      </c>
      <c r="G136" s="53" t="s">
        <v>235</v>
      </c>
      <c r="H136" s="53" t="s">
        <v>238</v>
      </c>
      <c r="M136" s="351">
        <v>2.6</v>
      </c>
      <c r="N136" s="351">
        <v>2.65</v>
      </c>
      <c r="O136" s="351">
        <v>2.57</v>
      </c>
      <c r="P136" s="351">
        <v>2.42</v>
      </c>
      <c r="Q136" s="351">
        <v>2.44</v>
      </c>
      <c r="R136" s="351">
        <v>2.46</v>
      </c>
      <c r="S136" s="351">
        <v>2.48</v>
      </c>
      <c r="T136" s="351">
        <v>2.5</v>
      </c>
      <c r="U136" s="351">
        <v>2.52</v>
      </c>
      <c r="V136" s="351">
        <v>2.5299999999999998</v>
      </c>
      <c r="W136" s="351">
        <v>2.5499999999999998</v>
      </c>
      <c r="X136" s="351">
        <v>2.57</v>
      </c>
      <c r="Y136" s="351">
        <v>2.59</v>
      </c>
      <c r="Z136" s="351">
        <v>2.6</v>
      </c>
      <c r="AA136" s="351">
        <v>2.61</v>
      </c>
      <c r="AB136" s="351">
        <v>2.63</v>
      </c>
      <c r="AC136" s="351">
        <v>2.64</v>
      </c>
      <c r="AD136" s="351">
        <v>2.66</v>
      </c>
      <c r="AE136" s="351">
        <v>2.67</v>
      </c>
      <c r="AF136" s="351">
        <v>2.68</v>
      </c>
      <c r="AG136" s="351">
        <v>2.69</v>
      </c>
      <c r="AH136" s="351">
        <v>2.71</v>
      </c>
      <c r="AI136" s="351">
        <v>2.72</v>
      </c>
      <c r="AJ136" s="351">
        <v>2.73</v>
      </c>
      <c r="AK136" s="351">
        <v>2.74</v>
      </c>
      <c r="AL136" s="351">
        <v>2.75</v>
      </c>
      <c r="AM136" s="351">
        <v>2.76</v>
      </c>
      <c r="AN136" s="351">
        <v>2.77</v>
      </c>
      <c r="AO136" s="351">
        <v>2.77</v>
      </c>
      <c r="AP136" s="351">
        <v>2.78</v>
      </c>
      <c r="AQ136" s="351">
        <v>2.79</v>
      </c>
      <c r="AR136" s="351">
        <v>2.8</v>
      </c>
      <c r="AS136" s="351">
        <v>2.8</v>
      </c>
    </row>
  </sheetData>
  <conditionalFormatting sqref="C50:C61 E50:E61">
    <cfRule type="cellIs" dxfId="2" priority="3" operator="lessThan">
      <formula>0</formula>
    </cfRule>
  </conditionalFormatting>
  <conditionalFormatting sqref="C114:C125 E114:E125 M114:AS125">
    <cfRule type="cellIs" dxfId="1" priority="2" operator="lessThan">
      <formula>0</formula>
    </cfRule>
  </conditionalFormatting>
  <conditionalFormatting sqref="M50:AS61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200" verticalDpi="200" copies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DA0DC61E44874FB77B81A0A8C300E4" ma:contentTypeVersion="17" ma:contentTypeDescription="Crear nuevo documento." ma:contentTypeScope="" ma:versionID="71904d85c9bd1373b9e56b88e8365113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7f50eb003d4f8624802c7eda0096d7e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C6DFED-A995-434B-BD0E-DE6626951453}"/>
</file>

<file path=customXml/itemProps2.xml><?xml version="1.0" encoding="utf-8"?>
<ds:datastoreItem xmlns:ds="http://schemas.openxmlformats.org/officeDocument/2006/customXml" ds:itemID="{792C5AAE-4458-4DEE-9074-092470EFA1F2}"/>
</file>

<file path=customXml/itemProps3.xml><?xml version="1.0" encoding="utf-8"?>
<ds:datastoreItem xmlns:ds="http://schemas.openxmlformats.org/officeDocument/2006/customXml" ds:itemID="{ACD5BF9F-AA18-4542-8B5E-672898EE23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Fernando Victor</dc:creator>
  <cp:keywords/>
  <dc:description/>
  <cp:lastModifiedBy>Lucía  Rodríguez Delgado</cp:lastModifiedBy>
  <cp:revision/>
  <dcterms:created xsi:type="dcterms:W3CDTF">2015-06-05T18:17:20Z</dcterms:created>
  <dcterms:modified xsi:type="dcterms:W3CDTF">2024-11-07T18:06:37Z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</Properties>
</file>