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mc:AlternateContent xmlns:mc="http://schemas.openxmlformats.org/markup-compatibility/2006">
    <mc:Choice Requires="x15">
      <x15ac:absPath xmlns:x15ac="http://schemas.microsoft.com/office/spreadsheetml/2010/11/ac" url="C:\Users\ClimateLeadGroup\Desktop\CLG_repositories\osemosys_momf\t3a_experiments\Experiment_1\"/>
    </mc:Choice>
  </mc:AlternateContent>
  <xr:revisionPtr revIDLastSave="0" documentId="13_ncr:1_{B544E517-7F20-4415-8D63-423B0CEFC515}" xr6:coauthVersionLast="47" xr6:coauthVersionMax="47" xr10:uidLastSave="{00000000-0000-0000-0000-000000000000}"/>
  <bookViews>
    <workbookView xWindow="-108" yWindow="-108" windowWidth="23256" windowHeight="12456" tabRatio="871" xr2:uid="{00000000-000D-0000-FFFF-FFFF00000000}"/>
  </bookViews>
  <sheets>
    <sheet name="Unified_table" sheetId="13" r:id="rId1"/>
    <sheet name="EnergyTransport" sheetId="1" r:id="rId2"/>
    <sheet name="LULUCF" sheetId="2" r:id="rId3"/>
    <sheet name="Waste" sheetId="3" r:id="rId4"/>
    <sheet name="PIUP" sheetId="4" r:id="rId5"/>
  </sheets>
  <definedNames>
    <definedName name="_xlnm._FilterDatabase" localSheetId="1" hidden="1">EnergyTransport!$A$1:$Q$1</definedName>
    <definedName name="_xlnm._FilterDatabase" localSheetId="0" hidden="1">Unified_table!$A$1:$Q$73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6" i="13" l="1"/>
  <c r="K30" i="13"/>
  <c r="J44" i="13"/>
  <c r="J45" i="13" s="1"/>
  <c r="J46" i="13" s="1"/>
  <c r="J47" i="13" s="1"/>
  <c r="J48" i="13" s="1"/>
  <c r="J49" i="13" s="1"/>
  <c r="J50" i="13" s="1"/>
  <c r="J51" i="13" s="1"/>
  <c r="J52" i="13" s="1"/>
  <c r="J53" i="13" s="1"/>
  <c r="J54" i="13" s="1"/>
  <c r="J55" i="13" s="1"/>
  <c r="J56" i="13" s="1"/>
  <c r="J57" i="13" s="1"/>
  <c r="J58" i="13" s="1"/>
  <c r="J59" i="13" s="1"/>
  <c r="J60" i="13" s="1"/>
  <c r="J61" i="13" s="1"/>
  <c r="J62" i="13" s="1"/>
  <c r="J63" i="13" s="1"/>
  <c r="J64" i="13" s="1"/>
  <c r="J65" i="13" s="1"/>
  <c r="J66" i="13" s="1"/>
  <c r="J67" i="13" s="1"/>
  <c r="J68" i="13" s="1"/>
  <c r="J69" i="13" s="1"/>
  <c r="J70" i="13" s="1"/>
  <c r="J71" i="13" s="1"/>
  <c r="J72" i="13" s="1"/>
  <c r="J73" i="13" s="1"/>
  <c r="J74" i="13" s="1"/>
  <c r="A44" i="13"/>
  <c r="A45" i="13" s="1"/>
  <c r="A46" i="13" s="1"/>
  <c r="A47" i="13" s="1"/>
  <c r="A48" i="13" s="1"/>
  <c r="A49" i="13" s="1"/>
  <c r="A50" i="13" s="1"/>
  <c r="A51" i="13" s="1"/>
  <c r="A52" i="13" s="1"/>
  <c r="A53" i="13" s="1"/>
  <c r="A54" i="13" s="1"/>
  <c r="A55" i="13" s="1"/>
  <c r="A56" i="13" s="1"/>
  <c r="A57" i="13" s="1"/>
  <c r="A58" i="13" s="1"/>
  <c r="A59" i="13" s="1"/>
  <c r="A60" i="13" s="1"/>
  <c r="A61" i="13" s="1"/>
  <c r="A62" i="13" s="1"/>
  <c r="A63" i="13" s="1"/>
  <c r="A64" i="13" s="1"/>
  <c r="A65" i="13" s="1"/>
  <c r="A66" i="13" s="1"/>
  <c r="A67" i="13" s="1"/>
  <c r="A68" i="13" s="1"/>
  <c r="A69" i="13" s="1"/>
  <c r="A70" i="13" s="1"/>
  <c r="A71" i="13" s="1"/>
  <c r="A72" i="13" s="1"/>
  <c r="A73" i="13" s="1"/>
  <c r="A74" i="13" s="1"/>
  <c r="A40" i="1"/>
  <c r="K38" i="1"/>
  <c r="B37" i="1"/>
  <c r="B38" i="1" s="1"/>
  <c r="K35" i="1"/>
  <c r="K32" i="1"/>
  <c r="K29" i="1"/>
  <c r="K26" i="1"/>
  <c r="K23" i="1"/>
  <c r="K17" i="1"/>
  <c r="B16" i="1"/>
  <c r="B17" i="1" s="1"/>
  <c r="A15" i="1"/>
  <c r="A18" i="1" s="1"/>
  <c r="A19" i="1" s="1"/>
  <c r="A20" i="1" s="1"/>
  <c r="A21" i="1" s="1"/>
  <c r="A22" i="1" s="1"/>
  <c r="A23" i="1" s="1"/>
  <c r="A24" i="1" s="1"/>
  <c r="A25" i="1" s="1"/>
  <c r="A26" i="1" s="1"/>
  <c r="A27" i="1" s="1"/>
  <c r="A28" i="1" s="1"/>
  <c r="A29" i="1" s="1"/>
  <c r="A30" i="1" s="1"/>
  <c r="A31" i="1" s="1"/>
  <c r="A32" i="1" s="1"/>
  <c r="A33" i="1" s="1"/>
  <c r="A34" i="1" s="1"/>
  <c r="A35" i="1" s="1"/>
  <c r="A36" i="1" s="1"/>
  <c r="A37" i="1" s="1"/>
  <c r="A38" i="1" s="1"/>
  <c r="K14" i="1"/>
  <c r="B13" i="1"/>
  <c r="B14" i="1" s="1"/>
  <c r="A13" i="1"/>
  <c r="A14" i="1" s="1"/>
  <c r="A3" i="1"/>
  <c r="A4" i="1" s="1"/>
  <c r="A5" i="1" s="1"/>
  <c r="A6" i="1" s="1"/>
  <c r="A7" i="1" s="1"/>
  <c r="A8" i="1" s="1"/>
  <c r="A9" i="1" s="1"/>
  <c r="A10" i="1" s="1"/>
  <c r="A16" i="1" l="1"/>
  <c r="A17" i="1" s="1"/>
  <c r="K42" i="13"/>
  <c r="B41" i="13"/>
  <c r="B42" i="13" s="1"/>
  <c r="K39" i="13"/>
  <c r="K36" i="13"/>
  <c r="K33" i="13"/>
  <c r="K27" i="13"/>
  <c r="K24" i="13"/>
  <c r="K18" i="13"/>
  <c r="B17" i="13"/>
  <c r="B18" i="13" s="1"/>
  <c r="A16" i="13"/>
  <c r="A17" i="13" s="1"/>
  <c r="A18" i="13" s="1"/>
  <c r="K15" i="13"/>
  <c r="B14" i="13"/>
  <c r="B15" i="13" s="1"/>
  <c r="A14" i="13"/>
  <c r="A15" i="13" s="1"/>
  <c r="A3" i="13"/>
  <c r="A4" i="13" s="1"/>
  <c r="A7" i="13" s="1"/>
  <c r="A8" i="13" s="1"/>
  <c r="A9" i="13" s="1"/>
  <c r="A10" i="13" s="1"/>
  <c r="A11" i="13" s="1"/>
  <c r="A19" i="13" l="1"/>
  <c r="A20" i="13" s="1"/>
  <c r="A21" i="13" s="1"/>
  <c r="A22" i="13" s="1"/>
  <c r="A23" i="13" s="1"/>
  <c r="A24" i="13" s="1"/>
  <c r="A25" i="13" s="1"/>
  <c r="A26" i="13" s="1"/>
  <c r="A27" i="13" s="1"/>
  <c r="A28" i="13" l="1"/>
  <c r="A29" i="13" l="1"/>
  <c r="A30" i="13" s="1"/>
  <c r="A31" i="13"/>
  <c r="A32" i="13" s="1"/>
  <c r="A33" i="13" s="1"/>
  <c r="A34" i="13" s="1"/>
  <c r="A35" i="13" s="1"/>
  <c r="A36" i="13" s="1"/>
  <c r="A37" i="13" s="1"/>
  <c r="A38" i="13" s="1"/>
  <c r="A39" i="13" s="1"/>
  <c r="A40" i="13" s="1"/>
  <c r="A41" i="13" s="1"/>
  <c r="A42" i="1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Ignacio  Alfaro Corrales</author>
    <author>luisf</author>
  </authors>
  <commentList>
    <comment ref="A1" authorId="0" shapeId="0" xr:uid="{F974BC01-36AB-4663-B0AC-77CFF1006293}">
      <text>
        <r>
          <rPr>
            <b/>
            <sz val="9"/>
            <color indexed="81"/>
            <rFont val="Tahoma"/>
            <family val="2"/>
          </rPr>
          <t>Numeración para las incertidumbres comenzando en 1. Debe ser consecutivas pero si varias líneas corresponden a información para la misma incertidumbre, llevarán la misma numeración. Ver ejemplo de Guatemala.</t>
        </r>
      </text>
    </comment>
    <comment ref="B1" authorId="0" shapeId="0" xr:uid="{4866CAEE-A34C-4F6D-A23E-B654E0DDBE39}">
      <text>
        <r>
          <rPr>
            <b/>
            <sz val="9"/>
            <color indexed="81"/>
            <rFont val="Tahoma"/>
            <family val="2"/>
          </rPr>
          <t>Debe contener una codificación de la incertidumbre. Si la incertidumbre viene de la I de la DAMI la codificación iniciará con una "X_". Si la incertidumbre viene de la A de la DAMI la codificación iniciará con una "L_". Luego, la codificación tendrá un indicador de sector. "E_": Energia o  Transporte, "A_": para LULUCF, "W_": Residuos y "P_" para PIUP. Finalmente la composición tendrá una numeración consecutiva en cuanto a X y L y si varias líneas corresponden a información para la misma incertidumbre, la numeración y por ende toda la codificación debe repetirse en esas filas. Ejemplo de codificación de la primera incertidumbre de Energíaproveniente de la I de la matriz DAMI: "X_E_1". Recordar ver el ejemplo de Guatemala.</t>
        </r>
      </text>
    </comment>
    <comment ref="C1" authorId="0" shapeId="0" xr:uid="{00214F3D-23F8-4A4E-83BB-DE28A8B8A539}">
      <text>
        <r>
          <rPr>
            <b/>
            <sz val="9"/>
            <color indexed="81"/>
            <rFont val="Tahoma"/>
            <family val="2"/>
          </rPr>
          <t>Nombre corto de la incertidumbre</t>
        </r>
      </text>
    </comment>
    <comment ref="D1" authorId="0" shapeId="0" xr:uid="{5B6999F5-361A-44BD-846D-7B1FE3D31A8E}">
      <text>
        <r>
          <rPr>
            <b/>
            <sz val="9"/>
            <color indexed="81"/>
            <rFont val="Tahoma"/>
            <family val="2"/>
          </rPr>
          <t>Descripción de la incertidumbre</t>
        </r>
      </text>
    </comment>
    <comment ref="E1" authorId="0" shapeId="0" xr:uid="{3734F52D-A4D2-4E4A-8364-38A0A1D1563B}">
      <text>
        <r>
          <rPr>
            <b/>
            <sz val="9"/>
            <color indexed="81"/>
            <rFont val="Tahoma"/>
            <family val="2"/>
          </rPr>
          <t>Típicamente es "n.a.". Ver ejemplo de Gatemala</t>
        </r>
      </text>
    </comment>
    <comment ref="F1" authorId="0" shapeId="0" xr:uid="{94170E81-2511-4CCE-918E-88173FDC9CC0}">
      <text>
        <r>
          <rPr>
            <b/>
            <sz val="9"/>
            <color indexed="81"/>
            <rFont val="Tahoma"/>
            <family val="2"/>
          </rPr>
          <t>Escenarios involucrados: BAU y LTS que se escribiría como "BAU ; LTS". Si una incertidumbre solo se explora en un escenario, indicar porqué en la columna de manipulación y colocar solo el string del escenario que se desea explorar</t>
        </r>
      </text>
    </comment>
    <comment ref="G1" authorId="0" shapeId="0" xr:uid="{193BE4EA-9DEA-4EF8-8216-629535FCF099}">
      <text>
        <r>
          <rPr>
            <b/>
            <sz val="9"/>
            <color indexed="81"/>
            <rFont val="Tahoma"/>
            <family val="2"/>
          </rPr>
          <t>Típicamente es "Time_Series" o "Adoption_Curve". Revisar ejemplo de Guatemala</t>
        </r>
      </text>
    </comment>
    <comment ref="H1" authorId="0" shapeId="0" xr:uid="{A45B6F02-B43B-4D70-A8EA-39241A5AF5DA}">
      <text>
        <r>
          <rPr>
            <b/>
            <sz val="9"/>
            <color indexed="81"/>
            <rFont val="Tahoma"/>
            <family val="2"/>
          </rPr>
          <t>Típicamente es Final_Value. De no ser el caso revisar ejemplo de Guatemala</t>
        </r>
      </text>
    </comment>
    <comment ref="I1" authorId="0" shapeId="0" xr:uid="{5877859F-BB3E-4775-9A8D-3B3DB92511E0}">
      <text>
        <r>
          <rPr>
            <b/>
            <sz val="9"/>
            <color indexed="81"/>
            <rFont val="Tahoma"/>
            <family val="2"/>
          </rPr>
          <t>Revisar ejemplo de Guatemala si es el caso</t>
        </r>
      </text>
    </comment>
    <comment ref="J1" authorId="0" shapeId="0" xr:uid="{DA6C339A-34E0-4B9E-9531-7B77E04E88C4}">
      <text>
        <r>
          <rPr>
            <b/>
            <sz val="9"/>
            <color indexed="81"/>
            <rFont val="Tahoma"/>
            <family val="2"/>
          </rPr>
          <t>Contador de parámetros explorados. Es un número consecutivo por cada línea adicional comenzando en 1. No tiene posibilidad de repetirse como en la columna 1 aunque sean dependientes.</t>
        </r>
      </text>
    </comment>
    <comment ref="K1" authorId="0" shapeId="0" xr:uid="{503027FD-8537-4DB4-AB63-741EEEE08404}">
      <text>
        <r>
          <rPr>
            <b/>
            <sz val="9"/>
            <color indexed="81"/>
            <rFont val="Tahoma"/>
            <family val="2"/>
          </rPr>
          <t>Revisar ejemplo de Guatemala si es el caso</t>
        </r>
      </text>
    </comment>
    <comment ref="L1" authorId="0" shapeId="0" xr:uid="{2496DC87-D7DB-4F67-B236-3A97CCC987EB}">
      <text>
        <r>
          <rPr>
            <b/>
            <sz val="9"/>
            <color indexed="81"/>
            <rFont val="Tahoma"/>
            <family val="2"/>
          </rPr>
          <t>Rango mínimo normalizado de generación de muestras. Suelen ser valores alrededor de 1 mayores y menores siendo 1 el 100% del valor de una variable al final del periodo de estudio, aunque no es una regla. Dar más detalles en la columna de manipulación del parámetro.</t>
        </r>
      </text>
    </comment>
    <comment ref="M1" authorId="0" shapeId="0" xr:uid="{454384B1-B097-4BFD-89B3-29B7B6A98E29}">
      <text>
        <r>
          <rPr>
            <b/>
            <sz val="9"/>
            <color indexed="81"/>
            <rFont val="Tahoma"/>
            <family val="2"/>
          </rPr>
          <t>Rango máximo normalizado de generación de muestras. Suelen ser valores alrededor de 1 mayores y menores siendo 1 el 100% del valor de una variable al final del periodo de estudio, aunque no es una regla. Dar más detalles en la columna de manipulación del parámetro.</t>
        </r>
      </text>
    </comment>
    <comment ref="N1" authorId="0" shapeId="0" xr:uid="{5A63F058-42DA-4ABB-859E-07B5EC4C965A}">
      <text>
        <r>
          <rPr>
            <b/>
            <sz val="9"/>
            <color indexed="81"/>
            <rFont val="Tahoma"/>
            <family val="2"/>
          </rPr>
          <t>Deben ser fuels o technologies de l modelo. Si son varios separar por " ; ".</t>
        </r>
      </text>
    </comment>
    <comment ref="O1" authorId="0" shapeId="0" xr:uid="{3DC4C05B-D134-4FD4-839B-9AFA92AAF0C5}">
      <text>
        <r>
          <rPr>
            <b/>
            <sz val="9"/>
            <color indexed="81"/>
            <rFont val="Tahoma"/>
            <family val="2"/>
          </rPr>
          <t>Debe ser un parámetro de OSeMOSYS. Si son varios separar por " ; ".</t>
        </r>
      </text>
    </comment>
    <comment ref="P1" authorId="0" shapeId="0" xr:uid="{1003A6D3-11F1-4161-A3E4-3393A6C38D50}">
      <text>
        <r>
          <rPr>
            <b/>
            <sz val="9"/>
            <color indexed="81"/>
            <rFont val="Tahoma"/>
            <family val="2"/>
          </rPr>
          <t>Explicar cómo debe variarse el valor del parámetro.</t>
        </r>
      </text>
    </comment>
    <comment ref="Q1" authorId="0" shapeId="0" xr:uid="{591E5018-A15A-44A6-9F6D-0AC8AA848BF0}">
      <text>
        <r>
          <rPr>
            <b/>
            <sz val="9"/>
            <color indexed="81"/>
            <rFont val="Tahoma"/>
            <family val="2"/>
          </rPr>
          <t>Justificar si viene de la DAMI o se está explorando por una razón específica o por criterio experto</t>
        </r>
      </text>
    </comment>
    <comment ref="N3" authorId="0" shapeId="0" xr:uid="{4E75F1E7-1CFE-44D0-8D72-3CD954E96A52}">
      <text>
        <r>
          <rPr>
            <b/>
            <sz val="9"/>
            <color indexed="81"/>
            <rFont val="Tahoma"/>
            <family val="2"/>
          </rPr>
          <t>Aquí van fuels o commodities porque la demanda no depende de una tecnología sino de un fuel</t>
        </r>
      </text>
    </comment>
    <comment ref="N4" authorId="0" shapeId="0" xr:uid="{55C164FE-5ED1-4659-A860-F1C3FDF11696}">
      <text>
        <r>
          <rPr>
            <b/>
            <sz val="9"/>
            <color indexed="81"/>
            <rFont val="Tahoma"/>
            <family val="2"/>
          </rPr>
          <t>Aquí van fuels o commodities porque la demanda no depende de una tecnología sino de un fuel</t>
        </r>
      </text>
    </comment>
    <comment ref="N12" authorId="0" shapeId="0" xr:uid="{6C2726BA-D1E5-4EC8-BAF0-B4D7F5CD983D}">
      <text>
        <r>
          <rPr>
            <b/>
            <sz val="9"/>
            <color indexed="81"/>
            <rFont val="Tahoma"/>
            <family val="2"/>
          </rPr>
          <t>Aquí van fuels o commodities porque la demanda no depende de una tecnología sino de un fuel</t>
        </r>
      </text>
    </comment>
    <comment ref="N13" authorId="0" shapeId="0" xr:uid="{603E9948-A2BF-4F2A-8327-32803BBE012F}">
      <text>
        <r>
          <rPr>
            <b/>
            <sz val="9"/>
            <color indexed="81"/>
            <rFont val="Tahoma"/>
            <family val="2"/>
          </rPr>
          <t>Aquí van fuels o commodities porque la demanda no depende de una tecnología sino de un fuel</t>
        </r>
      </text>
    </comment>
    <comment ref="N14" authorId="0" shapeId="0" xr:uid="{6390C7F3-A262-4012-8632-B2DBC5CCA949}">
      <text>
        <r>
          <rPr>
            <b/>
            <sz val="9"/>
            <color indexed="81"/>
            <rFont val="Tahoma"/>
            <family val="2"/>
          </rPr>
          <t>Aquí van fuels o commodities porque la demanda no depende de una tecnología sino de un fuel</t>
        </r>
      </text>
    </comment>
    <comment ref="N15" authorId="0" shapeId="0" xr:uid="{944AA24D-3891-45DE-B8A0-E27B80953616}">
      <text>
        <r>
          <rPr>
            <b/>
            <sz val="9"/>
            <color indexed="81"/>
            <rFont val="Tahoma"/>
            <family val="2"/>
          </rPr>
          <t>Aquí van fuels o commodities porque la demanda no depende de una tecnología sino de un fuel</t>
        </r>
      </text>
    </comment>
    <comment ref="N16" authorId="0" shapeId="0" xr:uid="{777E31C5-61E2-41D8-AEB6-06AFA0C22731}">
      <text>
        <r>
          <rPr>
            <b/>
            <sz val="9"/>
            <color indexed="81"/>
            <rFont val="Tahoma"/>
            <family val="2"/>
          </rPr>
          <t>Aquí van fuels o commodities porque la demanda no depende de una tecnología sino de un fuel</t>
        </r>
      </text>
    </comment>
    <comment ref="N17" authorId="0" shapeId="0" xr:uid="{3D085FD4-5707-4ABF-BC97-BC119C1E29CE}">
      <text>
        <r>
          <rPr>
            <b/>
            <sz val="9"/>
            <color indexed="81"/>
            <rFont val="Tahoma"/>
            <family val="2"/>
          </rPr>
          <t>Aquí van fuels o commodities porque la demanda no depende de una tecnología sino de un fuel</t>
        </r>
      </text>
    </comment>
    <comment ref="N18" authorId="0" shapeId="0" xr:uid="{0F5FE6A2-979F-4656-A73F-4D2ABC5421D6}">
      <text>
        <r>
          <rPr>
            <b/>
            <sz val="9"/>
            <color indexed="81"/>
            <rFont val="Tahoma"/>
            <family val="2"/>
          </rPr>
          <t>Aquí van fuels o commodities porque la demanda no depende de una tecnología sino de un fuel</t>
        </r>
      </text>
    </comment>
    <comment ref="C19" authorId="0" shapeId="0" xr:uid="{5FA72ECE-49C8-419A-A0D9-D58FB9D8FC48}">
      <text>
        <r>
          <rPr>
            <b/>
            <sz val="9"/>
            <color indexed="81"/>
            <rFont val="Tahoma"/>
            <charset val="1"/>
          </rPr>
          <t>Incluye vehículos de carga</t>
        </r>
      </text>
    </comment>
    <comment ref="N19" authorId="0" shapeId="0" xr:uid="{70A856D8-7918-485F-9C87-75FC003B612C}">
      <text>
        <r>
          <rPr>
            <b/>
            <sz val="9"/>
            <color indexed="81"/>
            <rFont val="Tahoma"/>
            <charset val="1"/>
          </rPr>
          <t>Incluye los grupos de carga</t>
        </r>
      </text>
    </comment>
    <comment ref="G21" authorId="1" shapeId="0" xr:uid="{66C052E4-1B86-468D-8380-8983B1B7D3C8}">
      <text>
        <r>
          <rPr>
            <b/>
            <sz val="9"/>
            <color indexed="81"/>
            <rFont val="Tahoma"/>
            <family val="2"/>
          </rPr>
          <t>This is actually not an investment, but a trick to reuse existing methods</t>
        </r>
      </text>
    </comment>
    <comment ref="N44" authorId="0" shapeId="0" xr:uid="{DB202865-7C9E-4C04-9C11-0A7659F61734}">
      <text>
        <r>
          <rPr>
            <b/>
            <sz val="9"/>
            <color indexed="81"/>
            <rFont val="Tahoma"/>
            <family val="2"/>
          </rPr>
          <t>Deben ser commodities</t>
        </r>
      </text>
    </comment>
    <comment ref="H68" authorId="1" shapeId="0" xr:uid="{4683228D-99E1-4F8C-800F-499677F77F6D}">
      <text>
        <r>
          <rPr>
            <sz val="9"/>
            <color indexed="81"/>
            <rFont val="Tahoma"/>
            <family val="2"/>
          </rPr>
          <t>Final values are equal to 1 and the min and max values are relative to 1.</t>
        </r>
      </text>
    </comment>
    <comment ref="H69" authorId="1" shapeId="0" xr:uid="{B81A33C5-4E23-4B8A-8A21-8B32F75C855A}">
      <text>
        <r>
          <rPr>
            <sz val="9"/>
            <color indexed="81"/>
            <rFont val="Tahoma"/>
            <family val="2"/>
          </rPr>
          <t>Final values are equal to 1 and the min and max values are relative to 1.</t>
        </r>
      </text>
    </comment>
    <comment ref="N70" authorId="0" shapeId="0" xr:uid="{AB980DD6-7CD5-410B-9A3C-03F8791F3220}">
      <text>
        <r>
          <rPr>
            <b/>
            <sz val="9"/>
            <color indexed="81"/>
            <rFont val="Tahoma"/>
            <family val="2"/>
          </rPr>
          <t>Aquí van fuels o commodities porque la demanda no depende de una tecnología sino de un fuel</t>
        </r>
      </text>
    </comment>
    <comment ref="N71" authorId="0" shapeId="0" xr:uid="{5ED96488-D41F-4226-9F74-763DF19C4293}">
      <text>
        <r>
          <rPr>
            <b/>
            <sz val="9"/>
            <color indexed="81"/>
            <rFont val="Tahoma"/>
            <charset val="1"/>
          </rPr>
          <t>PPPVT ; PPPVD ; PPPVDS</t>
        </r>
      </text>
    </comment>
    <comment ref="N73" authorId="0" shapeId="0" xr:uid="{C65C506E-8838-47E8-8F3F-97074F7C27F7}">
      <text>
        <r>
          <rPr>
            <b/>
            <sz val="9"/>
            <color indexed="81"/>
            <rFont val="Tahoma"/>
            <family val="2"/>
          </rPr>
          <t>PPBIM es térmico? Y PPBGS?
PPCCFOIDSL ; no tiene Lower</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Ignacio  Alfaro Corrales</author>
    <author>luisf</author>
  </authors>
  <commentList>
    <comment ref="A1" authorId="0" shapeId="0" xr:uid="{FE45C048-1EE0-461E-B55D-57BA45EE1455}">
      <text>
        <r>
          <rPr>
            <b/>
            <sz val="9"/>
            <color indexed="81"/>
            <rFont val="Tahoma"/>
            <family val="2"/>
          </rPr>
          <t>Numeración para las incertidumbres comenzando en 1. Debe ser consecutivas pero si varias líneas corresponden a información para la misma incertidumbre, llevarán la misma numeración. Ver ejemplo de Guatemala.</t>
        </r>
      </text>
    </comment>
    <comment ref="B1" authorId="0" shapeId="0" xr:uid="{DBEBD385-2249-44FB-9E18-9FC09C23A94B}">
      <text>
        <r>
          <rPr>
            <b/>
            <sz val="9"/>
            <color indexed="81"/>
            <rFont val="Tahoma"/>
            <family val="2"/>
          </rPr>
          <t>Debe contener una codificación de la incertidumbre. Si la incertidumbre viene de la I de la DAMI la codificación iniciará con una "X_". Si la incertidumbre viene de la A de la DAMI la codificación iniciará con una "L_". Luego, la codificación tendrá un indicador de sector. "E_": Energia o  Transporte, "A_": para LULUCF, "W_": Residuos y "P_" para PIUP. Finalmente la composición tendrá una numeración consecutiva en cuanto a X y L y si varias líneas corresponden a información para la misma incertidumbre, la numeración y por ende toda la codificación debe repetirse en esas filas. Ejemplo de codificación de la primera incertidumbre de Energíaproveniente de la I de la matriz DAMI: "X_E_1". Recordar ver el ejemplo de Guatemala.</t>
        </r>
      </text>
    </comment>
    <comment ref="C1" authorId="0" shapeId="0" xr:uid="{141EE38F-F90F-4751-B4FB-804B0D2F9FDC}">
      <text>
        <r>
          <rPr>
            <b/>
            <sz val="9"/>
            <color indexed="81"/>
            <rFont val="Tahoma"/>
            <family val="2"/>
          </rPr>
          <t>Nombre corto de la incertidumbre</t>
        </r>
      </text>
    </comment>
    <comment ref="D1" authorId="0" shapeId="0" xr:uid="{6C3E408E-793B-4A04-9651-722F982AFFDE}">
      <text>
        <r>
          <rPr>
            <b/>
            <sz val="9"/>
            <color indexed="81"/>
            <rFont val="Tahoma"/>
            <family val="2"/>
          </rPr>
          <t>Descripción de la incertidumbre</t>
        </r>
      </text>
    </comment>
    <comment ref="E1" authorId="0" shapeId="0" xr:uid="{8A5844F0-B8E2-44BE-BD98-C2BC636F096B}">
      <text>
        <r>
          <rPr>
            <b/>
            <sz val="9"/>
            <color indexed="81"/>
            <rFont val="Tahoma"/>
            <family val="2"/>
          </rPr>
          <t>Típicamente es "n.a.". Ver ejemplo de Gatemala</t>
        </r>
      </text>
    </comment>
    <comment ref="F1" authorId="0" shapeId="0" xr:uid="{F5E47CDD-829B-41B0-A59F-81EA6D284FE3}">
      <text>
        <r>
          <rPr>
            <b/>
            <sz val="9"/>
            <color indexed="81"/>
            <rFont val="Tahoma"/>
            <family val="2"/>
          </rPr>
          <t>Escenarios involucrados: BAU y LTS que se escribiría como "BAU ; LTS". Si una incertidumbre solo se explora en un escenario, indicar porqué en la columna de manipulación y colocar solo el string del escenario que se desea explorar</t>
        </r>
      </text>
    </comment>
    <comment ref="G1" authorId="0" shapeId="0" xr:uid="{52445285-9313-4789-A118-529654483F4F}">
      <text>
        <r>
          <rPr>
            <b/>
            <sz val="9"/>
            <color indexed="81"/>
            <rFont val="Tahoma"/>
            <family val="2"/>
          </rPr>
          <t>Típicamente es "Time_Series" o "Adoption_Curve". Revisar ejemplo de Guatemala</t>
        </r>
      </text>
    </comment>
    <comment ref="H1" authorId="0" shapeId="0" xr:uid="{BFAA0CA5-0955-4E02-80A1-E5F2506F3597}">
      <text>
        <r>
          <rPr>
            <b/>
            <sz val="9"/>
            <color indexed="81"/>
            <rFont val="Tahoma"/>
            <family val="2"/>
          </rPr>
          <t>Típicamente es Final_Value. De no ser el caso revisar ejemplo de Guatemala</t>
        </r>
      </text>
    </comment>
    <comment ref="I1" authorId="0" shapeId="0" xr:uid="{EDEE3E3E-D789-4BCD-8A4E-C5422C561DC3}">
      <text>
        <r>
          <rPr>
            <b/>
            <sz val="9"/>
            <color indexed="81"/>
            <rFont val="Tahoma"/>
            <family val="2"/>
          </rPr>
          <t>Revisar ejemplo de Guatemala si es el caso</t>
        </r>
      </text>
    </comment>
    <comment ref="J1" authorId="0" shapeId="0" xr:uid="{157F87B3-561B-4E91-9535-3A5E16839BB9}">
      <text>
        <r>
          <rPr>
            <b/>
            <sz val="9"/>
            <color indexed="81"/>
            <rFont val="Tahoma"/>
            <family val="2"/>
          </rPr>
          <t>Contador de parámetros explorados. Es un número consecutivo por cada línea adicional comenzando en 1. No tiene posibilidad de repetirse como en la columna 1 aunque sean dependientes.</t>
        </r>
      </text>
    </comment>
    <comment ref="K1" authorId="0" shapeId="0" xr:uid="{38E289A1-243B-4D46-B40A-C1DBD1712DDB}">
      <text>
        <r>
          <rPr>
            <b/>
            <sz val="9"/>
            <color indexed="81"/>
            <rFont val="Tahoma"/>
            <family val="2"/>
          </rPr>
          <t>Revisar ejemplo de Guatemala si es el caso</t>
        </r>
      </text>
    </comment>
    <comment ref="L1" authorId="0" shapeId="0" xr:uid="{F843053F-0DB9-49E8-A898-36F36A7F9D8F}">
      <text>
        <r>
          <rPr>
            <b/>
            <sz val="9"/>
            <color indexed="81"/>
            <rFont val="Tahoma"/>
            <family val="2"/>
          </rPr>
          <t>Rango mínimo normalizado de generación de muestras. Suelen ser valores alrededor de 1 mayores y menores siendo 1 el 100% del valor de una variable al final del periodo de estudio, aunque no es una regla. Dar más detalles en la columna de manipulación del parámetro.</t>
        </r>
      </text>
    </comment>
    <comment ref="M1" authorId="0" shapeId="0" xr:uid="{FDD07801-8DC6-4EB9-AF07-C863C7B8E999}">
      <text>
        <r>
          <rPr>
            <b/>
            <sz val="9"/>
            <color indexed="81"/>
            <rFont val="Tahoma"/>
            <family val="2"/>
          </rPr>
          <t>Rango máximo normalizado de generación de muestras. Suelen ser valores alrededor de 1 mayores y menores siendo 1 el 100% del valor de una variable al final del periodo de estudio, aunque no es una regla. Dar más detalles en la columna de manipulación del parámetro.</t>
        </r>
      </text>
    </comment>
    <comment ref="N1" authorId="0" shapeId="0" xr:uid="{18449451-5161-49B8-81B4-3598B32D791B}">
      <text>
        <r>
          <rPr>
            <b/>
            <sz val="9"/>
            <color indexed="81"/>
            <rFont val="Tahoma"/>
            <family val="2"/>
          </rPr>
          <t>Deben ser fuels o technologies de l modelo. Si son varios separar por " ; ".</t>
        </r>
      </text>
    </comment>
    <comment ref="O1" authorId="0" shapeId="0" xr:uid="{E80E4974-7CD1-4466-8646-A186559FBA7C}">
      <text>
        <r>
          <rPr>
            <b/>
            <sz val="9"/>
            <color indexed="81"/>
            <rFont val="Tahoma"/>
            <family val="2"/>
          </rPr>
          <t>Debe ser un parámetro de OSeMOSYS. Si son varios separar por " ; ".</t>
        </r>
      </text>
    </comment>
    <comment ref="P1" authorId="0" shapeId="0" xr:uid="{6647A009-CF9D-47E6-A945-D354418AD356}">
      <text>
        <r>
          <rPr>
            <b/>
            <sz val="9"/>
            <color indexed="81"/>
            <rFont val="Tahoma"/>
            <family val="2"/>
          </rPr>
          <t>Explicar cómo debe variarse el valor del parámetro.</t>
        </r>
      </text>
    </comment>
    <comment ref="Q1" authorId="0" shapeId="0" xr:uid="{6F2BF761-556F-44D5-A361-9CA883EE78D3}">
      <text>
        <r>
          <rPr>
            <b/>
            <sz val="9"/>
            <color indexed="81"/>
            <rFont val="Tahoma"/>
            <family val="2"/>
          </rPr>
          <t>Justificar si viene de la DAMI o se está explorando por una razón específica o por criterio experto</t>
        </r>
      </text>
    </comment>
    <comment ref="N3" authorId="0" shapeId="0" xr:uid="{FC14E054-1ADE-4546-A9D6-974337D02B7F}">
      <text>
        <r>
          <rPr>
            <b/>
            <sz val="9"/>
            <color indexed="81"/>
            <rFont val="Tahoma"/>
            <family val="2"/>
          </rPr>
          <t>Aquí van fuels o commodities porque la demanda no depende de una tecnología sino de un fuel</t>
        </r>
      </text>
    </comment>
    <comment ref="N4" authorId="0" shapeId="0" xr:uid="{F793818C-90B3-4A3D-B9E1-7105EE71724A}">
      <text>
        <r>
          <rPr>
            <b/>
            <sz val="9"/>
            <color indexed="81"/>
            <rFont val="Tahoma"/>
            <family val="2"/>
          </rPr>
          <t>Aquí van fuels o commodities porque la demanda no depende de una tecnología sino de un fuel</t>
        </r>
      </text>
    </comment>
    <comment ref="N11" authorId="0" shapeId="0" xr:uid="{D9C7D972-FCC1-4FFB-B9E1-1EEE9D332F11}">
      <text>
        <r>
          <rPr>
            <b/>
            <sz val="9"/>
            <color indexed="81"/>
            <rFont val="Tahoma"/>
            <family val="2"/>
          </rPr>
          <t>Aquí van fuels o commodities porque la demanda no depende de una tecnología sino de un fuel</t>
        </r>
      </text>
    </comment>
    <comment ref="N12" authorId="0" shapeId="0" xr:uid="{D2D1A48B-B5DB-4D1F-80C3-C63C61C2565E}">
      <text>
        <r>
          <rPr>
            <b/>
            <sz val="9"/>
            <color indexed="81"/>
            <rFont val="Tahoma"/>
            <family val="2"/>
          </rPr>
          <t>Aquí van fuels o commodities porque la demanda no depende de una tecnología sino de un fuel</t>
        </r>
      </text>
    </comment>
    <comment ref="N13" authorId="0" shapeId="0" xr:uid="{3F48A18C-9C59-484D-BB47-21620388D50B}">
      <text>
        <r>
          <rPr>
            <b/>
            <sz val="9"/>
            <color indexed="81"/>
            <rFont val="Tahoma"/>
            <family val="2"/>
          </rPr>
          <t>Aquí van fuels o commodities porque la demanda no depende de una tecnología sino de un fuel</t>
        </r>
      </text>
    </comment>
    <comment ref="N14" authorId="0" shapeId="0" xr:uid="{BF74308D-5C0B-49C1-9F8F-13A29BB2DF2B}">
      <text>
        <r>
          <rPr>
            <b/>
            <sz val="9"/>
            <color indexed="81"/>
            <rFont val="Tahoma"/>
            <family val="2"/>
          </rPr>
          <t>Aquí van fuels o commodities porque la demanda no depende de una tecnología sino de un fuel</t>
        </r>
      </text>
    </comment>
    <comment ref="N15" authorId="0" shapeId="0" xr:uid="{E5336F1A-CA5D-43A4-9EDB-CBBBBEF15361}">
      <text>
        <r>
          <rPr>
            <b/>
            <sz val="9"/>
            <color indexed="81"/>
            <rFont val="Tahoma"/>
            <family val="2"/>
          </rPr>
          <t>Aquí van fuels o commodities porque la demanda no depende de una tecnología sino de un fuel</t>
        </r>
      </text>
    </comment>
    <comment ref="N16" authorId="0" shapeId="0" xr:uid="{0A830717-320B-4083-B9CC-0F403BC35F10}">
      <text>
        <r>
          <rPr>
            <b/>
            <sz val="9"/>
            <color indexed="81"/>
            <rFont val="Tahoma"/>
            <family val="2"/>
          </rPr>
          <t>Aquí van fuels o commodities porque la demanda no depende de una tecnología sino de un fuel</t>
        </r>
      </text>
    </comment>
    <comment ref="N17" authorId="0" shapeId="0" xr:uid="{D7492A6E-9167-4316-9DCA-DF3AC343AB95}">
      <text>
        <r>
          <rPr>
            <b/>
            <sz val="9"/>
            <color indexed="81"/>
            <rFont val="Tahoma"/>
            <family val="2"/>
          </rPr>
          <t>Aquí van fuels o commodities porque la demanda no depende de una tecnología sino de un fuel</t>
        </r>
      </text>
    </comment>
    <comment ref="C18" authorId="0" shapeId="0" xr:uid="{1B8D8C16-269E-473D-B7BC-7B9BB4AECC8D}">
      <text>
        <r>
          <rPr>
            <b/>
            <sz val="9"/>
            <color indexed="81"/>
            <rFont val="Tahoma"/>
            <charset val="1"/>
          </rPr>
          <t>Incluye vehículos de carga</t>
        </r>
      </text>
    </comment>
    <comment ref="N18" authorId="0" shapeId="0" xr:uid="{B2B1D903-60C8-4210-9E50-F5D384CD7207}">
      <text>
        <r>
          <rPr>
            <b/>
            <sz val="9"/>
            <color indexed="81"/>
            <rFont val="Tahoma"/>
            <charset val="1"/>
          </rPr>
          <t>Incluye los grupos de carga</t>
        </r>
      </text>
    </comment>
    <comment ref="G20" authorId="1" shapeId="0" xr:uid="{87DA9203-B081-4401-8A11-B78A9AA7740F}">
      <text>
        <r>
          <rPr>
            <b/>
            <sz val="9"/>
            <color indexed="81"/>
            <rFont val="Tahoma"/>
            <family val="2"/>
          </rPr>
          <t>This is actually not an investment, but a trick to reuse existing methods</t>
        </r>
      </text>
    </comment>
    <comment ref="N40" authorId="0" shapeId="0" xr:uid="{6D5E0288-A2A1-4347-AB63-B5EB11CCCBD7}">
      <text>
        <r>
          <rPr>
            <b/>
            <sz val="9"/>
            <color indexed="81"/>
            <rFont val="Tahoma"/>
            <family val="2"/>
          </rPr>
          <t>Aquí van fuels o commodities porque la demanda no depende de una tecnología sino de un fuel</t>
        </r>
      </text>
    </comment>
    <comment ref="N41" authorId="0" shapeId="0" xr:uid="{96B61230-F72D-4E26-A763-44B0F6C68DFF}">
      <text>
        <r>
          <rPr>
            <b/>
            <sz val="9"/>
            <color indexed="81"/>
            <rFont val="Tahoma"/>
            <charset val="1"/>
          </rPr>
          <t>PPPVT ; PPPVD ; PPPVDS</t>
        </r>
      </text>
    </comment>
    <comment ref="N43" authorId="0" shapeId="0" xr:uid="{4FB042B8-AE02-4F91-9D38-3517227FF94D}">
      <text>
        <r>
          <rPr>
            <b/>
            <sz val="9"/>
            <color indexed="81"/>
            <rFont val="Tahoma"/>
            <family val="2"/>
          </rPr>
          <t>PPBIM es térmico? Y PPBGS?
PPCCFOIDSL ; no tiene Lower</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Ignacio  Alfaro Corrales</author>
  </authors>
  <commentList>
    <comment ref="A1" authorId="0" shapeId="0" xr:uid="{1BCA1E68-146A-41B1-9299-953B8D09BC96}">
      <text>
        <r>
          <rPr>
            <b/>
            <sz val="9"/>
            <color indexed="81"/>
            <rFont val="Tahoma"/>
            <family val="2"/>
          </rPr>
          <t>Numeración para las incertidumbres comenzando en 1. Debe ser consecutivas pero si varias líneas corresponden a información para la misma incertidumbre, llevarán la misma numeración. Ver ejemplo de Guatemala.</t>
        </r>
      </text>
    </comment>
    <comment ref="B1" authorId="0" shapeId="0" xr:uid="{9DFC16AA-89B5-476B-B941-5FCDE3B77D03}">
      <text>
        <r>
          <rPr>
            <b/>
            <sz val="9"/>
            <color indexed="81"/>
            <rFont val="Tahoma"/>
            <family val="2"/>
          </rPr>
          <t>Debe contener una codificación de la incertidumbre. Si la incertidumbre viene de la I de la DAMI la codificación iniciará con una "X_". Si la incertidumbre viene de la A de la DAMI la codificación iniciará con una "L_". Luego, la codificación tendrá un indicador de sector. "E_": Energia o  Transporte, "A_": para LULUCF, "W_": Residuos y "P_" para PIUP. Finalmente la composición tendrá una numeración consecutiva en cuanto a X y L y si varias líneas corresponden a información para la misma incertidumbre, la numeración y por ende toda la codificación debe repetirse en esas filas. Ejemplo de codificación de la primera incertidumbre de Energíaproveniente de la I de la matriz DAMI: "X_E_1". Recordar ver el ejemplo de Guatemala.</t>
        </r>
      </text>
    </comment>
    <comment ref="C1" authorId="0" shapeId="0" xr:uid="{5124DCA8-5D75-4B92-8CC1-A4A47DBC5020}">
      <text>
        <r>
          <rPr>
            <b/>
            <sz val="9"/>
            <color indexed="81"/>
            <rFont val="Tahoma"/>
            <family val="2"/>
          </rPr>
          <t>Nombre corto de la incertidumbre</t>
        </r>
      </text>
    </comment>
    <comment ref="D1" authorId="0" shapeId="0" xr:uid="{64F3AFC9-07DF-4849-BD47-10CDD235A466}">
      <text>
        <r>
          <rPr>
            <b/>
            <sz val="9"/>
            <color indexed="81"/>
            <rFont val="Tahoma"/>
            <family val="2"/>
          </rPr>
          <t>Descripción de la incertidumbre</t>
        </r>
      </text>
    </comment>
    <comment ref="E1" authorId="0" shapeId="0" xr:uid="{2EE15017-D902-4E4A-AC3F-7660B9C0517F}">
      <text>
        <r>
          <rPr>
            <b/>
            <sz val="9"/>
            <color indexed="81"/>
            <rFont val="Tahoma"/>
            <family val="2"/>
          </rPr>
          <t>Típicamente es "n.a.". Ver ejemplo de Gatemala</t>
        </r>
      </text>
    </comment>
    <comment ref="F1" authorId="0" shapeId="0" xr:uid="{49FD5E2B-3B56-40AA-A1A5-B4E828B28D0C}">
      <text>
        <r>
          <rPr>
            <b/>
            <sz val="9"/>
            <color indexed="81"/>
            <rFont val="Tahoma"/>
            <family val="2"/>
          </rPr>
          <t>Escenarios involucrados: BAU y LTS que se escribiría como "BAU ; LTS". Si una incertidumbre solo se explora en un escenario, indicar porqué en la columna de manipulación y colocar solo el string del escenario que se desea explorar</t>
        </r>
      </text>
    </comment>
    <comment ref="G1" authorId="0" shapeId="0" xr:uid="{157F5AAC-6BA5-4C1F-A2E0-3C2C51E02B80}">
      <text>
        <r>
          <rPr>
            <b/>
            <sz val="9"/>
            <color indexed="81"/>
            <rFont val="Tahoma"/>
            <family val="2"/>
          </rPr>
          <t>Típicamente es "Time_Series" o "Adoption_Curve". Revisar ejemplo de Guatemala</t>
        </r>
      </text>
    </comment>
    <comment ref="H1" authorId="0" shapeId="0" xr:uid="{1CE87A1D-8638-402A-9AFE-8988BF38FAA0}">
      <text>
        <r>
          <rPr>
            <b/>
            <sz val="9"/>
            <color indexed="81"/>
            <rFont val="Tahoma"/>
            <family val="2"/>
          </rPr>
          <t>Típicamente es Final_Value. De no ser el caso revisar ejemplo de Guatemala</t>
        </r>
      </text>
    </comment>
    <comment ref="I1" authorId="0" shapeId="0" xr:uid="{3005C7B3-EE4B-4FCB-90C5-7BC60094EBB7}">
      <text>
        <r>
          <rPr>
            <b/>
            <sz val="9"/>
            <color indexed="81"/>
            <rFont val="Tahoma"/>
            <family val="2"/>
          </rPr>
          <t>Revisar ejemplo de Guatemala si es el caso</t>
        </r>
      </text>
    </comment>
    <comment ref="J1" authorId="0" shapeId="0" xr:uid="{35E2BFC1-36AD-4D0C-8773-69A6A19312B8}">
      <text>
        <r>
          <rPr>
            <b/>
            <sz val="9"/>
            <color indexed="81"/>
            <rFont val="Tahoma"/>
            <family val="2"/>
          </rPr>
          <t>Contador de parámetros explorados. Es un número consecutivo por cada línea adicional comenzando en 1. No tiene posibilidad de repetirse como en la columna 1 aunque sean dependientes.</t>
        </r>
      </text>
    </comment>
    <comment ref="K1" authorId="0" shapeId="0" xr:uid="{7E8F65E9-8800-46FE-AA60-B7B905785C7E}">
      <text>
        <r>
          <rPr>
            <b/>
            <sz val="9"/>
            <color indexed="81"/>
            <rFont val="Tahoma"/>
            <family val="2"/>
          </rPr>
          <t>Revisar ejemplo de Guatemala si es el caso</t>
        </r>
      </text>
    </comment>
    <comment ref="L1" authorId="0" shapeId="0" xr:uid="{AB4808AC-5C70-4DFC-9A37-D19E658E74A8}">
      <text>
        <r>
          <rPr>
            <b/>
            <sz val="9"/>
            <color indexed="81"/>
            <rFont val="Tahoma"/>
            <family val="2"/>
          </rPr>
          <t>Rango mínimo normalizado de generación de muestras. Suelen ser valores alrededor de 1 mayores y menores siendo 1 el 100% del valor de una variable al final del periodo de estudio, aunque no es una regla. Dar más detalles en la columna de manipulación del parámetro.</t>
        </r>
      </text>
    </comment>
    <comment ref="M1" authorId="0" shapeId="0" xr:uid="{B706068B-5725-4B3F-87C7-A30FF1BF3AEA}">
      <text>
        <r>
          <rPr>
            <b/>
            <sz val="9"/>
            <color indexed="81"/>
            <rFont val="Tahoma"/>
            <family val="2"/>
          </rPr>
          <t>Rango máximo normalizado de generación de muestras. Suelen ser valores alrededor de 1 mayores y menores siendo 1 el 100% del valor de una variable al final del periodo de estudio, aunque no es una regla. Dar más detalles en la columna de manipulación del parámetro.</t>
        </r>
      </text>
    </comment>
    <comment ref="N1" authorId="0" shapeId="0" xr:uid="{7B004214-D89F-4044-B95A-54E5D56BC269}">
      <text>
        <r>
          <rPr>
            <b/>
            <sz val="9"/>
            <color indexed="81"/>
            <rFont val="Tahoma"/>
            <family val="2"/>
          </rPr>
          <t>Deben ser fuels o technologies de l modelo. Si son varios separar por " ; ".</t>
        </r>
      </text>
    </comment>
    <comment ref="O1" authorId="0" shapeId="0" xr:uid="{0C8650C1-29C2-468A-B9B8-51384F9C3EB6}">
      <text>
        <r>
          <rPr>
            <b/>
            <sz val="9"/>
            <color indexed="81"/>
            <rFont val="Tahoma"/>
            <family val="2"/>
          </rPr>
          <t>Debe ser un parámetro de OSeMOSYS. Si son varios separar por " ; ".</t>
        </r>
      </text>
    </comment>
    <comment ref="P1" authorId="0" shapeId="0" xr:uid="{2060658F-E1CB-46E4-828A-A03591F290C5}">
      <text>
        <r>
          <rPr>
            <b/>
            <sz val="9"/>
            <color indexed="81"/>
            <rFont val="Tahoma"/>
            <family val="2"/>
          </rPr>
          <t>Explicar cómo debe variarse el valor del parámetro.</t>
        </r>
      </text>
    </comment>
    <comment ref="Q1" authorId="0" shapeId="0" xr:uid="{085C6EDF-17FE-4FD9-B7AA-685612E85205}">
      <text>
        <r>
          <rPr>
            <b/>
            <sz val="9"/>
            <color indexed="81"/>
            <rFont val="Tahoma"/>
            <family val="2"/>
          </rPr>
          <t>Justificar si viene de la DAMI o se está explorando por una razón específica o por criterio experto</t>
        </r>
      </text>
    </comment>
    <comment ref="N2" authorId="0" shapeId="0" xr:uid="{DFBBAF0C-704A-4519-B759-5D77C7B50421}">
      <text>
        <r>
          <rPr>
            <b/>
            <sz val="9"/>
            <color indexed="81"/>
            <rFont val="Tahoma"/>
            <family val="2"/>
          </rPr>
          <t>Deben ser commodities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Ignacio  Alfaro Corrales</author>
  </authors>
  <commentList>
    <comment ref="A1" authorId="0" shapeId="0" xr:uid="{337DAD67-575C-4E20-87BD-8291633DB9C5}">
      <text>
        <r>
          <rPr>
            <b/>
            <sz val="9"/>
            <color indexed="81"/>
            <rFont val="Tahoma"/>
            <family val="2"/>
          </rPr>
          <t>Numeración para las incertidumbres comenzando en 1. Debe ser consecutivas pero si varias líneas corresponden a información para la misma incertidumbre, llevarán la misma numeración. Ver ejemplo de Guatemala.</t>
        </r>
      </text>
    </comment>
    <comment ref="B1" authorId="0" shapeId="0" xr:uid="{4ECBA0D0-5B0A-4239-9AFE-3B77D309054C}">
      <text>
        <r>
          <rPr>
            <b/>
            <sz val="9"/>
            <color indexed="81"/>
            <rFont val="Tahoma"/>
            <family val="2"/>
          </rPr>
          <t>Debe contener una codificación de la incertidumbre. Si la incertidumbre viene de la I de la DAMI la codificación iniciará con una "X_". Si la incertidumbre viene de la A de la DAMI la codificación iniciará con una "L_". Luego, la codificación tendrá un indicador de sector. "E_": Energia o  Transporte, "A_": para LULUCF, "W_": Residuos y "P_" para PIUP. Finalmente la composición tendrá una numeración consecutiva en cuanto a X y L y si varias líneas corresponden a información para la misma incertidumbre, la numeración y por ende toda la codificación debe repetirse en esas filas. Ejemplo de codificación de la primera incertidumbre de Energíaproveniente de la I de la matriz DAMI: "X_E_1". Recordar ver el ejemplo de Guatemala.</t>
        </r>
      </text>
    </comment>
    <comment ref="C1" authorId="0" shapeId="0" xr:uid="{09355E26-8C3D-4F75-A30D-F6ED5F65A639}">
      <text>
        <r>
          <rPr>
            <b/>
            <sz val="9"/>
            <color indexed="81"/>
            <rFont val="Tahoma"/>
            <family val="2"/>
          </rPr>
          <t>Nombre corto de la incertidumbre</t>
        </r>
      </text>
    </comment>
    <comment ref="D1" authorId="0" shapeId="0" xr:uid="{B79E5681-ADD8-425E-BD7B-F9CF57E7CF41}">
      <text>
        <r>
          <rPr>
            <b/>
            <sz val="9"/>
            <color indexed="81"/>
            <rFont val="Tahoma"/>
            <family val="2"/>
          </rPr>
          <t>Descripción de la incertidumbre</t>
        </r>
      </text>
    </comment>
    <comment ref="E1" authorId="0" shapeId="0" xr:uid="{5C263AC1-5E21-425F-A12D-2D1808AC2249}">
      <text>
        <r>
          <rPr>
            <b/>
            <sz val="9"/>
            <color indexed="81"/>
            <rFont val="Tahoma"/>
            <family val="2"/>
          </rPr>
          <t>Típicamente es "n.a.". Ver ejemplo de Gatemala</t>
        </r>
      </text>
    </comment>
    <comment ref="F1" authorId="0" shapeId="0" xr:uid="{756DD439-C374-48E1-87B3-59759EB2FDC3}">
      <text>
        <r>
          <rPr>
            <b/>
            <sz val="9"/>
            <color indexed="81"/>
            <rFont val="Tahoma"/>
            <family val="2"/>
          </rPr>
          <t>Escenarios involucrados: BAU y LTS que se escribiría como "BAU ; LTS". Si una incertidumbre solo se explora en un escenario, indicar porqué en la columna de manipulación y colocar solo el string del escenario que se desea explorar</t>
        </r>
      </text>
    </comment>
    <comment ref="G1" authorId="0" shapeId="0" xr:uid="{4D882A08-2156-4E3A-9F90-88CC373E2E92}">
      <text>
        <r>
          <rPr>
            <b/>
            <sz val="9"/>
            <color indexed="81"/>
            <rFont val="Tahoma"/>
            <family val="2"/>
          </rPr>
          <t>Típicamente es "Time_Series" o "Adoption_Curve". Revisar ejemplo de Guatemala</t>
        </r>
      </text>
    </comment>
    <comment ref="H1" authorId="0" shapeId="0" xr:uid="{80BD38FC-099F-4BE5-85DF-676A536D0450}">
      <text>
        <r>
          <rPr>
            <b/>
            <sz val="9"/>
            <color indexed="81"/>
            <rFont val="Tahoma"/>
            <family val="2"/>
          </rPr>
          <t>Típicamente es Final_Value. De no ser el caso revisar ejemplo de Guatemala</t>
        </r>
      </text>
    </comment>
    <comment ref="I1" authorId="0" shapeId="0" xr:uid="{B36C0249-1C9B-41DB-85C0-E15C8F9D556A}">
      <text>
        <r>
          <rPr>
            <b/>
            <sz val="9"/>
            <color indexed="81"/>
            <rFont val="Tahoma"/>
            <family val="2"/>
          </rPr>
          <t>Revisar ejemplo de Guatemala si es el caso</t>
        </r>
      </text>
    </comment>
    <comment ref="J1" authorId="0" shapeId="0" xr:uid="{C138B184-501E-4953-A94F-49E55EE6FB8E}">
      <text>
        <r>
          <rPr>
            <b/>
            <sz val="9"/>
            <color indexed="81"/>
            <rFont val="Tahoma"/>
            <family val="2"/>
          </rPr>
          <t>Contador de parámetros explorados. Es un número consecutivo por cada línea adicional comenzando en 1. No tiene posibilidad de repetirse como en la columna 1 aunque sean dependientes.</t>
        </r>
      </text>
    </comment>
    <comment ref="K1" authorId="0" shapeId="0" xr:uid="{5A013A22-AA7C-481D-85BD-3D8AE2A0961E}">
      <text>
        <r>
          <rPr>
            <b/>
            <sz val="9"/>
            <color indexed="81"/>
            <rFont val="Tahoma"/>
            <family val="2"/>
          </rPr>
          <t>Revisar ejemplo de Guatemala si es el caso</t>
        </r>
      </text>
    </comment>
    <comment ref="L1" authorId="0" shapeId="0" xr:uid="{F3857CF4-8ABF-4E39-81DA-1B2913618501}">
      <text>
        <r>
          <rPr>
            <b/>
            <sz val="9"/>
            <color indexed="81"/>
            <rFont val="Tahoma"/>
            <family val="2"/>
          </rPr>
          <t>Rango mínimo normalizado de generación de muestras. Suelen ser valores alrededor de 1 mayores y menores siendo 1 el 100% del valor de una variable al final del periodo de estudio, aunque no es una regla. Dar más detalles en la columna de manipulación del parámetro.</t>
        </r>
      </text>
    </comment>
    <comment ref="M1" authorId="0" shapeId="0" xr:uid="{D24AC774-A16D-4615-9EDC-A7D0F25C4F40}">
      <text>
        <r>
          <rPr>
            <b/>
            <sz val="9"/>
            <color indexed="81"/>
            <rFont val="Tahoma"/>
            <family val="2"/>
          </rPr>
          <t>Rango máximo normalizado de generación de muestras. Suelen ser valores alrededor de 1 mayores y menores siendo 1 el 100% del valor de una variable al final del periodo de estudio, aunque no es una regla. Dar más detalles en la columna de manipulación del parámetro.</t>
        </r>
      </text>
    </comment>
    <comment ref="N1" authorId="0" shapeId="0" xr:uid="{B6ADEC7D-E87D-48B4-BFB5-FC52C78CCE57}">
      <text>
        <r>
          <rPr>
            <b/>
            <sz val="9"/>
            <color indexed="81"/>
            <rFont val="Tahoma"/>
            <family val="2"/>
          </rPr>
          <t>Deben ser fuels o technologies de l modelo. Si son varios separar por " ; ".</t>
        </r>
      </text>
    </comment>
    <comment ref="O1" authorId="0" shapeId="0" xr:uid="{B4139B5B-A59A-4233-AE28-49D9CE9E0D15}">
      <text>
        <r>
          <rPr>
            <b/>
            <sz val="9"/>
            <color indexed="81"/>
            <rFont val="Tahoma"/>
            <family val="2"/>
          </rPr>
          <t>Debe ser un parámetro de OSeMOSYS. Si son varios separar por " ; ".</t>
        </r>
      </text>
    </comment>
    <comment ref="P1" authorId="0" shapeId="0" xr:uid="{2D4033D7-CD99-409E-A0E2-1E5ADBC93A90}">
      <text>
        <r>
          <rPr>
            <b/>
            <sz val="9"/>
            <color indexed="81"/>
            <rFont val="Tahoma"/>
            <family val="2"/>
          </rPr>
          <t>Explicar cómo debe variarse el valor del parámetro.</t>
        </r>
      </text>
    </comment>
    <comment ref="Q1" authorId="0" shapeId="0" xr:uid="{65948493-1374-46C0-B759-E9D7EDA115F9}">
      <text>
        <r>
          <rPr>
            <b/>
            <sz val="9"/>
            <color indexed="81"/>
            <rFont val="Tahoma"/>
            <family val="2"/>
          </rPr>
          <t>Justificar si viene de la DAMI o se está explorando por una razón específica o por criterio experto</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Ignacio  Alfaro Corrales</author>
    <author>luisf</author>
  </authors>
  <commentList>
    <comment ref="A1" authorId="0" shapeId="0" xr:uid="{FFEBF30A-D061-44D4-AC2B-F357A64C8AB1}">
      <text>
        <r>
          <rPr>
            <b/>
            <sz val="9"/>
            <color indexed="81"/>
            <rFont val="Tahoma"/>
            <family val="2"/>
          </rPr>
          <t>Numeración para las incertidumbres comenzando en 1. Debe ser consecutivas pero si varias líneas corresponden a información para la misma incertidumbre, llevarán la misma numeración. Ver ejemplo de Guatemala.</t>
        </r>
      </text>
    </comment>
    <comment ref="B1" authorId="0" shapeId="0" xr:uid="{2556324B-92D7-43AA-908A-048E0396CC04}">
      <text>
        <r>
          <rPr>
            <b/>
            <sz val="9"/>
            <color indexed="81"/>
            <rFont val="Tahoma"/>
            <family val="2"/>
          </rPr>
          <t>Debe contener una codificación de la incertidumbre. Si la incertidumbre viene de la I de la DAMI la codificación iniciará con una "X_". Si la incertidumbre viene de la A de la DAMI la codificación iniciará con una "L_". Luego, la codificación tendrá un indicador de sector. "E_": Energia o  Transporte, "A_": para LULUCF, "W_": Residuos y "P_" para PIUP. Finalmente la composición tendrá una numeración consecutiva en cuanto a X y L y si varias líneas corresponden a información para la misma incertidumbre, la numeración y por ende toda la codificación debe repetirse en esas filas. Ejemplo de codificación de la primera incertidumbre de Energíaproveniente de la I de la matriz DAMI: "X_E_1". Recordar ver el ejemplo de Guatemala.</t>
        </r>
      </text>
    </comment>
    <comment ref="C1" authorId="0" shapeId="0" xr:uid="{751A0C4A-5C41-46F5-B176-2C0A711F1F49}">
      <text>
        <r>
          <rPr>
            <b/>
            <sz val="9"/>
            <color indexed="81"/>
            <rFont val="Tahoma"/>
            <family val="2"/>
          </rPr>
          <t>Nombre corto de la incertidumbre</t>
        </r>
      </text>
    </comment>
    <comment ref="D1" authorId="0" shapeId="0" xr:uid="{26683EC3-B28F-46DD-BD4C-4BAFE124E750}">
      <text>
        <r>
          <rPr>
            <b/>
            <sz val="9"/>
            <color indexed="81"/>
            <rFont val="Tahoma"/>
            <family val="2"/>
          </rPr>
          <t>Descripción de la incertidumbre</t>
        </r>
      </text>
    </comment>
    <comment ref="E1" authorId="0" shapeId="0" xr:uid="{B9085D64-115F-49DF-B6E0-5B5031225C0B}">
      <text>
        <r>
          <rPr>
            <b/>
            <sz val="9"/>
            <color indexed="81"/>
            <rFont val="Tahoma"/>
            <family val="2"/>
          </rPr>
          <t>Típicamente es "n.a.". Ver ejemplo de Gatemala</t>
        </r>
      </text>
    </comment>
    <comment ref="F1" authorId="0" shapeId="0" xr:uid="{CADED009-82E3-4417-BA74-CA9F850BA424}">
      <text>
        <r>
          <rPr>
            <b/>
            <sz val="9"/>
            <color indexed="81"/>
            <rFont val="Tahoma"/>
            <family val="2"/>
          </rPr>
          <t>Escenarios involucrados: BAU y LTS que se escribiría como "BAU ; LTS". Si una incertidumbre solo se explora en un escenario, indicar porqué en la columna de manipulación y colocar solo el string del escenario que se desea explorar</t>
        </r>
      </text>
    </comment>
    <comment ref="G1" authorId="0" shapeId="0" xr:uid="{3DA7324C-32D2-4158-AA69-25BFE2DCF773}">
      <text>
        <r>
          <rPr>
            <b/>
            <sz val="9"/>
            <color indexed="81"/>
            <rFont val="Tahoma"/>
            <family val="2"/>
          </rPr>
          <t>Típicamente es "Time_Series" o "Adoption_Curve". Revisar ejemplo de Guatemala</t>
        </r>
      </text>
    </comment>
    <comment ref="H1" authorId="0" shapeId="0" xr:uid="{0C5EDA46-C943-48F3-AE0C-506CBD02C768}">
      <text>
        <r>
          <rPr>
            <b/>
            <sz val="9"/>
            <color indexed="81"/>
            <rFont val="Tahoma"/>
            <family val="2"/>
          </rPr>
          <t>Típicamente es Final_Value. De no ser el caso revisar ejemplo de Guatemala</t>
        </r>
      </text>
    </comment>
    <comment ref="I1" authorId="0" shapeId="0" xr:uid="{FAD1B9FC-1AD5-4E46-A66E-32692D85CD8C}">
      <text>
        <r>
          <rPr>
            <b/>
            <sz val="9"/>
            <color indexed="81"/>
            <rFont val="Tahoma"/>
            <family val="2"/>
          </rPr>
          <t>Revisar ejemplo de Guatemala si es el caso</t>
        </r>
      </text>
    </comment>
    <comment ref="J1" authorId="0" shapeId="0" xr:uid="{168F4E73-BF47-4BF5-94E0-F1677FF2B350}">
      <text>
        <r>
          <rPr>
            <b/>
            <sz val="9"/>
            <color indexed="81"/>
            <rFont val="Tahoma"/>
            <family val="2"/>
          </rPr>
          <t>Contador de parámetros explorados. Es un número consecutivo por cada línea adicional comenzando en 1. No tiene posibilidad de repetirse como en la columna 1 aunque sean dependientes.</t>
        </r>
      </text>
    </comment>
    <comment ref="K1" authorId="0" shapeId="0" xr:uid="{4BEDD594-EE14-47DF-9DCE-ECA3FB238D21}">
      <text>
        <r>
          <rPr>
            <b/>
            <sz val="9"/>
            <color indexed="81"/>
            <rFont val="Tahoma"/>
            <family val="2"/>
          </rPr>
          <t>Revisar ejemplo de Guatemala si es el caso</t>
        </r>
      </text>
    </comment>
    <comment ref="L1" authorId="0" shapeId="0" xr:uid="{B384ED40-B137-4586-B238-1590D5FF078F}">
      <text>
        <r>
          <rPr>
            <b/>
            <sz val="9"/>
            <color indexed="81"/>
            <rFont val="Tahoma"/>
            <family val="2"/>
          </rPr>
          <t>Rango mínimo normalizado de generación de muestras. Suelen ser valores alrededor de 1 mayores y menores siendo 1 el 100% del valor de una variable al final del periodo de estudio, aunque no es una regla. Dar más detalles en la columna de manipulación del parámetro.</t>
        </r>
      </text>
    </comment>
    <comment ref="M1" authorId="0" shapeId="0" xr:uid="{4AD9E9E9-424E-45D0-AC18-C220F36AB2CF}">
      <text>
        <r>
          <rPr>
            <b/>
            <sz val="9"/>
            <color indexed="81"/>
            <rFont val="Tahoma"/>
            <family val="2"/>
          </rPr>
          <t>Rango máximo normalizado de generación de muestras. Suelen ser valores alrededor de 1 mayores y menores siendo 1 el 100% del valor de una variable al final del periodo de estudio, aunque no es una regla. Dar más detalles en la columna de manipulación del parámetro.</t>
        </r>
      </text>
    </comment>
    <comment ref="N1" authorId="0" shapeId="0" xr:uid="{51DEE2A4-757F-4147-815B-90A72C64B493}">
      <text>
        <r>
          <rPr>
            <b/>
            <sz val="9"/>
            <color indexed="81"/>
            <rFont val="Tahoma"/>
            <family val="2"/>
          </rPr>
          <t>Deben ser fuels o technologies de l modelo. Si son varios separar por " ; ".</t>
        </r>
      </text>
    </comment>
    <comment ref="O1" authorId="0" shapeId="0" xr:uid="{689A3747-B413-4232-8AE3-A741A0923B19}">
      <text>
        <r>
          <rPr>
            <b/>
            <sz val="9"/>
            <color indexed="81"/>
            <rFont val="Tahoma"/>
            <family val="2"/>
          </rPr>
          <t>Debe ser un parámetro de OSeMOSYS. Si son varios separar por " ; ".</t>
        </r>
      </text>
    </comment>
    <comment ref="P1" authorId="0" shapeId="0" xr:uid="{BDB7C3BB-F412-47B9-8AB0-C74209AB2C1D}">
      <text>
        <r>
          <rPr>
            <b/>
            <sz val="9"/>
            <color indexed="81"/>
            <rFont val="Tahoma"/>
            <family val="2"/>
          </rPr>
          <t>Explicar cómo debe variarse el valor del parámetro.</t>
        </r>
      </text>
    </comment>
    <comment ref="Q1" authorId="0" shapeId="0" xr:uid="{C4882ED7-B8D2-44D6-B705-F8B527CA8D92}">
      <text>
        <r>
          <rPr>
            <b/>
            <sz val="9"/>
            <color indexed="81"/>
            <rFont val="Tahoma"/>
            <family val="2"/>
          </rPr>
          <t>Justificar si viene de la DAMI o se está explorando por una razón específica o por criterio experto</t>
        </r>
      </text>
    </comment>
    <comment ref="H8" authorId="1" shapeId="0" xr:uid="{3C6AF97D-D2F9-4733-9DA4-DCF37F7CE579}">
      <text>
        <r>
          <rPr>
            <sz val="9"/>
            <color indexed="81"/>
            <rFont val="Tahoma"/>
            <family val="2"/>
          </rPr>
          <t>Final values are equal to 1 and the min and max values are relative to 1.</t>
        </r>
      </text>
    </comment>
    <comment ref="H9" authorId="1" shapeId="0" xr:uid="{573011D6-559A-4E69-AC8E-130ACE87D862}">
      <text>
        <r>
          <rPr>
            <sz val="9"/>
            <color indexed="81"/>
            <rFont val="Tahoma"/>
            <family val="2"/>
          </rPr>
          <t>Final values are equal to 1 and the min and max values are relative to 1.</t>
        </r>
      </text>
    </comment>
  </commentList>
</comments>
</file>

<file path=xl/sharedStrings.xml><?xml version="1.0" encoding="utf-8"?>
<sst xmlns="http://schemas.openxmlformats.org/spreadsheetml/2006/main" count="1876" uniqueCount="258">
  <si>
    <t>X_Num</t>
  </si>
  <si>
    <t>XLRM_ID</t>
  </si>
  <si>
    <t>X_Category</t>
  </si>
  <si>
    <t>X_Plain_English_Description</t>
  </si>
  <si>
    <t>Sign_Dependency_on_Specified_Xs</t>
  </si>
  <si>
    <t>Involved_Scenarios</t>
  </si>
  <si>
    <t>X_Mathematical_Type</t>
  </si>
  <si>
    <t>Explored_Parameter_of_X</t>
  </si>
  <si>
    <t>Explored_Parameter_is_Relative_to_Baseline</t>
  </si>
  <si>
    <t>Explored_Parameter_Number</t>
  </si>
  <si>
    <t>Dependency_on_Previous_Explored_Parameter</t>
  </si>
  <si>
    <t>Min_Value</t>
  </si>
  <si>
    <t>Max_Value</t>
  </si>
  <si>
    <t>Involved_Sets_in_Osemosys</t>
  </si>
  <si>
    <t>Exact_Parameters_Involved_in_Osemosys</t>
  </si>
  <si>
    <t>Manipulation_of_Parameter</t>
  </si>
  <si>
    <t>Justification</t>
  </si>
  <si>
    <t>X_E_1</t>
  </si>
  <si>
    <t>GDP</t>
  </si>
  <si>
    <t>The growth rate of GDP</t>
  </si>
  <si>
    <t>n.a.</t>
  </si>
  <si>
    <t>Constant</t>
  </si>
  <si>
    <t>NO</t>
  </si>
  <si>
    <t>none</t>
  </si>
  <si>
    <t>The rate is taken constant, starting in 2025.</t>
  </si>
  <si>
    <t>Matriz DAMI</t>
  </si>
  <si>
    <t>X_E_2</t>
  </si>
  <si>
    <t>Passenger Demand</t>
  </si>
  <si>
    <t>Final value of passenger demand elasticity to GDP in 2050</t>
  </si>
  <si>
    <t>Time_Series</t>
  </si>
  <si>
    <t>Final_Value</t>
  </si>
  <si>
    <t>YES</t>
  </si>
  <si>
    <t>E6TDPASPRI ; E6TDPASPUB ; E6TRNOMOT</t>
  </si>
  <si>
    <t>SpecifiedAnnualDemand</t>
  </si>
  <si>
    <t>1) Sum parameters of all sets. 2) Multiply final value of time series by the Explored Parameter in each future and then interpolate. 3a) For BAU, redistribute demand back to private, public and non-motorized with the same distribution as baseline. 3b) For DP and related scenarios, store until uncertainties 135, 136, 141 and 142 are assigned. 4) Subtract Public and Non-Motorized to the Passenger Demand and assign to Private Transport.</t>
  </si>
  <si>
    <t>X_E_3</t>
  </si>
  <si>
    <t>Freight Demand</t>
  </si>
  <si>
    <t>Final value of freight demand elasticity to GDP in 2050</t>
  </si>
  <si>
    <t>E6TDFREHEA ; E6TDFRELIG</t>
  </si>
  <si>
    <t>1) Multiply final value of time series by the Explored Parameter in each future and then interpolate. 2) Assign the modified parameter back.</t>
  </si>
  <si>
    <t>X_E_4</t>
  </si>
  <si>
    <t>Fossil Supply Cost</t>
  </si>
  <si>
    <t>Import and capital costs of gasoline, diesel and LPG</t>
  </si>
  <si>
    <t>CapitalCost; VariableCost</t>
  </si>
  <si>
    <t>X_E_5</t>
  </si>
  <si>
    <t>Power Costs</t>
  </si>
  <si>
    <t>Renewables, storage, and other infrastructure unit costs</t>
  </si>
  <si>
    <t>CapitalCost ; FixedCost</t>
  </si>
  <si>
    <t>X_E_6</t>
  </si>
  <si>
    <t>Unit ICEV Cost</t>
  </si>
  <si>
    <t>Cost of Diesel, Gasoline, LPG Private Vehicles and Taxis and Motrocycle (New) &amp;&amp; Cost of Diesel Public Bus and Minibus and Light Freight Trucks and Heavy Freight Trucks (New) &amp;&amp; Cost of LPG Public Bus and Minibus and Light Freight Trucks and Heavy Freight Trucks (New)</t>
  </si>
  <si>
    <t>CapitalCost ; FixedCost ; InputActivityRatio</t>
  </si>
  <si>
    <t>X_E_7</t>
  </si>
  <si>
    <t>Unit BEV Cost</t>
  </si>
  <si>
    <t>Cost of Electric, Hybrid-Electric (Diesel), Hybrid-Electric (Gasoline) Private Vehicles and Taxis (New) &amp;&amp; Cost of Electric Public Bus and Minibus and Light Freight Trucks and Heavy Freight Trucks (New) &amp;&amp; Cost of Plug-In Hybrid-Electric Public Bus and Minibus and Light Freight Trucks and Heavy Freight Trucks (New)</t>
  </si>
  <si>
    <t>X_E_8</t>
  </si>
  <si>
    <t>Unit H2 Cost</t>
  </si>
  <si>
    <t>Cost of Hydrogen Public Bus, Minibus, Private bus, Light Freight Trucks and Heavy Freight Trucks (New)</t>
  </si>
  <si>
    <t>X_E_9</t>
  </si>
  <si>
    <t>Capacity Factor (GWh produced / Gw installed) and Produced Energy (PJ)</t>
  </si>
  <si>
    <t>Capacity factor of DAM power plants</t>
  </si>
  <si>
    <t>PPHDAM ; PPHROR</t>
  </si>
  <si>
    <t>CapacityFactor ; TotalTechnologyAnnualActivityLowerLimit</t>
  </si>
  <si>
    <t>L_E_1</t>
  </si>
  <si>
    <t>Mode Shift</t>
  </si>
  <si>
    <t>Growth of share of public transport Use</t>
  </si>
  <si>
    <t>Adoption_Curve</t>
  </si>
  <si>
    <t>L (value in 2050)</t>
  </si>
  <si>
    <t>E6TDPASPUB</t>
  </si>
  <si>
    <r>
      <t xml:space="preserve">1) Multiply curve points by </t>
    </r>
    <r>
      <rPr>
        <i/>
        <sz val="11"/>
        <color theme="1"/>
        <rFont val="Calibri"/>
        <family val="2"/>
        <scheme val="minor"/>
      </rPr>
      <t>Total Demand.</t>
    </r>
    <r>
      <rPr>
        <sz val="11"/>
        <color theme="1"/>
        <rFont val="Calibri"/>
        <family val="2"/>
        <scheme val="minor"/>
      </rPr>
      <t xml:space="preserve"> 2) Assign to Osemosys parameter</t>
    </r>
  </si>
  <si>
    <t>Expert criteria</t>
  </si>
  <si>
    <t>M (year in which the function is valued C)</t>
  </si>
  <si>
    <t>C (value of function in a year M)</t>
  </si>
  <si>
    <t>L_E_2</t>
  </si>
  <si>
    <t>Growth of share of non-motorized transport</t>
  </si>
  <si>
    <t>E6TRNOMOT</t>
  </si>
  <si>
    <t>1) Multiply curve points by Total Demand. 2) Assign to Osemosys parameter</t>
  </si>
  <si>
    <t>L_E_3</t>
  </si>
  <si>
    <t>Occupancy Rates of Passenger Vehicles</t>
  </si>
  <si>
    <t>Occupancy Rates of automobiles, motorcycles, minibus heavy truck and light trucks</t>
  </si>
  <si>
    <t>OutputActivityRatio</t>
  </si>
  <si>
    <t>L_E_4</t>
  </si>
  <si>
    <t>Occupancy Rates of Public Transport Vehicles (Bus Public)</t>
  </si>
  <si>
    <t>Techs_Buses_Pub</t>
  </si>
  <si>
    <t>Adjustment OAR</t>
  </si>
  <si>
    <t>This serves to update the capacity parameters of freight and also fleet share restrictions</t>
  </si>
  <si>
    <t>1) Multiply curve points by capacity of associated group technology. 2) Assign to Osemosys parameter</t>
  </si>
  <si>
    <t>L_E_6</t>
  </si>
  <si>
    <t>Penetration of Hydrogen in Public Transport</t>
  </si>
  <si>
    <t>Growth of Hydrogen in public transport</t>
  </si>
  <si>
    <t>TRBPUHYD</t>
  </si>
  <si>
    <t>L_E_7</t>
  </si>
  <si>
    <t>Electrification of Private Transport</t>
  </si>
  <si>
    <t>Growth of Electric private transport</t>
  </si>
  <si>
    <t>TRAUTELE</t>
  </si>
  <si>
    <t>L_E_8</t>
  </si>
  <si>
    <t>Electrification of Private Transport 2</t>
  </si>
  <si>
    <t>L_E_9</t>
  </si>
  <si>
    <t>Electrification of Light Freight Transport</t>
  </si>
  <si>
    <t>Growth of Electric light freight</t>
  </si>
  <si>
    <t>TRYLFELE</t>
  </si>
  <si>
    <t>L_E_10</t>
  </si>
  <si>
    <t>Electrification of Heavy Freight Transport</t>
  </si>
  <si>
    <t>Growth of Electric heavy freight</t>
  </si>
  <si>
    <t>TRYTKELE</t>
  </si>
  <si>
    <t>L_E_11</t>
  </si>
  <si>
    <t>Penetration of Hydrogen in Heavy Freight Transport</t>
  </si>
  <si>
    <t>Growth of Hydrogen heavy freight</t>
  </si>
  <si>
    <t>TRYTKHYD</t>
  </si>
  <si>
    <t>L_E_12</t>
  </si>
  <si>
    <t>Average Distance</t>
  </si>
  <si>
    <t>The relative distance reduction due of DP with respect to BAU of passenger transport demand</t>
  </si>
  <si>
    <t>CapitalCost ; FixedCost ; ResidualCapacity ; TotalAnnualMaxCapacity ; TotalTechnologyAnnualActivityLowerLimit</t>
  </si>
  <si>
    <t>1) Multiply final value of time series by the Explored Parameter in each future and then interpolate. 2) The returned Time Series affects the variables explained. The operation is a "base change", as all variables are in a cost base that needs updating.</t>
  </si>
  <si>
    <t>X_A_1</t>
  </si>
  <si>
    <t>Agricultural Demand</t>
  </si>
  <si>
    <t>The demand manipulated with increased productivity, aligned with imports</t>
  </si>
  <si>
    <t>1) Multiply final value of time series by the Explored Parameter in each future and then interpolate. 2) Assign the modified parameter back. Also modify the parameters: TotalTechnologyAnnualActivityLowerLimit ; TotalTechnologyAnnualActivityUpperLimit and OutputActivityRatio of corresponding techs.</t>
  </si>
  <si>
    <t>X_A_2</t>
  </si>
  <si>
    <t>Agricultural Yield</t>
  </si>
  <si>
    <t>Agricultural Yield Livestock</t>
  </si>
  <si>
    <t>ForestCover</t>
  </si>
  <si>
    <t>Forest cover which affect other land uses (they are reduced in the same rate)</t>
  </si>
  <si>
    <t>TotalTechnologyAnnualActivityLowerLimit ; TotalTechnologyAnnualActivityUpperLimit</t>
  </si>
  <si>
    <t xml:space="preserve">1) Multiply final value of time series by the Explored Parameter in each future and then interpolate. 2) Assign the modified parameter back. 3) Modify all other covers with an opposite increase/decrease. </t>
  </si>
  <si>
    <t>Emission Factor Livestock</t>
  </si>
  <si>
    <t>Emission factors of livestock</t>
  </si>
  <si>
    <t>EmissionActivityRatio</t>
  </si>
  <si>
    <t>Emission Factor Crops</t>
  </si>
  <si>
    <t>Emission factors of agricultural sets</t>
  </si>
  <si>
    <t>Unit Agricultural Costs</t>
  </si>
  <si>
    <t>FixedCost ; CapitalCost ; VariableCost</t>
  </si>
  <si>
    <t>A_W_1</t>
  </si>
  <si>
    <t>Final value 2050</t>
  </si>
  <si>
    <t>INORG_RCY_OS ; OSS_INORG ; INORG_DCOLL ; INORG_SS ; COMPOST ; OSS_ORG ; ORG_DCOLL ; ORG_SS</t>
  </si>
  <si>
    <t>TotalTechnologyAnnualActivityLowerLimit</t>
  </si>
  <si>
    <t>-</t>
  </si>
  <si>
    <t>A_W_2</t>
  </si>
  <si>
    <t>AERO_PTAR ; SEPT_SYST ; WWWT ; SEWERWW</t>
  </si>
  <si>
    <t>X_W_1</t>
  </si>
  <si>
    <t>Cost of technologies</t>
  </si>
  <si>
    <t>Final value of cost 2050</t>
  </si>
  <si>
    <t>CapitalCost</t>
  </si>
  <si>
    <t>A_W_3</t>
  </si>
  <si>
    <t>Emisiones por aguas residuales industriales</t>
  </si>
  <si>
    <t>A_W_4</t>
  </si>
  <si>
    <t>National waste production</t>
  </si>
  <si>
    <t>X_W_2</t>
  </si>
  <si>
    <t>VariableCost</t>
  </si>
  <si>
    <t>X_P_1</t>
  </si>
  <si>
    <t>Emission Factor</t>
  </si>
  <si>
    <t>Final value of EF 2050</t>
  </si>
  <si>
    <t>PROD_CLK_TRAD</t>
  </si>
  <si>
    <t>Si el cemento reciclado se usa como materia prima para Clinker, el FE puede variar</t>
  </si>
  <si>
    <t>X_P_2</t>
  </si>
  <si>
    <t>X_P_3</t>
  </si>
  <si>
    <t>Cost of materials and energy</t>
  </si>
  <si>
    <t>Final value of VC 2050</t>
  </si>
  <si>
    <t>A_P_1</t>
  </si>
  <si>
    <t>Adjustment clinker factor</t>
  </si>
  <si>
    <t>Final value of clinker factor 2050</t>
  </si>
  <si>
    <t>PROD_CEM [CLK_PROD ; RAW_MAT_CEM]</t>
  </si>
  <si>
    <t>InputActivityRatio</t>
  </si>
  <si>
    <t>Cambiar el factor de Clinker y su complemento. PROD_CEM es una tecnologia. CLK_PROD es un fuel que se conecta a PROD_CEM con un IAR igual al factor de clinker y RAW_MAT_CEM se conecta con el complemento del factor de clinker por lo que deben evolucionar en conjunto y siempre sumar 1 o 100% en un mismo año</t>
  </si>
  <si>
    <t>Factores pueden hacer que el factor de Clinker no llegue a ser exactamente el valor deseado (diferencias entre empresas, disponibilidad de recursos, legislacion relacionada al sector construccion)</t>
  </si>
  <si>
    <t>A_P_2</t>
  </si>
  <si>
    <t>RAC sector emissions</t>
  </si>
  <si>
    <t>Final value of activity in RAC sector 2050</t>
  </si>
  <si>
    <t>A_P_3</t>
  </si>
  <si>
    <t>BAU</t>
  </si>
  <si>
    <t>X_P_4</t>
  </si>
  <si>
    <t>National cement production</t>
  </si>
  <si>
    <t>Final value of cement production 2050</t>
  </si>
  <si>
    <t>Segun las reuniones de validacion es posible que Ecuador produzca mas clinker para exportar aprovechando de mejor forma la capacidad instalada que cuentan las cementeras del pais</t>
  </si>
  <si>
    <t>BAU ; LTS</t>
  </si>
  <si>
    <t>LTS</t>
  </si>
  <si>
    <t>IWW</t>
  </si>
  <si>
    <t>E5TSWTSW ; E5TWWTWW</t>
  </si>
  <si>
    <t>E5CEM_PRODCEM_PROD</t>
  </si>
  <si>
    <t>X_E_10</t>
  </si>
  <si>
    <t>Energy Demand</t>
  </si>
  <si>
    <t>Final value of energy demand in 2050</t>
  </si>
  <si>
    <t>TRAUTDSL ; TRAUTGSL ;  TRAUTLPG ; TRTAXGSL ; TRTAXLPG ; TRSUVDSL ; TRSUVGSL ; TRSUVLPG ; TRSUVNGS ; TRMOTGSL ;  TRYTKDSL ; TRYTKGSL ; TRYTKLPG ; TRYLFDSL ; TRYLFGSL ; TRYLFLPG ; TRYLFNGS ; TRBPUDSL ; TRBPUGSL ; TRBPULPG ; TRMBSDSL ; TRMBSGSL ; TRMBSLPG ; TRBTURDSL ; TRBTURGSL ; TRBTURLPG</t>
  </si>
  <si>
    <t>L_E_13</t>
  </si>
  <si>
    <t>DIST_FIR ; DIST_BIM ; DIST_BGS ; DIST_CRU ; DIST_NGS ; DIST_DSL ; DIST_GSL ; DIST_LPG ; DIST_FOI ; DIST_COK ; DIST_KER ; DIST_COA</t>
  </si>
  <si>
    <t>TRMOTELE ; TRMBSELE</t>
  </si>
  <si>
    <t>INORG_RCY_OS ; AD ; COMPOST ; LANDFILL ; NO_CONTR_OD ; COPROC ; INCIN ; OPEN_BURN ; SIT_CLAN ; AERO_PTAR ; AERO_PTAR_RU ; ANAE_LAGN ; ANAE_LAGN_RU ; SEPT_SYST ; LATR ; EFLT_DISC ; SEWER_NO_T ; OSS_INORG ; OSS_ORG ; NO_OSS_BLEND ; NO_OSS_NO_COLL ; INORG_DCOLL ; ORG_DCOLL ; BLEND_NO_DCOLL ; BLEND_NO_COLL ; INORG_SS ; ORG_SS ; NO_SS ; WWWT ; WWWOT ; SEWERWW ; DIRECT_DISC ; T5TSWTSW ; T5TWWTWW ; IWW ; LANDFILL_ELEC</t>
  </si>
  <si>
    <t>Activity of other processes</t>
  </si>
  <si>
    <t>Final value of production 2050</t>
  </si>
  <si>
    <t>Incertidumbre en la actividad de procesos distintos a cemento</t>
  </si>
  <si>
    <t>R134a ; R404A ; R410A</t>
  </si>
  <si>
    <t>R134a ; R404A ; R410A ; SUB134a ; SUB404A ; SUB410A</t>
  </si>
  <si>
    <t>RAW_MAT_CLK ; RAW_MAT_CEM ; IMP_STOR ; PROD_CLK_TRAD ; PROD_CEM ; T5CEM_PRODCEM_PROD ; PROD_CAL ; PROD_FERRO ; R134a ; R404A ; R410A ; SUB134a ; SUB404A ; SUB410A</t>
  </si>
  <si>
    <t>PROD_CAL ; PROD_FERRO</t>
  </si>
  <si>
    <t>X_W_3</t>
  </si>
  <si>
    <t>Cada país tiene su cantidad de materia orgánica en el total de residuos sólidos y guas residuales y se suele usar un valor por defecto pero este valor podría ser otra.</t>
  </si>
  <si>
    <t>INORG_RCY_OS ; AD ; COMPOST ; LANDFILL ; NO_CONTR_OD ; COPROC ; INCIN ; OPEN_BURN ; SIT_CLAN ; LANDFILL_ELEC ; AERO_PTAR ; AERO_PTAR_RU ; ANAE_LAGN ; ANAE_LAGN_RU ; SEPT_SYST ; LATR ; EFLT_DISC ; SEWER_NO_T</t>
  </si>
  <si>
    <t>Techs_Auto ; Techs_SUV ; Techs_Taxi ; Techs_Motos ; Techs_He_Freight ; Techs_Li_Freight ; Techs_Buses_Tur ; Techs_Buses_Micro ; Techs_Buses_Pub</t>
  </si>
  <si>
    <t>Variacion en la cantidad de inorganicos reciclados y organicos compostados</t>
  </si>
  <si>
    <t>Variacion en la cantidad de aguas residuales tratadas</t>
  </si>
  <si>
    <t>X_P_5</t>
  </si>
  <si>
    <t>Electricity generation share</t>
  </si>
  <si>
    <t>Participation of solar power plants in the electricity matrix</t>
  </si>
  <si>
    <t>Mult_Restriction_Start</t>
  </si>
  <si>
    <t>Participation of wind power plants in the electricity matrix</t>
  </si>
  <si>
    <t>Mult_Restriction</t>
  </si>
  <si>
    <t>Participation of thermal power plants in the electricity matrix</t>
  </si>
  <si>
    <t>Mult_Restriction_End</t>
  </si>
  <si>
    <t>L_E_14</t>
  </si>
  <si>
    <t>L_E_15</t>
  </si>
  <si>
    <t>Electrical Demand</t>
  </si>
  <si>
    <t>X_E_11</t>
  </si>
  <si>
    <t>E5COMELE ; E5INDELE ; E5RESELE ; E5AGRELE</t>
  </si>
  <si>
    <t>Final value of electrical demand in 2050 (EXPLICIT)</t>
  </si>
  <si>
    <t>PPPVT</t>
  </si>
  <si>
    <t>PPCOA ; PPCCTDSL ;  PPCCTNGS ; PPCCTNGSDSL ; PPICEFOI ; PPICEGASFOI</t>
  </si>
  <si>
    <t>PPHDAM ; PPHROR ; PPGEO ; PPWNDON ; PPWNDOFF ; PPPVT ; PPPVTHYD ; PPPVTS ; PPPVD ; PPPVDS ; PPBIM ; PPBGS ; PPCOA ; PPCCTDSL ; PPCCFOIDSL ; PPCCTNGS ; PPCCTNGSDSL ; PPICEFOI ; PPICEGASFOI ; HYD_G_PROD ; HYD_DIST ; T4ELE_PRI ; T4ELE_PUB ; T4ELE_HEA ; T4ELE_LIG ; T4ELE_TUR</t>
  </si>
  <si>
    <t>PPWNDON ; PPWNDOFF</t>
  </si>
  <si>
    <t>A_W_5</t>
  </si>
  <si>
    <t>Methane recovery</t>
  </si>
  <si>
    <t>Final value of methane absorptions</t>
  </si>
  <si>
    <t>LANDFILL_ELEC</t>
  </si>
  <si>
    <t>TRYTKHYD ; TRBPUHYD ; TRBTURHYD</t>
  </si>
  <si>
    <t xml:space="preserve">TRAUTELE ; TRAUTHG ;  TRTAXELE ; TRMOTELE ; TRSUVELE ;  TRBPUELE ; TRBTURELE ; TRMBSELE ; TRXTTELELE ; TRXTRAIELE ; TRXTRAIFREELE ; TRYTKELE ; TRYLFELE ; TRYTKHD ; TRYLFHD </t>
  </si>
  <si>
    <t>E5COMDSL ; E5COMGSL ; E5COMNGS ; E5COMLPG ; E5COMELE ; E5COMFIR ; E5INDDSL ; E5INDGSL ; E5INDNGS ; E5INDLPG ; E5INDELE ; E5INDHYD ; E5INDCOK ; E5INDBIM ; E5INDCOA ; E5INDFOI ; E5RESLPG ; E5RESELE ; E5RESKER ; E5RESFIR ; E5RESBIM ; E5AGRDSL ; E5AGRELE ; E5AGRLPG</t>
  </si>
  <si>
    <t>Techs_SUV ; Techs_Taxi ; Techs_Motos ;  Techs_Buses_Micro ; Techs_Buses_Tur ; Techs_Auto ; Techs_He_Freight ; Techs_Li_Freight</t>
  </si>
  <si>
    <t>GA_LEC ; GA_CARBOV</t>
  </si>
  <si>
    <t>AG_RIC ; AG_BAN ; AG_SGC ; AG_COC ; AG_CAF ; AG_LEG ; AG_ROT ; AG_FRT ; AGR_CER ; AG_TRVEG ; AGR_OTP</t>
  </si>
  <si>
    <t>GA_CARAVI ; GA_CARBOV ; GA_CARPOR ; GA_LEC ; GA_OTRCAR ; GA_OTRCARPOR</t>
  </si>
  <si>
    <t>AG_BAN ; AG_CAF ; AG_COC ; AG_FRT ; AG_LEG ; AG_RIC ; AG_ROT ; AG_SGC ; AG_TRVEG ; AGR_CER ; AGR_OTP</t>
  </si>
  <si>
    <t>X_A_3</t>
  </si>
  <si>
    <t>X_A_4</t>
  </si>
  <si>
    <t>X_A_5</t>
  </si>
  <si>
    <t>X_A_6</t>
  </si>
  <si>
    <t>X_A_7</t>
  </si>
  <si>
    <t>X_A_8</t>
  </si>
  <si>
    <t>X_A_9</t>
  </si>
  <si>
    <t>X_A_10</t>
  </si>
  <si>
    <t>X_A_11</t>
  </si>
  <si>
    <t>The unit costs of agricultural sets for locally produced crops</t>
  </si>
  <si>
    <t>The unit costs of agricultural sets for locally produced livestock</t>
  </si>
  <si>
    <t>The unit costs of agricultural sets for international livestock</t>
  </si>
  <si>
    <t>The unit costs of agricultural sets for international crops</t>
  </si>
  <si>
    <t>T5LECGAN ; T5CARBOVGAN ; T5CARAVIGAN ; T5OTRCARGAN ; T5CARPORGAN ; T5LECGANEXP ; T5CARBOVGANEXP ; T5CARAVIGANEXP ; T5OTRCARGANEXP ; T5CARPORGANEXP ; IMPLEC ; IMPCARBOV ; IMPCARAVI ; IMPOTRCARPRO ; IMPCARPOR ; IMPOTRCAR</t>
  </si>
  <si>
    <t>T5RICAGR ; T5BANAGR ; T5SGCAGR ; T5COCAGR ; T5CAFAGR ; T5LEGAGR ; T5ROTAGR ; T5FRTAGR ; T5CERAGR ; T5TRVEGAGR ; T5OTPAGR ; T5RICAGREXP ; T5BANAGREXP ; T5SGCAGREXP ; T5COCAGREXP ; T5CAFAGREXP ; T5LEGAGREXP ; T5ROTAGREXP ; T5FRTAGREXP ; T5CERAGREXP ; T5TRVEGAGREXP ; T5OTPAGREXP ; IMPRIC ; IMPBAN ; IMPSGC ; IMPCOC ; IMPCAF ; IMPLEG ; IMPROT ; IMPFRT ; IMPCER ; IMPTRVEG ; IMPOTP</t>
  </si>
  <si>
    <t>IMPRIC ; IMPBAN ; IMPSGC ; IMPCOC ; IMPCAF ; IMPLEG ; IMPROT ; IMPFRT ; IMPCER ; IMPTRVEG ; IMPOTP ; T5RICAGREXP ; T5BANAGREXP ; T5SGCAGREXP ; T5COCAGREXP ; T5CAFAGREXP ; T5LEGAGREXP ; T5ROTAGREXP ; T5FRTAGREXP ; T5CERAGREXP ; T5TRVEGAGREXP ; T5OTPAGREXP</t>
  </si>
  <si>
    <t>IMPLEC ; IMPCARBOV ; IMPCARAVI ; IMPOTRCARPRO ; IMPCARPOR ; IMPOTRCAR ; T5LECGANEXP ; T5CARBOVGANEXP ; T5CARAVIGANEXP ; T5OTRCARGANEXP ; T5CARPORGANEXP</t>
  </si>
  <si>
    <t>E5AGRRIC ; E5AGRBAN ; E5AGRSGC ; E5AGRCOC ; E5AGRTRVEG ; E5AGRCAF ; E5AGRLEG ; E5AGRROT ; E5AGRFRT ; E5AGRCER ; E5AGROTP ; E5AGREXPRIC ; E5AGREXPBAN ; E5AGREXPSGC ; E5AGREXPCOC ; E5AGREXPTRVEG ; E5AGREXPCAF ; E5AGREXPLEG ; E5AGREXPROT ; E5AGREXPFRT ; E5AGREXPCER ; E5AGREXPOTP</t>
  </si>
  <si>
    <t>E5GANLEC ; E5GANCARAVI ; E5GANCARBOV ; E5GANOTRCARPRO ; E5GANCARPOR ; E5GANOTRCAR ; E5GANEXPLEC ; E5GANEXPCARAVI ; E5GANEXPCARBOV ; E5GANEXPOTRCARPRO ; E5GANEXPCARPOR ; E5GANEXPOTRCAR</t>
  </si>
  <si>
    <t>LU_FOR ; LU_DCON ; LU_DRY ; LU_LATHUM ; LU_WET</t>
  </si>
  <si>
    <t>E5AGRRIC ; E5AGRBAN ; E5AGRSGC ; E5AGRCOC ; E5AGRTRVEG ; E5AGRCAF ; E5AGRLEG ; E5AGRROT ; E5AGRFRT ; E5AGRCER ; E5AGROTP</t>
  </si>
  <si>
    <t>E5GANLEC ; E5GANCARAVI ; E5GANCARBOV ; E5GANOTRCARPRO ; E5GANCARPOR ; E5GANOTRCAR</t>
  </si>
  <si>
    <t>TRAUTHG</t>
  </si>
  <si>
    <t>L_E_16</t>
  </si>
  <si>
    <t>Final value of passenger demand elasticity to GDP in 2050 (EXPLICIT)</t>
  </si>
  <si>
    <t>Final value of freight demand elasticity to GDP in 2050 (EXPLICIT)</t>
  </si>
  <si>
    <t>Other Transport Demands</t>
  </si>
  <si>
    <t>E6TDPASTUR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</si>
</sst>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4" x14ac:knownFonts="1">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sz val="11"/>
      <color theme="1"/>
      <name val="Calibri"/>
      <family val="2"/>
    </font>
    <font>
      <i/>
      <sz val="11"/>
      <color theme="1"/>
      <name val="Calibri"/>
      <family val="2"/>
      <scheme val="minor"/>
    </font>
    <font>
      <b/>
      <sz val="11"/>
      <color rgb="FFFF0000"/>
      <name val="Calibri"/>
      <family val="2"/>
      <scheme val="minor"/>
    </font>
    <font>
      <b/>
      <sz val="9"/>
      <color indexed="81"/>
      <name val="Tahoma"/>
      <family val="2"/>
    </font>
    <font>
      <sz val="11"/>
      <name val="Calibri"/>
      <family val="2"/>
      <scheme val="minor"/>
    </font>
    <font>
      <sz val="11"/>
      <color rgb="FF000000"/>
      <name val="Calibri"/>
      <family val="2"/>
      <scheme val="minor"/>
    </font>
    <font>
      <sz val="9"/>
      <color indexed="81"/>
      <name val="Tahoma"/>
      <family val="2"/>
    </font>
    <font>
      <b/>
      <sz val="9"/>
      <color indexed="81"/>
      <name val="Tahoma"/>
      <charset val="1"/>
    </font>
    <font>
      <b/>
      <sz val="11"/>
      <name val="Calibri"/>
      <family val="2"/>
      <scheme val="minor"/>
    </font>
    <font>
      <sz val="8"/>
      <name val="Calibri"/>
      <family val="2"/>
      <scheme val="minor"/>
    </font>
  </fonts>
  <fills count="24">
    <fill>
      <patternFill patternType="none"/>
    </fill>
    <fill>
      <patternFill patternType="gray125"/>
    </fill>
    <fill>
      <patternFill patternType="solid">
        <fgColor theme="9"/>
        <bgColor indexed="64"/>
      </patternFill>
    </fill>
    <fill>
      <patternFill patternType="solid">
        <fgColor theme="9" tint="0.39997558519241921"/>
        <bgColor indexed="64"/>
      </patternFill>
    </fill>
    <fill>
      <patternFill patternType="solid">
        <fgColor theme="9" tint="0.79998168889431442"/>
        <bgColor indexed="64"/>
      </patternFill>
    </fill>
    <fill>
      <patternFill patternType="solid">
        <fgColor theme="1"/>
        <bgColor indexed="64"/>
      </patternFill>
    </fill>
    <fill>
      <patternFill patternType="solid">
        <fgColor theme="6" tint="-0.249977111117893"/>
        <bgColor indexed="64"/>
      </patternFill>
    </fill>
    <fill>
      <patternFill patternType="solid">
        <fgColor theme="7"/>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rgb="FFFF0000"/>
        <bgColor indexed="64"/>
      </patternFill>
    </fill>
    <fill>
      <patternFill patternType="solid">
        <fgColor rgb="FF00B050"/>
        <bgColor indexed="64"/>
      </patternFill>
    </fill>
    <fill>
      <patternFill patternType="solid">
        <fgColor theme="8"/>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2"/>
        <bgColor indexed="64"/>
      </patternFill>
    </fill>
    <fill>
      <patternFill patternType="solid">
        <fgColor rgb="FFFFFF00"/>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rgb="FF92D050"/>
        <bgColor indexed="64"/>
      </patternFill>
    </fill>
    <fill>
      <patternFill patternType="solid">
        <fgColor theme="5" tint="0.79998168889431442"/>
        <bgColor indexed="64"/>
      </patternFill>
    </fill>
    <fill>
      <patternFill patternType="solid">
        <fgColor rgb="FFFFC000"/>
        <bgColor indexed="64"/>
      </patternFill>
    </fill>
    <fill>
      <patternFill patternType="solid">
        <fgColor rgb="FFCCCCFF"/>
        <bgColor indexed="64"/>
      </patternFill>
    </fill>
    <fill>
      <patternFill patternType="solid">
        <fgColor theme="5" tint="0.59999389629810485"/>
        <bgColor indexed="64"/>
      </patternFill>
    </fill>
  </fills>
  <borders count="50">
    <border>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style="medium">
        <color indexed="64"/>
      </top>
      <bottom style="thin">
        <color theme="2" tint="-9.9948118533890809E-2"/>
      </bottom>
      <diagonal/>
    </border>
    <border>
      <left style="thin">
        <color indexed="64"/>
      </left>
      <right style="thin">
        <color indexed="64"/>
      </right>
      <top style="medium">
        <color indexed="64"/>
      </top>
      <bottom style="thin">
        <color theme="2" tint="-0.24994659260841701"/>
      </bottom>
      <diagonal/>
    </border>
    <border>
      <left style="thin">
        <color indexed="64"/>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theme="2" tint="-9.9948118533890809E-2"/>
      </top>
      <bottom style="thin">
        <color theme="2" tint="-9.9948118533890809E-2"/>
      </bottom>
      <diagonal/>
    </border>
    <border>
      <left style="thin">
        <color indexed="64"/>
      </left>
      <right style="thin">
        <color indexed="64"/>
      </right>
      <top style="thin">
        <color theme="2" tint="-0.24994659260841701"/>
      </top>
      <bottom style="thin">
        <color theme="2" tint="-0.24994659260841701"/>
      </bottom>
      <diagonal/>
    </border>
    <border>
      <left style="thin">
        <color indexed="64"/>
      </left>
      <right style="medium">
        <color indexed="64"/>
      </right>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style="thin">
        <color theme="2" tint="-9.9948118533890809E-2"/>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bottom style="medium">
        <color indexed="64"/>
      </bottom>
      <diagonal/>
    </border>
    <border>
      <left/>
      <right/>
      <top style="medium">
        <color indexed="64"/>
      </top>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style="medium">
        <color indexed="64"/>
      </left>
      <right/>
      <top/>
      <bottom style="medium">
        <color indexed="64"/>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right style="thin">
        <color indexed="64"/>
      </right>
      <top style="medium">
        <color indexed="64"/>
      </top>
      <bottom style="medium">
        <color indexed="64"/>
      </bottom>
      <diagonal/>
    </border>
    <border>
      <left style="medium">
        <color indexed="64"/>
      </left>
      <right style="medium">
        <color indexed="64"/>
      </right>
      <top style="medium">
        <color indexed="64"/>
      </top>
      <bottom style="thin">
        <color theme="2" tint="-0.24994659260841701"/>
      </bottom>
      <diagonal/>
    </border>
    <border>
      <left style="medium">
        <color indexed="64"/>
      </left>
      <right style="medium">
        <color indexed="64"/>
      </right>
      <top style="thin">
        <color theme="2" tint="-0.24994659260841701"/>
      </top>
      <bottom style="thin">
        <color theme="2" tint="-0.24994659260841701"/>
      </bottom>
      <diagonal/>
    </border>
    <border>
      <left style="thin">
        <color indexed="64"/>
      </left>
      <right/>
      <top style="medium">
        <color indexed="64"/>
      </top>
      <bottom/>
      <diagonal/>
    </border>
    <border>
      <left style="thin">
        <color indexed="64"/>
      </left>
      <right/>
      <top/>
      <bottom/>
      <diagonal/>
    </border>
    <border>
      <left style="thin">
        <color indexed="64"/>
      </left>
      <right/>
      <top/>
      <bottom style="medium">
        <color indexed="64"/>
      </bottom>
      <diagonal/>
    </border>
    <border>
      <left/>
      <right style="thin">
        <color indexed="64"/>
      </right>
      <top style="medium">
        <color indexed="64"/>
      </top>
      <bottom style="thin">
        <color indexed="64"/>
      </bottom>
      <diagonal/>
    </border>
    <border>
      <left/>
      <right style="thin">
        <color indexed="64"/>
      </right>
      <top style="medium">
        <color indexed="64"/>
      </top>
      <bottom/>
      <diagonal/>
    </border>
    <border>
      <left/>
      <right style="thin">
        <color indexed="64"/>
      </right>
      <top/>
      <bottom/>
      <diagonal/>
    </border>
    <border>
      <left/>
      <right style="thin">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theme="2" tint="-0.24994659260841701"/>
      </top>
      <bottom/>
      <diagonal/>
    </border>
  </borders>
  <cellStyleXfs count="1">
    <xf numFmtId="0" fontId="0" fillId="0" borderId="0"/>
  </cellStyleXfs>
  <cellXfs count="172">
    <xf numFmtId="0" fontId="0" fillId="0" borderId="0" xfId="0"/>
    <xf numFmtId="0" fontId="2" fillId="3" borderId="2" xfId="0" applyFont="1" applyFill="1" applyBorder="1" applyAlignment="1">
      <alignment horizontal="center" vertical="center"/>
    </xf>
    <xf numFmtId="0" fontId="2" fillId="4" borderId="2" xfId="0" applyFont="1" applyFill="1" applyBorder="1" applyAlignment="1">
      <alignment horizontal="center" vertical="center"/>
    </xf>
    <xf numFmtId="0" fontId="2" fillId="14" borderId="2" xfId="0" applyFont="1" applyFill="1" applyBorder="1" applyAlignment="1">
      <alignment horizontal="center" vertical="center"/>
    </xf>
    <xf numFmtId="0" fontId="0" fillId="0" borderId="0" xfId="0" applyAlignment="1">
      <alignment horizontal="center"/>
    </xf>
    <xf numFmtId="0" fontId="4" fillId="0" borderId="4" xfId="0" applyFont="1" applyBorder="1" applyAlignment="1">
      <alignment horizontal="center" vertical="center" readingOrder="1"/>
    </xf>
    <xf numFmtId="0" fontId="0" fillId="0" borderId="5" xfId="0" applyBorder="1" applyAlignment="1">
      <alignment horizontal="center" vertical="center"/>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4" xfId="0" applyBorder="1" applyAlignment="1">
      <alignment horizontal="center" vertical="center"/>
    </xf>
    <xf numFmtId="0" fontId="4" fillId="0" borderId="1" xfId="0" applyFont="1" applyBorder="1" applyAlignment="1">
      <alignment horizontal="center" vertical="center" readingOrder="1"/>
    </xf>
    <xf numFmtId="0" fontId="0" fillId="0" borderId="2" xfId="0" applyBorder="1" applyAlignment="1">
      <alignment horizontal="center" vertical="center"/>
    </xf>
    <xf numFmtId="0" fontId="0" fillId="0" borderId="7" xfId="0" applyBorder="1" applyAlignment="1">
      <alignment horizontal="center" vertical="center"/>
    </xf>
    <xf numFmtId="0" fontId="0" fillId="0" borderId="7" xfId="0" applyBorder="1" applyAlignment="1">
      <alignment horizontal="center" vertical="center" wrapText="1"/>
    </xf>
    <xf numFmtId="0" fontId="0" fillId="15" borderId="9" xfId="0" applyFill="1" applyBorder="1" applyAlignment="1">
      <alignment horizontal="center" vertical="center" wrapText="1"/>
    </xf>
    <xf numFmtId="0" fontId="0" fillId="0" borderId="10" xfId="0" applyBorder="1" applyAlignment="1">
      <alignment horizontal="center" vertical="center"/>
    </xf>
    <xf numFmtId="0" fontId="4" fillId="0" borderId="11" xfId="0" applyFont="1" applyBorder="1" applyAlignment="1">
      <alignment horizontal="center" vertical="center" readingOrder="1"/>
    </xf>
    <xf numFmtId="0" fontId="0" fillId="0" borderId="12" xfId="0" applyBorder="1" applyAlignment="1">
      <alignment horizontal="center" vertical="center"/>
    </xf>
    <xf numFmtId="0" fontId="0" fillId="0" borderId="13" xfId="0" applyBorder="1" applyAlignment="1">
      <alignment horizontal="center" vertical="center"/>
    </xf>
    <xf numFmtId="0" fontId="0" fillId="0" borderId="13" xfId="0" applyBorder="1" applyAlignment="1">
      <alignment horizontal="center" vertical="center" wrapText="1"/>
    </xf>
    <xf numFmtId="0" fontId="0" fillId="15" borderId="15" xfId="0" applyFill="1" applyBorder="1" applyAlignment="1">
      <alignment horizontal="center" vertical="center" wrapText="1"/>
    </xf>
    <xf numFmtId="0" fontId="0" fillId="0" borderId="16" xfId="0" applyBorder="1" applyAlignment="1">
      <alignment horizontal="center" vertical="center"/>
    </xf>
    <xf numFmtId="0" fontId="0" fillId="0" borderId="17" xfId="0" applyBorder="1" applyAlignment="1">
      <alignment horizontal="center" vertical="center"/>
    </xf>
    <xf numFmtId="0" fontId="0" fillId="0" borderId="18" xfId="0" applyBorder="1" applyAlignment="1">
      <alignment horizontal="center" vertical="center"/>
    </xf>
    <xf numFmtId="0" fontId="6" fillId="0" borderId="13" xfId="0" applyFont="1" applyBorder="1" applyAlignment="1">
      <alignment horizontal="center" vertical="center"/>
    </xf>
    <xf numFmtId="0" fontId="0" fillId="0" borderId="19" xfId="0" applyBorder="1" applyAlignment="1">
      <alignment horizontal="center" vertical="center"/>
    </xf>
    <xf numFmtId="0" fontId="0" fillId="0" borderId="19" xfId="0" applyBorder="1" applyAlignment="1">
      <alignment horizontal="center" vertical="center" wrapText="1"/>
    </xf>
    <xf numFmtId="0" fontId="6" fillId="0" borderId="19" xfId="0" applyFont="1" applyBorder="1" applyAlignment="1">
      <alignment horizontal="center" vertical="center"/>
    </xf>
    <xf numFmtId="0" fontId="0" fillId="0" borderId="21" xfId="0" applyBorder="1" applyAlignment="1">
      <alignment horizontal="center" vertical="center"/>
    </xf>
    <xf numFmtId="0" fontId="0" fillId="0" borderId="22" xfId="0" applyBorder="1" applyAlignment="1">
      <alignment horizontal="center" vertical="center"/>
    </xf>
    <xf numFmtId="0" fontId="0" fillId="0" borderId="21" xfId="0" applyBorder="1" applyAlignment="1">
      <alignment horizontal="center" vertical="center" wrapText="1"/>
    </xf>
    <xf numFmtId="0" fontId="3" fillId="10" borderId="4" xfId="0" applyFont="1" applyFill="1" applyBorder="1" applyAlignment="1">
      <alignment horizontal="center" vertical="center"/>
    </xf>
    <xf numFmtId="0" fontId="3" fillId="10" borderId="5" xfId="0" applyFont="1" applyFill="1" applyBorder="1" applyAlignment="1">
      <alignment horizontal="center" vertical="center"/>
    </xf>
    <xf numFmtId="0" fontId="0" fillId="0" borderId="2" xfId="0" applyBorder="1" applyAlignment="1">
      <alignment horizontal="center" vertical="center" wrapText="1"/>
    </xf>
    <xf numFmtId="0" fontId="0" fillId="0" borderId="23" xfId="0" applyBorder="1" applyAlignment="1">
      <alignment horizontal="center" vertical="center"/>
    </xf>
    <xf numFmtId="0" fontId="0" fillId="0" borderId="3" xfId="0" applyBorder="1" applyAlignment="1">
      <alignment horizontal="center" vertical="center" wrapText="1"/>
    </xf>
    <xf numFmtId="0" fontId="0" fillId="0" borderId="12" xfId="0" applyBorder="1" applyAlignment="1">
      <alignment horizontal="center" vertical="center" wrapText="1"/>
    </xf>
    <xf numFmtId="0" fontId="0" fillId="0" borderId="0" xfId="0" applyAlignment="1">
      <alignment horizontal="center" vertical="center"/>
    </xf>
    <xf numFmtId="0" fontId="0" fillId="0" borderId="24" xfId="0" applyBorder="1" applyAlignment="1">
      <alignment horizontal="center" vertical="center" wrapText="1"/>
    </xf>
    <xf numFmtId="0" fontId="0" fillId="0" borderId="18" xfId="0" applyBorder="1" applyAlignment="1">
      <alignment horizontal="center" vertical="center" wrapText="1"/>
    </xf>
    <xf numFmtId="0" fontId="6" fillId="0" borderId="0" xfId="0" applyFont="1" applyAlignment="1">
      <alignment horizontal="center" vertical="center"/>
    </xf>
    <xf numFmtId="0" fontId="0" fillId="0" borderId="25" xfId="0" applyBorder="1" applyAlignment="1">
      <alignment horizontal="center" vertical="center" wrapText="1"/>
    </xf>
    <xf numFmtId="0" fontId="2" fillId="2" borderId="1" xfId="0" applyFont="1" applyFill="1" applyBorder="1" applyAlignment="1">
      <alignment horizontal="center" vertical="center"/>
    </xf>
    <xf numFmtId="0" fontId="2" fillId="2" borderId="2" xfId="0" applyFont="1" applyFill="1" applyBorder="1" applyAlignment="1">
      <alignment horizontal="center" vertical="center"/>
    </xf>
    <xf numFmtId="0" fontId="1" fillId="5" borderId="2" xfId="0" applyFont="1" applyFill="1" applyBorder="1" applyAlignment="1">
      <alignment horizontal="center" vertical="center"/>
    </xf>
    <xf numFmtId="0" fontId="1" fillId="6" borderId="2" xfId="0" applyFont="1" applyFill="1" applyBorder="1" applyAlignment="1">
      <alignment horizontal="center" vertical="center"/>
    </xf>
    <xf numFmtId="0" fontId="2" fillId="7" borderId="2" xfId="0" applyFont="1" applyFill="1" applyBorder="1" applyAlignment="1">
      <alignment horizontal="center" vertical="center"/>
    </xf>
    <xf numFmtId="0" fontId="2" fillId="8" borderId="2" xfId="0" applyFont="1" applyFill="1" applyBorder="1" applyAlignment="1">
      <alignment horizontal="center" vertical="center"/>
    </xf>
    <xf numFmtId="0" fontId="2" fillId="9" borderId="2" xfId="0" applyFont="1" applyFill="1" applyBorder="1" applyAlignment="1">
      <alignment horizontal="center" vertical="center"/>
    </xf>
    <xf numFmtId="0" fontId="2" fillId="10" borderId="2" xfId="0" applyFont="1" applyFill="1" applyBorder="1" applyAlignment="1">
      <alignment horizontal="center" vertical="center"/>
    </xf>
    <xf numFmtId="0" fontId="2" fillId="11" borderId="2" xfId="0" applyFont="1" applyFill="1" applyBorder="1" applyAlignment="1">
      <alignment horizontal="center" vertical="center"/>
    </xf>
    <xf numFmtId="0" fontId="2" fillId="12" borderId="2" xfId="0" applyFont="1" applyFill="1" applyBorder="1" applyAlignment="1">
      <alignment horizontal="center" vertical="center"/>
    </xf>
    <xf numFmtId="0" fontId="2" fillId="13" borderId="2" xfId="0" applyFont="1" applyFill="1" applyBorder="1" applyAlignment="1">
      <alignment horizontal="center" vertical="center"/>
    </xf>
    <xf numFmtId="0" fontId="2" fillId="0" borderId="3" xfId="0" applyFont="1" applyBorder="1" applyAlignment="1">
      <alignment horizontal="center" vertical="center"/>
    </xf>
    <xf numFmtId="0" fontId="2" fillId="0" borderId="5" xfId="0" applyFont="1" applyBorder="1" applyAlignment="1">
      <alignment horizontal="center" vertical="center" wrapText="1"/>
    </xf>
    <xf numFmtId="0" fontId="6" fillId="0" borderId="26" xfId="0" applyFont="1" applyBorder="1" applyAlignment="1">
      <alignment horizontal="center" vertical="center"/>
    </xf>
    <xf numFmtId="0" fontId="8" fillId="0" borderId="27" xfId="0" applyFont="1" applyBorder="1" applyAlignment="1">
      <alignment horizontal="center" vertical="center" wrapText="1"/>
    </xf>
    <xf numFmtId="0" fontId="8" fillId="0" borderId="28" xfId="0" applyFont="1" applyBorder="1" applyAlignment="1">
      <alignment horizontal="center" vertical="center" wrapText="1"/>
    </xf>
    <xf numFmtId="0" fontId="0" fillId="0" borderId="28" xfId="0" applyBorder="1" applyAlignment="1">
      <alignment horizontal="center" vertical="center"/>
    </xf>
    <xf numFmtId="0" fontId="0" fillId="0" borderId="28" xfId="0" applyBorder="1" applyAlignment="1">
      <alignment horizontal="center" vertical="center" wrapText="1"/>
    </xf>
    <xf numFmtId="0" fontId="0" fillId="0" borderId="29" xfId="0" applyBorder="1" applyAlignment="1">
      <alignment horizontal="center" vertical="center" wrapText="1"/>
    </xf>
    <xf numFmtId="0" fontId="8" fillId="0" borderId="28" xfId="0" applyFont="1" applyBorder="1" applyAlignment="1">
      <alignment horizontal="center" vertical="center"/>
    </xf>
    <xf numFmtId="0" fontId="0" fillId="0" borderId="0" xfId="0" applyAlignment="1">
      <alignment horizontal="center" vertical="center" wrapText="1"/>
    </xf>
    <xf numFmtId="0" fontId="0" fillId="0" borderId="29" xfId="0" applyBorder="1"/>
    <xf numFmtId="0" fontId="8" fillId="0" borderId="0" xfId="0" applyFont="1" applyAlignment="1">
      <alignment horizontal="center" vertical="center" wrapText="1"/>
    </xf>
    <xf numFmtId="0" fontId="0" fillId="0" borderId="26" xfId="0" applyBorder="1" applyAlignment="1">
      <alignment horizontal="center" vertical="center" wrapText="1"/>
    </xf>
    <xf numFmtId="0" fontId="0" fillId="0" borderId="30" xfId="0" applyBorder="1"/>
    <xf numFmtId="0" fontId="8" fillId="0" borderId="31" xfId="0" applyFont="1" applyBorder="1" applyAlignment="1">
      <alignment horizontal="center" vertical="center" wrapText="1"/>
    </xf>
    <xf numFmtId="0" fontId="8" fillId="0" borderId="26" xfId="0" applyFont="1" applyBorder="1" applyAlignment="1">
      <alignment horizontal="center" vertical="center" wrapText="1"/>
    </xf>
    <xf numFmtId="0" fontId="8" fillId="0" borderId="26" xfId="0" applyFont="1" applyBorder="1" applyAlignment="1">
      <alignment horizontal="center" vertical="center"/>
    </xf>
    <xf numFmtId="0" fontId="0" fillId="0" borderId="26" xfId="0" applyBorder="1" applyAlignment="1">
      <alignment horizontal="center" vertical="center"/>
    </xf>
    <xf numFmtId="0" fontId="2" fillId="0" borderId="0" xfId="0" applyFont="1" applyAlignment="1">
      <alignment horizontal="center" vertical="center"/>
    </xf>
    <xf numFmtId="164" fontId="0" fillId="0" borderId="0" xfId="0" applyNumberFormat="1" applyAlignment="1">
      <alignment horizontal="center" vertical="center"/>
    </xf>
    <xf numFmtId="0" fontId="0" fillId="0" borderId="0" xfId="0" applyAlignment="1">
      <alignment vertical="center" wrapText="1"/>
    </xf>
    <xf numFmtId="0" fontId="9" fillId="0" borderId="0" xfId="0" applyFont="1" applyAlignment="1">
      <alignment horizontal="left" vertical="center" readingOrder="1"/>
    </xf>
    <xf numFmtId="0" fontId="9" fillId="0" borderId="0" xfId="0" applyFont="1" applyAlignment="1">
      <alignment horizontal="center" vertical="center" readingOrder="1"/>
    </xf>
    <xf numFmtId="0" fontId="0" fillId="0" borderId="0" xfId="0" applyAlignment="1">
      <alignment vertical="center"/>
    </xf>
    <xf numFmtId="0" fontId="2" fillId="0" borderId="0" xfId="0" applyFont="1" applyAlignment="1">
      <alignment horizontal="center" vertical="center" wrapText="1"/>
    </xf>
    <xf numFmtId="2" fontId="0" fillId="0" borderId="0" xfId="0" applyNumberFormat="1" applyAlignment="1">
      <alignment horizontal="center" vertical="center"/>
    </xf>
    <xf numFmtId="0" fontId="0" fillId="16" borderId="5" xfId="0" applyFill="1" applyBorder="1" applyAlignment="1">
      <alignment horizontal="center" vertical="center" wrapText="1"/>
    </xf>
    <xf numFmtId="0" fontId="0" fillId="0" borderId="8" xfId="0" applyBorder="1" applyAlignment="1">
      <alignment horizontal="center" vertical="center" wrapText="1"/>
    </xf>
    <xf numFmtId="0" fontId="0" fillId="0" borderId="14" xfId="0" applyBorder="1" applyAlignment="1">
      <alignment horizontal="center" vertical="center" wrapText="1"/>
    </xf>
    <xf numFmtId="0" fontId="0" fillId="0" borderId="20" xfId="0" applyBorder="1" applyAlignment="1">
      <alignment horizontal="center" vertical="center" wrapText="1"/>
    </xf>
    <xf numFmtId="0" fontId="0" fillId="17" borderId="4" xfId="0" applyFill="1" applyBorder="1" applyAlignment="1">
      <alignment horizontal="center" vertical="center"/>
    </xf>
    <xf numFmtId="0" fontId="0" fillId="18" borderId="4" xfId="0" applyFill="1" applyBorder="1" applyAlignment="1">
      <alignment horizontal="center" vertical="center"/>
    </xf>
    <xf numFmtId="0" fontId="0" fillId="19" borderId="5" xfId="0" applyFill="1" applyBorder="1" applyAlignment="1">
      <alignment horizontal="center" vertical="center" wrapText="1"/>
    </xf>
    <xf numFmtId="0" fontId="0" fillId="0" borderId="32" xfId="0" applyBorder="1" applyAlignment="1">
      <alignment horizontal="center" vertical="center" wrapText="1"/>
    </xf>
    <xf numFmtId="0" fontId="8" fillId="20" borderId="0" xfId="0" applyFont="1" applyFill="1" applyAlignment="1">
      <alignment horizontal="center" vertical="center" wrapText="1"/>
    </xf>
    <xf numFmtId="0" fontId="8" fillId="16" borderId="0" xfId="0" applyFont="1" applyFill="1" applyAlignment="1">
      <alignment horizontal="center" vertical="center" wrapText="1"/>
    </xf>
    <xf numFmtId="0" fontId="12" fillId="16" borderId="0" xfId="0" applyFont="1" applyFill="1" applyAlignment="1">
      <alignment horizontal="center" vertical="center" wrapText="1"/>
    </xf>
    <xf numFmtId="0" fontId="0" fillId="16" borderId="4" xfId="0" applyFill="1" applyBorder="1" applyAlignment="1">
      <alignment horizontal="center" vertical="center"/>
    </xf>
    <xf numFmtId="0" fontId="0" fillId="16" borderId="2" xfId="0" applyFill="1" applyBorder="1" applyAlignment="1">
      <alignment horizontal="center" vertical="center" wrapText="1"/>
    </xf>
    <xf numFmtId="0" fontId="0" fillId="16" borderId="12" xfId="0" applyFill="1" applyBorder="1" applyAlignment="1">
      <alignment horizontal="center" vertical="center" wrapText="1"/>
    </xf>
    <xf numFmtId="0" fontId="0" fillId="16" borderId="18" xfId="0" applyFill="1" applyBorder="1" applyAlignment="1">
      <alignment horizontal="center" vertical="center" wrapText="1"/>
    </xf>
    <xf numFmtId="0" fontId="0" fillId="0" borderId="0" xfId="0" applyAlignment="1">
      <alignment horizontal="left" vertical="center"/>
    </xf>
    <xf numFmtId="0" fontId="0" fillId="21" borderId="2" xfId="0" applyFill="1" applyBorder="1" applyAlignment="1">
      <alignment horizontal="center" vertical="center" wrapText="1"/>
    </xf>
    <xf numFmtId="0" fontId="0" fillId="0" borderId="28" xfId="0" applyBorder="1" applyAlignment="1">
      <alignment horizontal="left" vertical="center" wrapText="1"/>
    </xf>
    <xf numFmtId="0" fontId="2" fillId="2" borderId="1" xfId="0" applyFont="1" applyFill="1" applyBorder="1" applyAlignment="1">
      <alignment horizontal="center" vertical="center" wrapText="1"/>
    </xf>
    <xf numFmtId="0" fontId="2" fillId="2" borderId="2" xfId="0" applyFont="1" applyFill="1" applyBorder="1" applyAlignment="1">
      <alignment horizontal="center" vertical="center" wrapText="1"/>
    </xf>
    <xf numFmtId="0" fontId="2" fillId="3" borderId="2" xfId="0" applyFont="1" applyFill="1" applyBorder="1" applyAlignment="1">
      <alignment horizontal="center" vertical="center" wrapText="1"/>
    </xf>
    <xf numFmtId="0" fontId="2" fillId="4" borderId="2" xfId="0" applyFont="1" applyFill="1" applyBorder="1" applyAlignment="1">
      <alignment horizontal="center" vertical="center" wrapText="1"/>
    </xf>
    <xf numFmtId="0" fontId="1" fillId="5" borderId="2" xfId="0" applyFont="1" applyFill="1" applyBorder="1" applyAlignment="1">
      <alignment horizontal="center" vertical="center" wrapText="1"/>
    </xf>
    <xf numFmtId="0" fontId="1" fillId="6" borderId="2" xfId="0" applyFont="1" applyFill="1" applyBorder="1" applyAlignment="1">
      <alignment horizontal="center" vertical="center" wrapText="1"/>
    </xf>
    <xf numFmtId="0" fontId="2" fillId="7" borderId="2" xfId="0" applyFont="1" applyFill="1" applyBorder="1" applyAlignment="1">
      <alignment horizontal="center" vertical="center" wrapText="1"/>
    </xf>
    <xf numFmtId="0" fontId="2" fillId="8" borderId="2" xfId="0" applyFont="1" applyFill="1" applyBorder="1" applyAlignment="1">
      <alignment horizontal="center" vertical="center" wrapText="1"/>
    </xf>
    <xf numFmtId="0" fontId="2" fillId="10" borderId="2" xfId="0" applyFont="1" applyFill="1" applyBorder="1" applyAlignment="1">
      <alignment horizontal="center" vertical="center" wrapText="1"/>
    </xf>
    <xf numFmtId="0" fontId="2" fillId="11" borderId="2" xfId="0" applyFont="1" applyFill="1" applyBorder="1" applyAlignment="1">
      <alignment horizontal="center" vertical="center" wrapText="1"/>
    </xf>
    <xf numFmtId="0" fontId="2" fillId="12" borderId="2" xfId="0" applyFont="1" applyFill="1" applyBorder="1" applyAlignment="1">
      <alignment horizontal="center" vertical="center" wrapText="1"/>
    </xf>
    <xf numFmtId="0" fontId="2" fillId="13" borderId="2" xfId="0" applyFont="1" applyFill="1" applyBorder="1" applyAlignment="1">
      <alignment horizontal="center" vertical="center" wrapText="1"/>
    </xf>
    <xf numFmtId="0" fontId="2" fillId="14" borderId="2" xfId="0" applyFont="1" applyFill="1" applyBorder="1" applyAlignment="1">
      <alignment horizontal="center" vertical="center" wrapText="1"/>
    </xf>
    <xf numFmtId="0" fontId="2" fillId="0" borderId="3" xfId="0" applyFont="1" applyBorder="1" applyAlignment="1">
      <alignment horizontal="center" vertical="center" wrapText="1"/>
    </xf>
    <xf numFmtId="0" fontId="4" fillId="0" borderId="4" xfId="0" applyFont="1" applyBorder="1" applyAlignment="1">
      <alignment horizontal="center" vertical="center" wrapText="1" readingOrder="1"/>
    </xf>
    <xf numFmtId="0" fontId="0" fillId="0" borderId="4" xfId="0" applyBorder="1" applyAlignment="1">
      <alignment horizontal="center" vertical="center" wrapText="1"/>
    </xf>
    <xf numFmtId="0" fontId="0" fillId="18" borderId="4" xfId="0" applyFill="1" applyBorder="1" applyAlignment="1">
      <alignment horizontal="center" vertical="center" wrapText="1"/>
    </xf>
    <xf numFmtId="0" fontId="0" fillId="17" borderId="4" xfId="0" applyFill="1" applyBorder="1" applyAlignment="1">
      <alignment horizontal="center" vertical="center" wrapText="1"/>
    </xf>
    <xf numFmtId="0" fontId="4" fillId="0" borderId="1" xfId="0" applyFont="1" applyBorder="1" applyAlignment="1">
      <alignment horizontal="center" vertical="center" wrapText="1" readingOrder="1"/>
    </xf>
    <xf numFmtId="0" fontId="0" fillId="0" borderId="10" xfId="0" applyBorder="1" applyAlignment="1">
      <alignment horizontal="center" vertical="center" wrapText="1"/>
    </xf>
    <xf numFmtId="0" fontId="4" fillId="0" borderId="11" xfId="0" applyFont="1" applyBorder="1" applyAlignment="1">
      <alignment horizontal="center" vertical="center" wrapText="1" readingOrder="1"/>
    </xf>
    <xf numFmtId="0" fontId="0" fillId="0" borderId="16" xfId="0" applyBorder="1" applyAlignment="1">
      <alignment horizontal="center" vertical="center" wrapText="1"/>
    </xf>
    <xf numFmtId="0" fontId="0" fillId="0" borderId="17" xfId="0" applyBorder="1" applyAlignment="1">
      <alignment horizontal="center" vertical="center" wrapText="1"/>
    </xf>
    <xf numFmtId="0" fontId="0" fillId="0" borderId="22" xfId="0" applyBorder="1" applyAlignment="1">
      <alignment horizontal="center" vertical="center" wrapText="1"/>
    </xf>
    <xf numFmtId="0" fontId="3" fillId="10" borderId="4" xfId="0" applyFont="1" applyFill="1" applyBorder="1" applyAlignment="1">
      <alignment horizontal="center" vertical="center" wrapText="1"/>
    </xf>
    <xf numFmtId="0" fontId="3" fillId="10" borderId="5" xfId="0" applyFont="1" applyFill="1" applyBorder="1" applyAlignment="1">
      <alignment horizontal="center" vertical="center" wrapText="1"/>
    </xf>
    <xf numFmtId="0" fontId="0" fillId="0" borderId="23" xfId="0" applyBorder="1" applyAlignment="1">
      <alignment horizontal="center" vertical="center" wrapText="1"/>
    </xf>
    <xf numFmtId="0" fontId="6" fillId="0" borderId="0" xfId="0" applyFont="1" applyAlignment="1">
      <alignment horizontal="center" vertical="center" wrapText="1"/>
    </xf>
    <xf numFmtId="0" fontId="6" fillId="0" borderId="26" xfId="0" applyFont="1" applyBorder="1" applyAlignment="1">
      <alignment horizontal="center" vertical="center" wrapText="1"/>
    </xf>
    <xf numFmtId="0" fontId="0" fillId="16" borderId="4" xfId="0" applyFill="1" applyBorder="1" applyAlignment="1">
      <alignment horizontal="center" vertical="center" wrapText="1"/>
    </xf>
    <xf numFmtId="0" fontId="0" fillId="0" borderId="0" xfId="0" applyAlignment="1">
      <alignment wrapText="1"/>
    </xf>
    <xf numFmtId="0" fontId="0" fillId="0" borderId="34" xfId="0" applyBorder="1" applyAlignment="1">
      <alignment horizontal="center" vertical="center" wrapText="1"/>
    </xf>
    <xf numFmtId="0" fontId="0" fillId="0" borderId="35" xfId="0" applyBorder="1" applyAlignment="1">
      <alignment horizontal="center" vertical="center" wrapText="1"/>
    </xf>
    <xf numFmtId="0" fontId="0" fillId="0" borderId="36" xfId="0" applyBorder="1" applyAlignment="1">
      <alignment horizontal="center" vertical="center" wrapText="1"/>
    </xf>
    <xf numFmtId="0" fontId="0" fillId="0" borderId="37" xfId="0" applyBorder="1" applyAlignment="1">
      <alignment horizontal="center" vertical="center" wrapText="1"/>
    </xf>
    <xf numFmtId="0" fontId="0" fillId="0" borderId="38" xfId="0" applyBorder="1" applyAlignment="1">
      <alignment horizontal="center" vertical="center" wrapText="1"/>
    </xf>
    <xf numFmtId="0" fontId="0" fillId="15" borderId="39" xfId="0" applyFill="1" applyBorder="1" applyAlignment="1">
      <alignment horizontal="center" vertical="center" wrapText="1"/>
    </xf>
    <xf numFmtId="0" fontId="0" fillId="15" borderId="40" xfId="0" applyFill="1" applyBorder="1" applyAlignment="1">
      <alignment horizontal="center" vertical="center" wrapText="1"/>
    </xf>
    <xf numFmtId="0" fontId="2" fillId="9" borderId="35" xfId="0" applyFont="1" applyFill="1" applyBorder="1" applyAlignment="1">
      <alignment horizontal="center" vertical="center" wrapText="1"/>
    </xf>
    <xf numFmtId="0" fontId="0" fillId="0" borderId="41" xfId="0" applyBorder="1" applyAlignment="1">
      <alignment horizontal="center" vertical="center" wrapText="1"/>
    </xf>
    <xf numFmtId="0" fontId="0" fillId="0" borderId="42" xfId="0" applyBorder="1" applyAlignment="1">
      <alignment horizontal="center" vertical="center" wrapText="1"/>
    </xf>
    <xf numFmtId="0" fontId="0" fillId="0" borderId="43" xfId="0" applyBorder="1" applyAlignment="1">
      <alignment horizontal="center" vertical="center" wrapText="1"/>
    </xf>
    <xf numFmtId="0" fontId="1" fillId="5" borderId="44" xfId="0" applyFont="1" applyFill="1" applyBorder="1" applyAlignment="1">
      <alignment horizontal="center" vertical="center" wrapText="1"/>
    </xf>
    <xf numFmtId="0" fontId="0" fillId="0" borderId="45" xfId="0" applyBorder="1" applyAlignment="1">
      <alignment horizontal="center" vertical="center" wrapText="1"/>
    </xf>
    <xf numFmtId="0" fontId="0" fillId="0" borderId="46" xfId="0" applyBorder="1" applyAlignment="1">
      <alignment horizontal="center" vertical="center" wrapText="1"/>
    </xf>
    <xf numFmtId="0" fontId="6" fillId="0" borderId="46" xfId="0" applyFont="1" applyBorder="1" applyAlignment="1">
      <alignment horizontal="center" vertical="center" wrapText="1"/>
    </xf>
    <xf numFmtId="0" fontId="6" fillId="0" borderId="47" xfId="0" applyFont="1" applyBorder="1" applyAlignment="1">
      <alignment horizontal="center" vertical="center" wrapText="1"/>
    </xf>
    <xf numFmtId="0" fontId="0" fillId="0" borderId="47" xfId="0" applyBorder="1" applyAlignment="1">
      <alignment horizontal="center" vertical="center" wrapText="1"/>
    </xf>
    <xf numFmtId="0" fontId="1" fillId="6" borderId="48" xfId="0" applyFont="1" applyFill="1" applyBorder="1" applyAlignment="1">
      <alignment horizontal="center" vertical="center" wrapText="1"/>
    </xf>
    <xf numFmtId="0" fontId="0" fillId="0" borderId="33" xfId="0" applyBorder="1" applyAlignment="1">
      <alignment horizontal="center" vertical="center" wrapText="1"/>
    </xf>
    <xf numFmtId="0" fontId="0" fillId="15" borderId="49" xfId="0" applyFill="1" applyBorder="1" applyAlignment="1">
      <alignment horizontal="center" vertical="center" wrapText="1"/>
    </xf>
    <xf numFmtId="0" fontId="0" fillId="15" borderId="33" xfId="0" applyFill="1" applyBorder="1" applyAlignment="1">
      <alignment horizontal="center" vertical="center" wrapText="1"/>
    </xf>
    <xf numFmtId="0" fontId="8" fillId="4" borderId="27" xfId="0" applyFont="1" applyFill="1" applyBorder="1" applyAlignment="1">
      <alignment horizontal="center" vertical="center" wrapText="1"/>
    </xf>
    <xf numFmtId="0" fontId="0" fillId="4" borderId="5" xfId="0" applyFill="1" applyBorder="1" applyAlignment="1">
      <alignment horizontal="center" vertical="center" wrapText="1"/>
    </xf>
    <xf numFmtId="0" fontId="8" fillId="4" borderId="31" xfId="0" applyFont="1" applyFill="1" applyBorder="1" applyAlignment="1">
      <alignment horizontal="center" vertical="center" wrapText="1"/>
    </xf>
    <xf numFmtId="0" fontId="8" fillId="22" borderId="31" xfId="0" applyFont="1" applyFill="1" applyBorder="1" applyAlignment="1">
      <alignment horizontal="center" vertical="center" wrapText="1"/>
    </xf>
    <xf numFmtId="0" fontId="0" fillId="22" borderId="5" xfId="0" applyFill="1" applyBorder="1" applyAlignment="1">
      <alignment horizontal="center" vertical="center" wrapText="1"/>
    </xf>
    <xf numFmtId="0" fontId="8" fillId="23" borderId="31" xfId="0" applyFont="1" applyFill="1" applyBorder="1" applyAlignment="1">
      <alignment horizontal="center" vertical="center" wrapText="1"/>
    </xf>
    <xf numFmtId="0" fontId="0" fillId="23" borderId="5" xfId="0" applyFill="1" applyBorder="1" applyAlignment="1">
      <alignment horizontal="center" vertical="center" wrapText="1"/>
    </xf>
    <xf numFmtId="0" fontId="4" fillId="16" borderId="1" xfId="0" applyFont="1" applyFill="1" applyBorder="1" applyAlignment="1">
      <alignment horizontal="center" vertical="center" wrapText="1" readingOrder="1"/>
    </xf>
    <xf numFmtId="0" fontId="4" fillId="16" borderId="11" xfId="0" applyFont="1" applyFill="1" applyBorder="1" applyAlignment="1">
      <alignment horizontal="center" vertical="center" wrapText="1" readingOrder="1"/>
    </xf>
    <xf numFmtId="0" fontId="0" fillId="16" borderId="17" xfId="0" applyFill="1" applyBorder="1" applyAlignment="1">
      <alignment horizontal="center" vertical="center" wrapText="1"/>
    </xf>
    <xf numFmtId="0" fontId="0" fillId="16" borderId="35" xfId="0" applyFill="1" applyBorder="1" applyAlignment="1">
      <alignment horizontal="center" vertical="center" wrapText="1"/>
    </xf>
    <xf numFmtId="0" fontId="0" fillId="16" borderId="36" xfId="0" applyFill="1" applyBorder="1" applyAlignment="1">
      <alignment horizontal="center" vertical="center" wrapText="1"/>
    </xf>
    <xf numFmtId="0" fontId="0" fillId="16" borderId="37" xfId="0" applyFill="1" applyBorder="1" applyAlignment="1">
      <alignment horizontal="center" vertical="center" wrapText="1"/>
    </xf>
    <xf numFmtId="0" fontId="0" fillId="10" borderId="2" xfId="0" applyFill="1" applyBorder="1" applyAlignment="1">
      <alignment horizontal="center" vertical="center" wrapText="1"/>
    </xf>
    <xf numFmtId="0" fontId="0" fillId="10" borderId="12" xfId="0" applyFill="1" applyBorder="1" applyAlignment="1">
      <alignment horizontal="center" vertical="center" wrapText="1"/>
    </xf>
    <xf numFmtId="0" fontId="0" fillId="10" borderId="18" xfId="0" applyFill="1" applyBorder="1" applyAlignment="1">
      <alignment horizontal="center" vertical="center" wrapText="1"/>
    </xf>
    <xf numFmtId="0" fontId="0" fillId="19" borderId="7" xfId="0" applyFill="1" applyBorder="1" applyAlignment="1">
      <alignment horizontal="center" vertical="center" wrapText="1"/>
    </xf>
    <xf numFmtId="0" fontId="0" fillId="19" borderId="13" xfId="0" applyFill="1" applyBorder="1" applyAlignment="1">
      <alignment horizontal="center" vertical="center" wrapText="1"/>
    </xf>
    <xf numFmtId="0" fontId="0" fillId="19" borderId="19" xfId="0" applyFill="1" applyBorder="1" applyAlignment="1">
      <alignment horizontal="center" vertical="center" wrapText="1"/>
    </xf>
    <xf numFmtId="0" fontId="0" fillId="19" borderId="2" xfId="0" applyFill="1" applyBorder="1" applyAlignment="1">
      <alignment horizontal="center" vertical="center" wrapText="1"/>
    </xf>
    <xf numFmtId="0" fontId="0" fillId="19" borderId="12" xfId="0" applyFill="1" applyBorder="1" applyAlignment="1">
      <alignment horizontal="center" vertical="center" wrapText="1"/>
    </xf>
    <xf numFmtId="0" fontId="0" fillId="19" borderId="18" xfId="0" applyFill="1" applyBorder="1" applyAlignment="1">
      <alignment horizontal="center" vertical="center" wrapText="1"/>
    </xf>
    <xf numFmtId="0" fontId="0" fillId="10" borderId="19" xfId="0" applyFill="1" applyBorder="1" applyAlignment="1">
      <alignment horizontal="center" vertical="center" wrapText="1"/>
    </xf>
  </cellXfs>
  <cellStyles count="1">
    <cellStyle name="Normal" xfId="0" builtinId="0"/>
  </cellStyles>
  <dxfs count="0"/>
  <tableStyles count="0" defaultTableStyle="TableStyleMedium2" defaultPivotStyle="PivotStyleLight16"/>
  <colors>
    <mruColors>
      <color rgb="FFCC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FC7561-3B34-493C-A7A3-45C60E3422D9}">
  <dimension ref="A1:Q74"/>
  <sheetViews>
    <sheetView tabSelected="1" topLeftCell="A26" zoomScale="55" zoomScaleNormal="55" workbookViewId="0">
      <selection activeCell="A44" sqref="A44"/>
    </sheetView>
  </sheetViews>
  <sheetFormatPr defaultColWidth="8.88671875" defaultRowHeight="14.4" x14ac:dyDescent="0.3"/>
  <cols>
    <col min="1" max="1" width="7.33203125" bestFit="1" customWidth="1"/>
    <col min="2" max="2" width="8.6640625" bestFit="1" customWidth="1"/>
    <col min="3" max="3" width="43.33203125" bestFit="1" customWidth="1"/>
    <col min="4" max="4" width="44.33203125" bestFit="1" customWidth="1"/>
    <col min="5" max="5" width="31.44140625" customWidth="1"/>
    <col min="6" max="6" width="17.5546875" customWidth="1"/>
    <col min="7" max="7" width="20.109375" customWidth="1"/>
    <col min="8" max="8" width="23.33203125" customWidth="1"/>
    <col min="9" max="9" width="39.44140625" customWidth="1"/>
    <col min="10" max="10" width="26.44140625" customWidth="1"/>
    <col min="11" max="11" width="42" customWidth="1"/>
    <col min="12" max="12" width="10.109375" customWidth="1"/>
    <col min="13" max="13" width="10.44140625" customWidth="1"/>
    <col min="14" max="14" width="158.5546875" style="127" customWidth="1"/>
    <col min="15" max="15" width="47.33203125" customWidth="1"/>
    <col min="16" max="16" width="74.6640625" customWidth="1"/>
    <col min="17" max="17" width="96.109375" customWidth="1"/>
  </cols>
  <sheetData>
    <row r="1" spans="1:17" ht="29.4" thickBot="1" x14ac:dyDescent="0.35">
      <c r="A1" s="97" t="s">
        <v>0</v>
      </c>
      <c r="B1" s="98" t="s">
        <v>1</v>
      </c>
      <c r="C1" s="99" t="s">
        <v>2</v>
      </c>
      <c r="D1" s="100" t="s">
        <v>3</v>
      </c>
      <c r="E1" s="101" t="s">
        <v>4</v>
      </c>
      <c r="F1" s="102" t="s">
        <v>5</v>
      </c>
      <c r="G1" s="103" t="s">
        <v>6</v>
      </c>
      <c r="H1" s="104" t="s">
        <v>7</v>
      </c>
      <c r="I1" s="135" t="s">
        <v>8</v>
      </c>
      <c r="J1" s="145" t="s">
        <v>9</v>
      </c>
      <c r="K1" s="139" t="s">
        <v>10</v>
      </c>
      <c r="L1" s="105" t="s">
        <v>11</v>
      </c>
      <c r="M1" s="106" t="s">
        <v>12</v>
      </c>
      <c r="N1" s="107" t="s">
        <v>13</v>
      </c>
      <c r="O1" s="108" t="s">
        <v>14</v>
      </c>
      <c r="P1" s="109" t="s">
        <v>15</v>
      </c>
      <c r="Q1" s="110" t="s">
        <v>16</v>
      </c>
    </row>
    <row r="2" spans="1:17" ht="15" thickBot="1" x14ac:dyDescent="0.35">
      <c r="A2" s="111">
        <v>1</v>
      </c>
      <c r="B2" s="7" t="s">
        <v>17</v>
      </c>
      <c r="C2" s="7" t="s">
        <v>18</v>
      </c>
      <c r="D2" s="7" t="s">
        <v>19</v>
      </c>
      <c r="E2" s="7" t="s">
        <v>20</v>
      </c>
      <c r="F2" s="7" t="s">
        <v>174</v>
      </c>
      <c r="G2" s="7" t="s">
        <v>21</v>
      </c>
      <c r="H2" s="7" t="s">
        <v>21</v>
      </c>
      <c r="I2" s="128" t="s">
        <v>22</v>
      </c>
      <c r="J2" s="146">
        <v>1</v>
      </c>
      <c r="K2" s="132" t="s">
        <v>20</v>
      </c>
      <c r="L2" s="7">
        <v>2</v>
      </c>
      <c r="M2" s="7">
        <v>4.5</v>
      </c>
      <c r="N2" s="7" t="s">
        <v>23</v>
      </c>
      <c r="O2" s="7" t="s">
        <v>23</v>
      </c>
      <c r="P2" s="7" t="s">
        <v>24</v>
      </c>
      <c r="Q2" s="8" t="s">
        <v>25</v>
      </c>
    </row>
    <row r="3" spans="1:17" s="4" customFormat="1" ht="87" thickBot="1" x14ac:dyDescent="0.35">
      <c r="A3" s="112">
        <f>+A2+1</f>
        <v>2</v>
      </c>
      <c r="B3" s="7" t="s">
        <v>26</v>
      </c>
      <c r="C3" s="7" t="s">
        <v>27</v>
      </c>
      <c r="D3" s="7" t="s">
        <v>254</v>
      </c>
      <c r="E3" s="7" t="s">
        <v>20</v>
      </c>
      <c r="F3" s="7" t="s">
        <v>174</v>
      </c>
      <c r="G3" s="7" t="s">
        <v>29</v>
      </c>
      <c r="H3" s="7" t="s">
        <v>30</v>
      </c>
      <c r="I3" s="128" t="s">
        <v>31</v>
      </c>
      <c r="J3" s="146">
        <v>2</v>
      </c>
      <c r="K3" s="132" t="s">
        <v>20</v>
      </c>
      <c r="L3" s="7">
        <v>0.9</v>
      </c>
      <c r="M3" s="7">
        <v>1.1000000000000001</v>
      </c>
      <c r="N3" s="7" t="s">
        <v>32</v>
      </c>
      <c r="O3" s="7" t="s">
        <v>33</v>
      </c>
      <c r="P3" s="7" t="s">
        <v>34</v>
      </c>
      <c r="Q3" s="8" t="s">
        <v>25</v>
      </c>
    </row>
    <row r="4" spans="1:17" s="4" customFormat="1" ht="29.4" thickBot="1" x14ac:dyDescent="0.35">
      <c r="A4" s="112">
        <f t="shared" ref="A4:A21" si="0">+A3+1</f>
        <v>3</v>
      </c>
      <c r="B4" s="7" t="s">
        <v>35</v>
      </c>
      <c r="C4" s="85" t="s">
        <v>36</v>
      </c>
      <c r="D4" s="7" t="s">
        <v>255</v>
      </c>
      <c r="E4" s="7" t="s">
        <v>20</v>
      </c>
      <c r="F4" s="7" t="s">
        <v>174</v>
      </c>
      <c r="G4" s="7" t="s">
        <v>29</v>
      </c>
      <c r="H4" s="7" t="s">
        <v>30</v>
      </c>
      <c r="I4" s="128" t="s">
        <v>31</v>
      </c>
      <c r="J4" s="146">
        <v>3</v>
      </c>
      <c r="K4" s="132" t="s">
        <v>20</v>
      </c>
      <c r="L4" s="7">
        <v>0.9</v>
      </c>
      <c r="M4" s="7">
        <v>1.1000000000000001</v>
      </c>
      <c r="N4" s="7" t="s">
        <v>38</v>
      </c>
      <c r="O4" s="7" t="s">
        <v>33</v>
      </c>
      <c r="P4" s="7" t="s">
        <v>39</v>
      </c>
      <c r="Q4" s="8" t="s">
        <v>25</v>
      </c>
    </row>
    <row r="5" spans="1:17" s="4" customFormat="1" ht="29.4" thickBot="1" x14ac:dyDescent="0.35">
      <c r="A5" s="126">
        <v>4</v>
      </c>
      <c r="B5" s="79" t="s">
        <v>211</v>
      </c>
      <c r="C5" s="79" t="s">
        <v>256</v>
      </c>
      <c r="D5" s="7" t="s">
        <v>255</v>
      </c>
      <c r="E5" s="7" t="s">
        <v>20</v>
      </c>
      <c r="F5" s="7" t="s">
        <v>174</v>
      </c>
      <c r="G5" s="7" t="s">
        <v>29</v>
      </c>
      <c r="H5" s="7" t="s">
        <v>30</v>
      </c>
      <c r="I5" s="128" t="s">
        <v>31</v>
      </c>
      <c r="J5" s="146">
        <v>4</v>
      </c>
      <c r="K5" s="132" t="s">
        <v>20</v>
      </c>
      <c r="L5" s="7">
        <v>0.9</v>
      </c>
      <c r="M5" s="7">
        <v>1.1000000000000001</v>
      </c>
      <c r="N5" s="7" t="s">
        <v>257</v>
      </c>
      <c r="O5" s="7" t="s">
        <v>33</v>
      </c>
      <c r="P5" s="7" t="s">
        <v>39</v>
      </c>
      <c r="Q5" s="8" t="s">
        <v>25</v>
      </c>
    </row>
    <row r="6" spans="1:17" s="4" customFormat="1" ht="29.4" thickBot="1" x14ac:dyDescent="0.35">
      <c r="A6" s="113">
        <f>+A5+1</f>
        <v>5</v>
      </c>
      <c r="B6" s="7" t="s">
        <v>40</v>
      </c>
      <c r="C6" s="7" t="s">
        <v>41</v>
      </c>
      <c r="D6" s="7" t="s">
        <v>42</v>
      </c>
      <c r="E6" s="7" t="s">
        <v>20</v>
      </c>
      <c r="F6" s="7" t="s">
        <v>174</v>
      </c>
      <c r="G6" s="7" t="s">
        <v>29</v>
      </c>
      <c r="H6" s="7" t="s">
        <v>30</v>
      </c>
      <c r="I6" s="128" t="s">
        <v>31</v>
      </c>
      <c r="J6" s="146">
        <v>5</v>
      </c>
      <c r="K6" s="132" t="s">
        <v>20</v>
      </c>
      <c r="L6" s="7">
        <v>0.5</v>
      </c>
      <c r="M6" s="7">
        <v>1.5</v>
      </c>
      <c r="N6" s="7" t="s">
        <v>184</v>
      </c>
      <c r="O6" s="7" t="s">
        <v>43</v>
      </c>
      <c r="P6" s="7" t="s">
        <v>39</v>
      </c>
      <c r="Q6" s="8" t="s">
        <v>25</v>
      </c>
    </row>
    <row r="7" spans="1:17" s="4" customFormat="1" ht="165.6" customHeight="1" thickBot="1" x14ac:dyDescent="0.35">
      <c r="A7" s="113">
        <f t="shared" si="0"/>
        <v>6</v>
      </c>
      <c r="B7" s="7" t="s">
        <v>44</v>
      </c>
      <c r="C7" s="7" t="s">
        <v>45</v>
      </c>
      <c r="D7" s="7" t="s">
        <v>46</v>
      </c>
      <c r="E7" s="7" t="s">
        <v>20</v>
      </c>
      <c r="F7" s="7" t="s">
        <v>174</v>
      </c>
      <c r="G7" s="7" t="s">
        <v>29</v>
      </c>
      <c r="H7" s="7" t="s">
        <v>30</v>
      </c>
      <c r="I7" s="128" t="s">
        <v>31</v>
      </c>
      <c r="J7" s="146">
        <v>6</v>
      </c>
      <c r="K7" s="132" t="s">
        <v>20</v>
      </c>
      <c r="L7" s="7">
        <v>0.5</v>
      </c>
      <c r="M7" s="7">
        <v>2</v>
      </c>
      <c r="N7" s="7" t="s">
        <v>216</v>
      </c>
      <c r="O7" s="7" t="s">
        <v>47</v>
      </c>
      <c r="P7" s="7" t="s">
        <v>39</v>
      </c>
      <c r="Q7" s="8" t="s">
        <v>25</v>
      </c>
    </row>
    <row r="8" spans="1:17" s="4" customFormat="1" ht="219.6" customHeight="1" thickBot="1" x14ac:dyDescent="0.35">
      <c r="A8" s="112">
        <f t="shared" si="0"/>
        <v>7</v>
      </c>
      <c r="B8" s="7" t="s">
        <v>48</v>
      </c>
      <c r="C8" s="7" t="s">
        <v>49</v>
      </c>
      <c r="D8" s="7" t="s">
        <v>50</v>
      </c>
      <c r="E8" s="7" t="s">
        <v>20</v>
      </c>
      <c r="F8" s="7" t="s">
        <v>174</v>
      </c>
      <c r="G8" s="7" t="s">
        <v>29</v>
      </c>
      <c r="H8" s="7" t="s">
        <v>30</v>
      </c>
      <c r="I8" s="128" t="s">
        <v>31</v>
      </c>
      <c r="J8" s="146">
        <v>7</v>
      </c>
      <c r="K8" s="132" t="s">
        <v>20</v>
      </c>
      <c r="L8" s="7">
        <v>0.75</v>
      </c>
      <c r="M8" s="7">
        <v>1.25</v>
      </c>
      <c r="N8" s="7" t="s">
        <v>182</v>
      </c>
      <c r="O8" s="7" t="s">
        <v>51</v>
      </c>
      <c r="P8" s="7" t="s">
        <v>39</v>
      </c>
      <c r="Q8" s="8" t="s">
        <v>25</v>
      </c>
    </row>
    <row r="9" spans="1:17" s="4" customFormat="1" ht="101.4" thickBot="1" x14ac:dyDescent="0.35">
      <c r="A9" s="112">
        <f t="shared" si="0"/>
        <v>8</v>
      </c>
      <c r="B9" s="7" t="s">
        <v>52</v>
      </c>
      <c r="C9" s="7" t="s">
        <v>53</v>
      </c>
      <c r="D9" s="7" t="s">
        <v>54</v>
      </c>
      <c r="E9" s="7" t="s">
        <v>20</v>
      </c>
      <c r="F9" s="7" t="s">
        <v>174</v>
      </c>
      <c r="G9" s="7" t="s">
        <v>29</v>
      </c>
      <c r="H9" s="7" t="s">
        <v>30</v>
      </c>
      <c r="I9" s="128" t="s">
        <v>31</v>
      </c>
      <c r="J9" s="146">
        <v>8</v>
      </c>
      <c r="K9" s="132" t="s">
        <v>20</v>
      </c>
      <c r="L9" s="54">
        <v>0.5</v>
      </c>
      <c r="M9" s="7">
        <v>1.5</v>
      </c>
      <c r="N9" s="7" t="s">
        <v>223</v>
      </c>
      <c r="O9" s="7" t="s">
        <v>51</v>
      </c>
      <c r="P9" s="7" t="s">
        <v>39</v>
      </c>
      <c r="Q9" s="8" t="s">
        <v>25</v>
      </c>
    </row>
    <row r="10" spans="1:17" s="4" customFormat="1" ht="29.4" thickBot="1" x14ac:dyDescent="0.35">
      <c r="A10" s="112">
        <f t="shared" si="0"/>
        <v>9</v>
      </c>
      <c r="B10" s="7" t="s">
        <v>55</v>
      </c>
      <c r="C10" s="7" t="s">
        <v>56</v>
      </c>
      <c r="D10" s="7" t="s">
        <v>57</v>
      </c>
      <c r="E10" s="7" t="s">
        <v>20</v>
      </c>
      <c r="F10" s="7" t="s">
        <v>174</v>
      </c>
      <c r="G10" s="7" t="s">
        <v>29</v>
      </c>
      <c r="H10" s="7" t="s">
        <v>30</v>
      </c>
      <c r="I10" s="128" t="s">
        <v>31</v>
      </c>
      <c r="J10" s="146">
        <v>9</v>
      </c>
      <c r="K10" s="132" t="s">
        <v>20</v>
      </c>
      <c r="L10" s="7">
        <v>0.5</v>
      </c>
      <c r="M10" s="7">
        <v>1</v>
      </c>
      <c r="N10" s="7" t="s">
        <v>222</v>
      </c>
      <c r="O10" s="7" t="s">
        <v>51</v>
      </c>
      <c r="P10" s="7" t="s">
        <v>39</v>
      </c>
      <c r="Q10" s="8" t="s">
        <v>25</v>
      </c>
    </row>
    <row r="11" spans="1:17" s="4" customFormat="1" ht="29.4" thickBot="1" x14ac:dyDescent="0.35">
      <c r="A11" s="112">
        <f t="shared" si="0"/>
        <v>10</v>
      </c>
      <c r="B11" s="7" t="s">
        <v>58</v>
      </c>
      <c r="C11" s="7" t="s">
        <v>59</v>
      </c>
      <c r="D11" s="7" t="s">
        <v>60</v>
      </c>
      <c r="E11" s="7" t="s">
        <v>20</v>
      </c>
      <c r="F11" s="7" t="s">
        <v>174</v>
      </c>
      <c r="G11" s="7" t="s">
        <v>29</v>
      </c>
      <c r="H11" s="7" t="s">
        <v>30</v>
      </c>
      <c r="I11" s="128" t="s">
        <v>31</v>
      </c>
      <c r="J11" s="146">
        <v>10</v>
      </c>
      <c r="K11" s="132" t="s">
        <v>20</v>
      </c>
      <c r="L11" s="7">
        <v>0.7</v>
      </c>
      <c r="M11" s="7">
        <v>1</v>
      </c>
      <c r="N11" s="79" t="s">
        <v>61</v>
      </c>
      <c r="O11" s="7" t="s">
        <v>62</v>
      </c>
      <c r="P11" s="7" t="s">
        <v>39</v>
      </c>
      <c r="Q11" s="8" t="s">
        <v>25</v>
      </c>
    </row>
    <row r="12" spans="1:17" s="4" customFormat="1" ht="87" thickBot="1" x14ac:dyDescent="0.35">
      <c r="A12" s="114">
        <v>10</v>
      </c>
      <c r="B12" s="7" t="s">
        <v>179</v>
      </c>
      <c r="C12" s="7" t="s">
        <v>180</v>
      </c>
      <c r="D12" s="7" t="s">
        <v>181</v>
      </c>
      <c r="E12" s="7" t="s">
        <v>20</v>
      </c>
      <c r="F12" s="7" t="s">
        <v>174</v>
      </c>
      <c r="G12" s="7" t="s">
        <v>29</v>
      </c>
      <c r="H12" s="7" t="s">
        <v>30</v>
      </c>
      <c r="I12" s="128" t="s">
        <v>31</v>
      </c>
      <c r="J12" s="146">
        <v>11</v>
      </c>
      <c r="K12" s="132" t="s">
        <v>20</v>
      </c>
      <c r="L12" s="7">
        <v>0.9</v>
      </c>
      <c r="M12" s="7">
        <v>1.1000000000000001</v>
      </c>
      <c r="N12" s="7" t="s">
        <v>224</v>
      </c>
      <c r="O12" s="7" t="s">
        <v>33</v>
      </c>
      <c r="P12" s="7" t="s">
        <v>34</v>
      </c>
      <c r="Q12" s="8" t="s">
        <v>25</v>
      </c>
    </row>
    <row r="13" spans="1:17" s="4" customFormat="1" x14ac:dyDescent="0.3">
      <c r="A13" s="115">
        <v>11</v>
      </c>
      <c r="B13" s="33" t="s">
        <v>63</v>
      </c>
      <c r="C13" s="13" t="s">
        <v>64</v>
      </c>
      <c r="D13" s="13" t="s">
        <v>65</v>
      </c>
      <c r="E13" s="13" t="s">
        <v>20</v>
      </c>
      <c r="F13" s="80" t="s">
        <v>175</v>
      </c>
      <c r="G13" s="13" t="s">
        <v>66</v>
      </c>
      <c r="H13" s="13" t="s">
        <v>67</v>
      </c>
      <c r="I13" s="136" t="s">
        <v>22</v>
      </c>
      <c r="J13" s="133">
        <v>12</v>
      </c>
      <c r="K13" s="140" t="s">
        <v>20</v>
      </c>
      <c r="L13" s="165">
        <v>0.18</v>
      </c>
      <c r="M13" s="165">
        <v>0.25</v>
      </c>
      <c r="N13" s="13" t="s">
        <v>68</v>
      </c>
      <c r="O13" s="13" t="s">
        <v>33</v>
      </c>
      <c r="P13" s="13" t="s">
        <v>69</v>
      </c>
      <c r="Q13" s="116" t="s">
        <v>70</v>
      </c>
    </row>
    <row r="14" spans="1:17" s="4" customFormat="1" ht="28.8" x14ac:dyDescent="0.3">
      <c r="A14" s="117">
        <f>+A13</f>
        <v>11</v>
      </c>
      <c r="B14" s="36" t="str">
        <f>+B13</f>
        <v>L_E_1</v>
      </c>
      <c r="C14" s="19" t="s">
        <v>64</v>
      </c>
      <c r="D14" s="19" t="s">
        <v>65</v>
      </c>
      <c r="E14" s="19" t="s">
        <v>20</v>
      </c>
      <c r="F14" s="81" t="s">
        <v>175</v>
      </c>
      <c r="G14" s="19" t="s">
        <v>66</v>
      </c>
      <c r="H14" s="19" t="s">
        <v>71</v>
      </c>
      <c r="I14" s="137" t="s">
        <v>22</v>
      </c>
      <c r="J14" s="134">
        <v>13</v>
      </c>
      <c r="K14" s="141" t="s">
        <v>20</v>
      </c>
      <c r="L14" s="166">
        <v>2034</v>
      </c>
      <c r="M14" s="166">
        <v>2036</v>
      </c>
      <c r="N14" s="19" t="s">
        <v>68</v>
      </c>
      <c r="O14" s="19" t="s">
        <v>33</v>
      </c>
      <c r="P14" s="19" t="s">
        <v>69</v>
      </c>
      <c r="Q14" s="118" t="s">
        <v>70</v>
      </c>
    </row>
    <row r="15" spans="1:17" s="4" customFormat="1" ht="29.4" thickBot="1" x14ac:dyDescent="0.35">
      <c r="A15" s="119">
        <f>+A14</f>
        <v>11</v>
      </c>
      <c r="B15" s="39" t="str">
        <f>+B14</f>
        <v>L_E_1</v>
      </c>
      <c r="C15" s="19" t="s">
        <v>64</v>
      </c>
      <c r="D15" s="19" t="s">
        <v>65</v>
      </c>
      <c r="E15" s="19" t="s">
        <v>20</v>
      </c>
      <c r="F15" s="81" t="s">
        <v>175</v>
      </c>
      <c r="G15" s="19" t="s">
        <v>66</v>
      </c>
      <c r="H15" s="19" t="s">
        <v>72</v>
      </c>
      <c r="I15" s="137" t="s">
        <v>22</v>
      </c>
      <c r="J15" s="134">
        <v>14</v>
      </c>
      <c r="K15" s="142">
        <f>+J14</f>
        <v>13</v>
      </c>
      <c r="L15" s="166">
        <v>0.05</v>
      </c>
      <c r="M15" s="166">
        <v>0.15</v>
      </c>
      <c r="N15" s="19" t="s">
        <v>68</v>
      </c>
      <c r="O15" s="19" t="s">
        <v>33</v>
      </c>
      <c r="P15" s="19" t="s">
        <v>69</v>
      </c>
      <c r="Q15" s="118" t="s">
        <v>70</v>
      </c>
    </row>
    <row r="16" spans="1:17" s="4" customFormat="1" x14ac:dyDescent="0.3">
      <c r="A16" s="115">
        <f>+A13+1</f>
        <v>12</v>
      </c>
      <c r="B16" s="33" t="s">
        <v>73</v>
      </c>
      <c r="C16" s="13" t="s">
        <v>64</v>
      </c>
      <c r="D16" s="13" t="s">
        <v>74</v>
      </c>
      <c r="E16" s="13" t="s">
        <v>20</v>
      </c>
      <c r="F16" s="80" t="s">
        <v>175</v>
      </c>
      <c r="G16" s="13" t="s">
        <v>66</v>
      </c>
      <c r="H16" s="13" t="s">
        <v>67</v>
      </c>
      <c r="I16" s="136" t="s">
        <v>22</v>
      </c>
      <c r="J16" s="133">
        <v>15</v>
      </c>
      <c r="K16" s="140" t="s">
        <v>20</v>
      </c>
      <c r="L16" s="165">
        <v>0</v>
      </c>
      <c r="M16" s="165">
        <v>0.125</v>
      </c>
      <c r="N16" s="13" t="s">
        <v>75</v>
      </c>
      <c r="O16" s="13" t="s">
        <v>33</v>
      </c>
      <c r="P16" s="13" t="s">
        <v>76</v>
      </c>
      <c r="Q16" s="116" t="s">
        <v>70</v>
      </c>
    </row>
    <row r="17" spans="1:17" s="4" customFormat="1" ht="28.8" x14ac:dyDescent="0.3">
      <c r="A17" s="117">
        <f>+A16</f>
        <v>12</v>
      </c>
      <c r="B17" s="36" t="str">
        <f>+B16</f>
        <v>L_E_2</v>
      </c>
      <c r="C17" s="19" t="s">
        <v>64</v>
      </c>
      <c r="D17" s="19" t="s">
        <v>74</v>
      </c>
      <c r="E17" s="19" t="s">
        <v>20</v>
      </c>
      <c r="F17" s="81" t="s">
        <v>175</v>
      </c>
      <c r="G17" s="19" t="s">
        <v>66</v>
      </c>
      <c r="H17" s="19" t="s">
        <v>71</v>
      </c>
      <c r="I17" s="137" t="s">
        <v>22</v>
      </c>
      <c r="J17" s="134">
        <v>16</v>
      </c>
      <c r="K17" s="141" t="s">
        <v>20</v>
      </c>
      <c r="L17" s="166">
        <v>2034</v>
      </c>
      <c r="M17" s="166">
        <v>2036</v>
      </c>
      <c r="N17" s="19" t="s">
        <v>75</v>
      </c>
      <c r="O17" s="19" t="s">
        <v>33</v>
      </c>
      <c r="P17" s="19" t="s">
        <v>76</v>
      </c>
      <c r="Q17" s="118" t="s">
        <v>70</v>
      </c>
    </row>
    <row r="18" spans="1:17" s="4" customFormat="1" ht="29.4" thickBot="1" x14ac:dyDescent="0.35">
      <c r="A18" s="119">
        <f>+A17</f>
        <v>12</v>
      </c>
      <c r="B18" s="39" t="str">
        <f>+B17</f>
        <v>L_E_2</v>
      </c>
      <c r="C18" s="26" t="s">
        <v>64</v>
      </c>
      <c r="D18" s="26" t="s">
        <v>74</v>
      </c>
      <c r="E18" s="26" t="s">
        <v>20</v>
      </c>
      <c r="F18" s="82" t="s">
        <v>175</v>
      </c>
      <c r="G18" s="26" t="s">
        <v>66</v>
      </c>
      <c r="H18" s="26" t="s">
        <v>72</v>
      </c>
      <c r="I18" s="138" t="s">
        <v>22</v>
      </c>
      <c r="J18" s="134">
        <v>17</v>
      </c>
      <c r="K18" s="143">
        <f>+J17</f>
        <v>16</v>
      </c>
      <c r="L18" s="167">
        <v>0</v>
      </c>
      <c r="M18" s="167">
        <v>0.05</v>
      </c>
      <c r="N18" s="26" t="s">
        <v>75</v>
      </c>
      <c r="O18" s="26" t="s">
        <v>33</v>
      </c>
      <c r="P18" s="26" t="s">
        <v>76</v>
      </c>
      <c r="Q18" s="30" t="s">
        <v>70</v>
      </c>
    </row>
    <row r="19" spans="1:17" s="4" customFormat="1" ht="29.4" thickBot="1" x14ac:dyDescent="0.35">
      <c r="A19" s="120">
        <f>+A16+1</f>
        <v>13</v>
      </c>
      <c r="B19" s="26" t="s">
        <v>77</v>
      </c>
      <c r="C19" s="26" t="s">
        <v>78</v>
      </c>
      <c r="D19" s="26" t="s">
        <v>79</v>
      </c>
      <c r="E19" s="26" t="s">
        <v>20</v>
      </c>
      <c r="F19" s="26" t="s">
        <v>175</v>
      </c>
      <c r="G19" s="26" t="s">
        <v>29</v>
      </c>
      <c r="H19" s="26" t="s">
        <v>30</v>
      </c>
      <c r="I19" s="138" t="s">
        <v>31</v>
      </c>
      <c r="J19" s="133">
        <v>18</v>
      </c>
      <c r="K19" s="144" t="s">
        <v>20</v>
      </c>
      <c r="L19" s="26">
        <v>1</v>
      </c>
      <c r="M19" s="26">
        <v>1.1000000000000001</v>
      </c>
      <c r="N19" s="26" t="s">
        <v>225</v>
      </c>
      <c r="O19" s="26" t="s">
        <v>80</v>
      </c>
      <c r="P19" s="26" t="s">
        <v>39</v>
      </c>
      <c r="Q19" s="30" t="s">
        <v>25</v>
      </c>
    </row>
    <row r="20" spans="1:17" s="4" customFormat="1" ht="29.4" thickBot="1" x14ac:dyDescent="0.35">
      <c r="A20" s="112">
        <f t="shared" si="0"/>
        <v>14</v>
      </c>
      <c r="B20" s="7" t="s">
        <v>81</v>
      </c>
      <c r="C20" s="7" t="s">
        <v>78</v>
      </c>
      <c r="D20" s="7" t="s">
        <v>82</v>
      </c>
      <c r="E20" s="7" t="s">
        <v>20</v>
      </c>
      <c r="F20" s="7" t="s">
        <v>175</v>
      </c>
      <c r="G20" s="7" t="s">
        <v>29</v>
      </c>
      <c r="H20" s="7" t="s">
        <v>30</v>
      </c>
      <c r="I20" s="128" t="s">
        <v>31</v>
      </c>
      <c r="J20" s="147">
        <v>19</v>
      </c>
      <c r="K20" s="132" t="s">
        <v>20</v>
      </c>
      <c r="L20" s="7">
        <v>1</v>
      </c>
      <c r="M20" s="7">
        <v>1.1000000000000001</v>
      </c>
      <c r="N20" s="7" t="s">
        <v>83</v>
      </c>
      <c r="O20" s="7" t="s">
        <v>80</v>
      </c>
      <c r="P20" s="7" t="s">
        <v>39</v>
      </c>
      <c r="Q20" s="8" t="s">
        <v>25</v>
      </c>
    </row>
    <row r="21" spans="1:17" s="4" customFormat="1" ht="136.5" customHeight="1" thickBot="1" x14ac:dyDescent="0.35">
      <c r="A21" s="121">
        <f t="shared" si="0"/>
        <v>15</v>
      </c>
      <c r="B21" s="122" t="s">
        <v>23</v>
      </c>
      <c r="C21" s="7" t="s">
        <v>84</v>
      </c>
      <c r="D21" s="7" t="s">
        <v>85</v>
      </c>
      <c r="E21" s="7" t="s">
        <v>20</v>
      </c>
      <c r="F21" s="7" t="s">
        <v>174</v>
      </c>
      <c r="G21" s="7" t="s">
        <v>29</v>
      </c>
      <c r="H21" s="7" t="s">
        <v>30</v>
      </c>
      <c r="I21" s="128" t="s">
        <v>31</v>
      </c>
      <c r="J21" s="133">
        <v>20</v>
      </c>
      <c r="K21" s="132" t="s">
        <v>20</v>
      </c>
      <c r="L21" s="7">
        <v>0.99990000000000001</v>
      </c>
      <c r="M21" s="7">
        <v>1.0001</v>
      </c>
      <c r="N21" s="7" t="s">
        <v>197</v>
      </c>
      <c r="O21" s="7" t="s">
        <v>80</v>
      </c>
      <c r="P21" s="7"/>
      <c r="Q21" s="8"/>
    </row>
    <row r="22" spans="1:17" s="4" customFormat="1" ht="28.8" x14ac:dyDescent="0.3">
      <c r="A22" s="115">
        <f>+A21+1</f>
        <v>16</v>
      </c>
      <c r="B22" s="33" t="s">
        <v>87</v>
      </c>
      <c r="C22" s="33" t="s">
        <v>88</v>
      </c>
      <c r="D22" s="33" t="s">
        <v>89</v>
      </c>
      <c r="E22" s="33" t="s">
        <v>20</v>
      </c>
      <c r="F22" s="33" t="s">
        <v>175</v>
      </c>
      <c r="G22" s="33" t="s">
        <v>66</v>
      </c>
      <c r="H22" s="33" t="s">
        <v>67</v>
      </c>
      <c r="I22" s="129" t="s">
        <v>22</v>
      </c>
      <c r="J22" s="133">
        <v>21</v>
      </c>
      <c r="K22" s="123" t="s">
        <v>20</v>
      </c>
      <c r="L22" s="33">
        <v>0.05</v>
      </c>
      <c r="M22" s="33">
        <v>0.1</v>
      </c>
      <c r="N22" s="162" t="s">
        <v>90</v>
      </c>
      <c r="O22" s="91" t="s">
        <v>135</v>
      </c>
      <c r="P22" s="33" t="s">
        <v>86</v>
      </c>
      <c r="Q22" s="35" t="s">
        <v>25</v>
      </c>
    </row>
    <row r="23" spans="1:17" s="4" customFormat="1" ht="28.8" x14ac:dyDescent="0.3">
      <c r="A23" s="117">
        <f>+A22</f>
        <v>16</v>
      </c>
      <c r="B23" s="36" t="s">
        <v>87</v>
      </c>
      <c r="C23" s="36" t="s">
        <v>88</v>
      </c>
      <c r="D23" s="36" t="s">
        <v>89</v>
      </c>
      <c r="E23" s="36" t="s">
        <v>20</v>
      </c>
      <c r="F23" s="36" t="s">
        <v>175</v>
      </c>
      <c r="G23" s="36" t="s">
        <v>66</v>
      </c>
      <c r="H23" s="36" t="s">
        <v>71</v>
      </c>
      <c r="I23" s="130" t="s">
        <v>22</v>
      </c>
      <c r="J23" s="134">
        <v>22</v>
      </c>
      <c r="K23" s="62" t="s">
        <v>20</v>
      </c>
      <c r="L23" s="36">
        <v>2044</v>
      </c>
      <c r="M23" s="36">
        <v>2046</v>
      </c>
      <c r="N23" s="163" t="s">
        <v>90</v>
      </c>
      <c r="O23" s="92" t="s">
        <v>135</v>
      </c>
      <c r="P23" s="36" t="s">
        <v>86</v>
      </c>
      <c r="Q23" s="38" t="s">
        <v>25</v>
      </c>
    </row>
    <row r="24" spans="1:17" s="4" customFormat="1" ht="29.4" thickBot="1" x14ac:dyDescent="0.35">
      <c r="A24" s="119">
        <f>+A23</f>
        <v>16</v>
      </c>
      <c r="B24" s="39" t="s">
        <v>87</v>
      </c>
      <c r="C24" s="39" t="s">
        <v>88</v>
      </c>
      <c r="D24" s="39" t="s">
        <v>89</v>
      </c>
      <c r="E24" s="39" t="s">
        <v>20</v>
      </c>
      <c r="F24" s="39" t="s">
        <v>175</v>
      </c>
      <c r="G24" s="39" t="s">
        <v>66</v>
      </c>
      <c r="H24" s="39" t="s">
        <v>72</v>
      </c>
      <c r="I24" s="131" t="s">
        <v>22</v>
      </c>
      <c r="J24" s="134">
        <v>23</v>
      </c>
      <c r="K24" s="124">
        <f>+J23</f>
        <v>22</v>
      </c>
      <c r="L24" s="39">
        <v>0</v>
      </c>
      <c r="M24" s="39">
        <v>0.05</v>
      </c>
      <c r="N24" s="164" t="s">
        <v>90</v>
      </c>
      <c r="O24" s="93" t="s">
        <v>135</v>
      </c>
      <c r="P24" s="39" t="s">
        <v>86</v>
      </c>
      <c r="Q24" s="41" t="s">
        <v>25</v>
      </c>
    </row>
    <row r="25" spans="1:17" s="4" customFormat="1" ht="28.8" x14ac:dyDescent="0.3">
      <c r="A25" s="115">
        <f>+A24+1</f>
        <v>17</v>
      </c>
      <c r="B25" s="33" t="s">
        <v>91</v>
      </c>
      <c r="C25" s="33" t="s">
        <v>92</v>
      </c>
      <c r="D25" s="33" t="s">
        <v>93</v>
      </c>
      <c r="E25" s="33" t="s">
        <v>20</v>
      </c>
      <c r="F25" s="33" t="s">
        <v>175</v>
      </c>
      <c r="G25" s="33" t="s">
        <v>66</v>
      </c>
      <c r="H25" s="33" t="s">
        <v>67</v>
      </c>
      <c r="I25" s="129" t="s">
        <v>22</v>
      </c>
      <c r="J25" s="133">
        <v>24</v>
      </c>
      <c r="K25" s="123" t="s">
        <v>20</v>
      </c>
      <c r="L25" s="168">
        <v>0.6</v>
      </c>
      <c r="M25" s="168">
        <v>0.9</v>
      </c>
      <c r="N25" s="33" t="s">
        <v>94</v>
      </c>
      <c r="O25" s="33" t="s">
        <v>135</v>
      </c>
      <c r="P25" s="33" t="s">
        <v>86</v>
      </c>
      <c r="Q25" s="35" t="s">
        <v>25</v>
      </c>
    </row>
    <row r="26" spans="1:17" s="4" customFormat="1" ht="28.8" x14ac:dyDescent="0.3">
      <c r="A26" s="117">
        <f>+A25</f>
        <v>17</v>
      </c>
      <c r="B26" s="36" t="s">
        <v>91</v>
      </c>
      <c r="C26" s="36" t="s">
        <v>92</v>
      </c>
      <c r="D26" s="36" t="s">
        <v>93</v>
      </c>
      <c r="E26" s="36" t="s">
        <v>20</v>
      </c>
      <c r="F26" s="36" t="s">
        <v>175</v>
      </c>
      <c r="G26" s="36" t="s">
        <v>66</v>
      </c>
      <c r="H26" s="36" t="s">
        <v>71</v>
      </c>
      <c r="I26" s="130" t="s">
        <v>22</v>
      </c>
      <c r="J26" s="134">
        <v>25</v>
      </c>
      <c r="K26" s="62" t="s">
        <v>20</v>
      </c>
      <c r="L26" s="169">
        <v>2034</v>
      </c>
      <c r="M26" s="169">
        <v>2036</v>
      </c>
      <c r="N26" s="36" t="s">
        <v>94</v>
      </c>
      <c r="O26" s="36" t="s">
        <v>135</v>
      </c>
      <c r="P26" s="36" t="s">
        <v>86</v>
      </c>
      <c r="Q26" s="38" t="s">
        <v>25</v>
      </c>
    </row>
    <row r="27" spans="1:17" s="4" customFormat="1" ht="29.4" thickBot="1" x14ac:dyDescent="0.35">
      <c r="A27" s="119">
        <f>+A26</f>
        <v>17</v>
      </c>
      <c r="B27" s="39" t="s">
        <v>91</v>
      </c>
      <c r="C27" s="39" t="s">
        <v>92</v>
      </c>
      <c r="D27" s="39" t="s">
        <v>93</v>
      </c>
      <c r="E27" s="39" t="s">
        <v>20</v>
      </c>
      <c r="F27" s="39" t="s">
        <v>175</v>
      </c>
      <c r="G27" s="39" t="s">
        <v>66</v>
      </c>
      <c r="H27" s="39" t="s">
        <v>72</v>
      </c>
      <c r="I27" s="131" t="s">
        <v>22</v>
      </c>
      <c r="J27" s="134">
        <v>26</v>
      </c>
      <c r="K27" s="124">
        <f>+J26</f>
        <v>25</v>
      </c>
      <c r="L27" s="170">
        <v>0.05</v>
      </c>
      <c r="M27" s="170">
        <v>0.2</v>
      </c>
      <c r="N27" s="39" t="s">
        <v>94</v>
      </c>
      <c r="O27" s="39" t="s">
        <v>135</v>
      </c>
      <c r="P27" s="39" t="s">
        <v>86</v>
      </c>
      <c r="Q27" s="41" t="s">
        <v>25</v>
      </c>
    </row>
    <row r="28" spans="1:17" s="4" customFormat="1" ht="28.8" x14ac:dyDescent="0.3">
      <c r="A28" s="156">
        <f>+A27+1</f>
        <v>18</v>
      </c>
      <c r="B28" s="91" t="s">
        <v>253</v>
      </c>
      <c r="C28" s="91" t="s">
        <v>92</v>
      </c>
      <c r="D28" s="91" t="s">
        <v>93</v>
      </c>
      <c r="E28" s="91" t="s">
        <v>20</v>
      </c>
      <c r="F28" s="91" t="s">
        <v>175</v>
      </c>
      <c r="G28" s="91" t="s">
        <v>66</v>
      </c>
      <c r="H28" s="91" t="s">
        <v>67</v>
      </c>
      <c r="I28" s="159" t="s">
        <v>22</v>
      </c>
      <c r="J28" s="133">
        <v>27</v>
      </c>
      <c r="K28" s="123" t="s">
        <v>20</v>
      </c>
      <c r="L28" s="168">
        <v>0.08</v>
      </c>
      <c r="M28" s="168">
        <v>0.25</v>
      </c>
      <c r="N28" s="33" t="s">
        <v>252</v>
      </c>
      <c r="O28" s="33" t="s">
        <v>135</v>
      </c>
      <c r="P28" s="33" t="s">
        <v>86</v>
      </c>
      <c r="Q28" s="35" t="s">
        <v>25</v>
      </c>
    </row>
    <row r="29" spans="1:17" s="4" customFormat="1" ht="28.8" x14ac:dyDescent="0.3">
      <c r="A29" s="157">
        <f>+A28</f>
        <v>18</v>
      </c>
      <c r="B29" s="92" t="s">
        <v>253</v>
      </c>
      <c r="C29" s="92" t="s">
        <v>92</v>
      </c>
      <c r="D29" s="92" t="s">
        <v>93</v>
      </c>
      <c r="E29" s="92" t="s">
        <v>20</v>
      </c>
      <c r="F29" s="92" t="s">
        <v>175</v>
      </c>
      <c r="G29" s="92" t="s">
        <v>66</v>
      </c>
      <c r="H29" s="92" t="s">
        <v>71</v>
      </c>
      <c r="I29" s="160" t="s">
        <v>22</v>
      </c>
      <c r="J29" s="134">
        <v>28</v>
      </c>
      <c r="K29" s="62" t="s">
        <v>20</v>
      </c>
      <c r="L29" s="169">
        <v>2034</v>
      </c>
      <c r="M29" s="169">
        <v>2036</v>
      </c>
      <c r="N29" s="36" t="s">
        <v>252</v>
      </c>
      <c r="O29" s="36" t="s">
        <v>135</v>
      </c>
      <c r="P29" s="36" t="s">
        <v>86</v>
      </c>
      <c r="Q29" s="38" t="s">
        <v>25</v>
      </c>
    </row>
    <row r="30" spans="1:17" s="4" customFormat="1" ht="29.4" thickBot="1" x14ac:dyDescent="0.35">
      <c r="A30" s="158">
        <f>+A29</f>
        <v>18</v>
      </c>
      <c r="B30" s="93" t="s">
        <v>253</v>
      </c>
      <c r="C30" s="93" t="s">
        <v>92</v>
      </c>
      <c r="D30" s="93" t="s">
        <v>93</v>
      </c>
      <c r="E30" s="93" t="s">
        <v>20</v>
      </c>
      <c r="F30" s="93" t="s">
        <v>175</v>
      </c>
      <c r="G30" s="93" t="s">
        <v>66</v>
      </c>
      <c r="H30" s="93" t="s">
        <v>72</v>
      </c>
      <c r="I30" s="161" t="s">
        <v>22</v>
      </c>
      <c r="J30" s="134">
        <v>29</v>
      </c>
      <c r="K30" s="124">
        <f>+J29</f>
        <v>28</v>
      </c>
      <c r="L30" s="170">
        <v>0.04</v>
      </c>
      <c r="M30" s="170">
        <v>0.06</v>
      </c>
      <c r="N30" s="39" t="s">
        <v>252</v>
      </c>
      <c r="O30" s="39" t="s">
        <v>135</v>
      </c>
      <c r="P30" s="39" t="s">
        <v>86</v>
      </c>
      <c r="Q30" s="41" t="s">
        <v>25</v>
      </c>
    </row>
    <row r="31" spans="1:17" s="4" customFormat="1" ht="29.4" thickBot="1" x14ac:dyDescent="0.35">
      <c r="A31" s="115">
        <f>+A28+1</f>
        <v>19</v>
      </c>
      <c r="B31" s="33" t="s">
        <v>95</v>
      </c>
      <c r="C31" s="33" t="s">
        <v>96</v>
      </c>
      <c r="D31" s="33" t="s">
        <v>93</v>
      </c>
      <c r="E31" s="33" t="s">
        <v>20</v>
      </c>
      <c r="F31" s="33" t="s">
        <v>175</v>
      </c>
      <c r="G31" s="33" t="s">
        <v>66</v>
      </c>
      <c r="H31" s="33" t="s">
        <v>67</v>
      </c>
      <c r="I31" s="129" t="s">
        <v>22</v>
      </c>
      <c r="J31" s="133">
        <v>30</v>
      </c>
      <c r="K31" s="123" t="s">
        <v>20</v>
      </c>
      <c r="L31" s="168">
        <v>0.6</v>
      </c>
      <c r="M31" s="168">
        <v>0.9</v>
      </c>
      <c r="N31" s="33" t="s">
        <v>185</v>
      </c>
      <c r="O31" s="95" t="s">
        <v>135</v>
      </c>
      <c r="P31" s="33" t="s">
        <v>86</v>
      </c>
      <c r="Q31" s="35" t="s">
        <v>25</v>
      </c>
    </row>
    <row r="32" spans="1:17" s="4" customFormat="1" ht="29.4" thickBot="1" x14ac:dyDescent="0.35">
      <c r="A32" s="117">
        <f>+A31</f>
        <v>19</v>
      </c>
      <c r="B32" s="36" t="s">
        <v>95</v>
      </c>
      <c r="C32" s="36" t="s">
        <v>96</v>
      </c>
      <c r="D32" s="36" t="s">
        <v>93</v>
      </c>
      <c r="E32" s="36" t="s">
        <v>20</v>
      </c>
      <c r="F32" s="36" t="s">
        <v>175</v>
      </c>
      <c r="G32" s="36" t="s">
        <v>66</v>
      </c>
      <c r="H32" s="36" t="s">
        <v>71</v>
      </c>
      <c r="I32" s="130" t="s">
        <v>22</v>
      </c>
      <c r="J32" s="134">
        <v>31</v>
      </c>
      <c r="K32" s="62" t="s">
        <v>20</v>
      </c>
      <c r="L32" s="169">
        <v>2034</v>
      </c>
      <c r="M32" s="169">
        <v>2036</v>
      </c>
      <c r="N32" s="36" t="s">
        <v>185</v>
      </c>
      <c r="O32" s="95" t="s">
        <v>135</v>
      </c>
      <c r="P32" s="36" t="s">
        <v>86</v>
      </c>
      <c r="Q32" s="38" t="s">
        <v>25</v>
      </c>
    </row>
    <row r="33" spans="1:17" s="4" customFormat="1" ht="29.4" thickBot="1" x14ac:dyDescent="0.35">
      <c r="A33" s="119">
        <f>+A32</f>
        <v>19</v>
      </c>
      <c r="B33" s="39" t="s">
        <v>95</v>
      </c>
      <c r="C33" s="39" t="s">
        <v>96</v>
      </c>
      <c r="D33" s="39" t="s">
        <v>93</v>
      </c>
      <c r="E33" s="39" t="s">
        <v>20</v>
      </c>
      <c r="F33" s="39" t="s">
        <v>175</v>
      </c>
      <c r="G33" s="39" t="s">
        <v>66</v>
      </c>
      <c r="H33" s="39" t="s">
        <v>72</v>
      </c>
      <c r="I33" s="131" t="s">
        <v>22</v>
      </c>
      <c r="J33" s="134">
        <v>32</v>
      </c>
      <c r="K33" s="124">
        <f>+J32</f>
        <v>31</v>
      </c>
      <c r="L33" s="170">
        <v>0.02</v>
      </c>
      <c r="M33" s="170">
        <v>0.35</v>
      </c>
      <c r="N33" s="39" t="s">
        <v>185</v>
      </c>
      <c r="O33" s="95" t="s">
        <v>135</v>
      </c>
      <c r="P33" s="39" t="s">
        <v>86</v>
      </c>
      <c r="Q33" s="41" t="s">
        <v>25</v>
      </c>
    </row>
    <row r="34" spans="1:17" s="4" customFormat="1" ht="29.4" thickBot="1" x14ac:dyDescent="0.35">
      <c r="A34" s="115">
        <f>+A33+1</f>
        <v>20</v>
      </c>
      <c r="B34" s="33" t="s">
        <v>97</v>
      </c>
      <c r="C34" s="33" t="s">
        <v>98</v>
      </c>
      <c r="D34" s="33" t="s">
        <v>99</v>
      </c>
      <c r="E34" s="33" t="s">
        <v>20</v>
      </c>
      <c r="F34" s="33" t="s">
        <v>175</v>
      </c>
      <c r="G34" s="33" t="s">
        <v>66</v>
      </c>
      <c r="H34" s="33" t="s">
        <v>67</v>
      </c>
      <c r="I34" s="129" t="s">
        <v>22</v>
      </c>
      <c r="J34" s="133">
        <v>33</v>
      </c>
      <c r="K34" s="123" t="s">
        <v>20</v>
      </c>
      <c r="L34" s="168">
        <v>0.35</v>
      </c>
      <c r="M34" s="168">
        <v>0.65</v>
      </c>
      <c r="N34" s="33" t="s">
        <v>100</v>
      </c>
      <c r="O34" s="95" t="s">
        <v>135</v>
      </c>
      <c r="P34" s="33" t="s">
        <v>86</v>
      </c>
      <c r="Q34" s="35" t="s">
        <v>25</v>
      </c>
    </row>
    <row r="35" spans="1:17" s="4" customFormat="1" ht="29.4" thickBot="1" x14ac:dyDescent="0.35">
      <c r="A35" s="117">
        <f>+A34</f>
        <v>20</v>
      </c>
      <c r="B35" s="36" t="s">
        <v>97</v>
      </c>
      <c r="C35" s="36" t="s">
        <v>98</v>
      </c>
      <c r="D35" s="36" t="s">
        <v>99</v>
      </c>
      <c r="E35" s="36" t="s">
        <v>20</v>
      </c>
      <c r="F35" s="36" t="s">
        <v>175</v>
      </c>
      <c r="G35" s="36" t="s">
        <v>66</v>
      </c>
      <c r="H35" s="36" t="s">
        <v>71</v>
      </c>
      <c r="I35" s="130" t="s">
        <v>22</v>
      </c>
      <c r="J35" s="134">
        <v>34</v>
      </c>
      <c r="K35" s="62" t="s">
        <v>20</v>
      </c>
      <c r="L35" s="169">
        <v>2034</v>
      </c>
      <c r="M35" s="169">
        <v>2036</v>
      </c>
      <c r="N35" s="36" t="s">
        <v>100</v>
      </c>
      <c r="O35" s="95" t="s">
        <v>135</v>
      </c>
      <c r="P35" s="36" t="s">
        <v>86</v>
      </c>
      <c r="Q35" s="38" t="s">
        <v>25</v>
      </c>
    </row>
    <row r="36" spans="1:17" s="4" customFormat="1" ht="29.4" thickBot="1" x14ac:dyDescent="0.35">
      <c r="A36" s="119">
        <f>+A35</f>
        <v>20</v>
      </c>
      <c r="B36" s="39" t="s">
        <v>97</v>
      </c>
      <c r="C36" s="39" t="s">
        <v>98</v>
      </c>
      <c r="D36" s="39" t="s">
        <v>99</v>
      </c>
      <c r="E36" s="39" t="s">
        <v>20</v>
      </c>
      <c r="F36" s="39" t="s">
        <v>175</v>
      </c>
      <c r="G36" s="39" t="s">
        <v>66</v>
      </c>
      <c r="H36" s="39" t="s">
        <v>72</v>
      </c>
      <c r="I36" s="131" t="s">
        <v>22</v>
      </c>
      <c r="J36" s="134">
        <v>35</v>
      </c>
      <c r="K36" s="124">
        <f>+J35</f>
        <v>34</v>
      </c>
      <c r="L36" s="170">
        <v>0.05</v>
      </c>
      <c r="M36" s="170">
        <v>0.2</v>
      </c>
      <c r="N36" s="39" t="s">
        <v>100</v>
      </c>
      <c r="O36" s="95" t="s">
        <v>135</v>
      </c>
      <c r="P36" s="39" t="s">
        <v>86</v>
      </c>
      <c r="Q36" s="41" t="s">
        <v>25</v>
      </c>
    </row>
    <row r="37" spans="1:17" s="4" customFormat="1" ht="29.4" thickBot="1" x14ac:dyDescent="0.35">
      <c r="A37" s="115">
        <f>+A36+1</f>
        <v>21</v>
      </c>
      <c r="B37" s="33" t="s">
        <v>101</v>
      </c>
      <c r="C37" s="33" t="s">
        <v>102</v>
      </c>
      <c r="D37" s="33" t="s">
        <v>103</v>
      </c>
      <c r="E37" s="33" t="s">
        <v>20</v>
      </c>
      <c r="F37" s="33" t="s">
        <v>175</v>
      </c>
      <c r="G37" s="33" t="s">
        <v>66</v>
      </c>
      <c r="H37" s="33" t="s">
        <v>67</v>
      </c>
      <c r="I37" s="129" t="s">
        <v>22</v>
      </c>
      <c r="J37" s="133">
        <v>36</v>
      </c>
      <c r="K37" s="123" t="s">
        <v>20</v>
      </c>
      <c r="L37" s="168">
        <v>0.35</v>
      </c>
      <c r="M37" s="168">
        <v>0.65</v>
      </c>
      <c r="N37" s="33" t="s">
        <v>104</v>
      </c>
      <c r="O37" s="95" t="s">
        <v>135</v>
      </c>
      <c r="P37" s="33" t="s">
        <v>86</v>
      </c>
      <c r="Q37" s="35" t="s">
        <v>25</v>
      </c>
    </row>
    <row r="38" spans="1:17" s="4" customFormat="1" ht="29.4" thickBot="1" x14ac:dyDescent="0.35">
      <c r="A38" s="117">
        <f>+A37</f>
        <v>21</v>
      </c>
      <c r="B38" s="36" t="s">
        <v>101</v>
      </c>
      <c r="C38" s="36" t="s">
        <v>102</v>
      </c>
      <c r="D38" s="36" t="s">
        <v>103</v>
      </c>
      <c r="E38" s="36" t="s">
        <v>20</v>
      </c>
      <c r="F38" s="36" t="s">
        <v>175</v>
      </c>
      <c r="G38" s="36" t="s">
        <v>66</v>
      </c>
      <c r="H38" s="36" t="s">
        <v>71</v>
      </c>
      <c r="I38" s="130" t="s">
        <v>22</v>
      </c>
      <c r="J38" s="134">
        <v>37</v>
      </c>
      <c r="K38" s="62" t="s">
        <v>20</v>
      </c>
      <c r="L38" s="169">
        <v>2034</v>
      </c>
      <c r="M38" s="169">
        <v>2036</v>
      </c>
      <c r="N38" s="36" t="s">
        <v>104</v>
      </c>
      <c r="O38" s="95" t="s">
        <v>135</v>
      </c>
      <c r="P38" s="36" t="s">
        <v>86</v>
      </c>
      <c r="Q38" s="38" t="s">
        <v>25</v>
      </c>
    </row>
    <row r="39" spans="1:17" s="4" customFormat="1" ht="29.4" thickBot="1" x14ac:dyDescent="0.35">
      <c r="A39" s="119">
        <f>+A38</f>
        <v>21</v>
      </c>
      <c r="B39" s="39" t="s">
        <v>101</v>
      </c>
      <c r="C39" s="39" t="s">
        <v>102</v>
      </c>
      <c r="D39" s="39" t="s">
        <v>103</v>
      </c>
      <c r="E39" s="39" t="s">
        <v>20</v>
      </c>
      <c r="F39" s="39" t="s">
        <v>175</v>
      </c>
      <c r="G39" s="39" t="s">
        <v>66</v>
      </c>
      <c r="H39" s="39" t="s">
        <v>72</v>
      </c>
      <c r="I39" s="131" t="s">
        <v>22</v>
      </c>
      <c r="J39" s="134">
        <v>38</v>
      </c>
      <c r="K39" s="124">
        <f>+J38</f>
        <v>37</v>
      </c>
      <c r="L39" s="170">
        <v>0.05</v>
      </c>
      <c r="M39" s="170">
        <v>0.2</v>
      </c>
      <c r="N39" s="39" t="s">
        <v>104</v>
      </c>
      <c r="O39" s="95" t="s">
        <v>135</v>
      </c>
      <c r="P39" s="39" t="s">
        <v>86</v>
      </c>
      <c r="Q39" s="41" t="s">
        <v>25</v>
      </c>
    </row>
    <row r="40" spans="1:17" s="4" customFormat="1" ht="28.8" x14ac:dyDescent="0.3">
      <c r="A40" s="115">
        <f>+A39+1</f>
        <v>22</v>
      </c>
      <c r="B40" s="33" t="s">
        <v>105</v>
      </c>
      <c r="C40" s="33" t="s">
        <v>106</v>
      </c>
      <c r="D40" s="33" t="s">
        <v>107</v>
      </c>
      <c r="E40" s="33" t="s">
        <v>20</v>
      </c>
      <c r="F40" s="33" t="s">
        <v>175</v>
      </c>
      <c r="G40" s="33" t="s">
        <v>66</v>
      </c>
      <c r="H40" s="33" t="s">
        <v>67</v>
      </c>
      <c r="I40" s="129" t="s">
        <v>22</v>
      </c>
      <c r="J40" s="133">
        <v>39</v>
      </c>
      <c r="K40" s="123" t="s">
        <v>20</v>
      </c>
      <c r="L40" s="168">
        <v>0.2</v>
      </c>
      <c r="M40" s="168">
        <v>0.35</v>
      </c>
      <c r="N40" s="33" t="s">
        <v>108</v>
      </c>
      <c r="O40" s="91" t="s">
        <v>135</v>
      </c>
      <c r="P40" s="33" t="s">
        <v>86</v>
      </c>
      <c r="Q40" s="35" t="s">
        <v>25</v>
      </c>
    </row>
    <row r="41" spans="1:17" s="4" customFormat="1" ht="28.8" x14ac:dyDescent="0.3">
      <c r="A41" s="117">
        <f>+A40</f>
        <v>22</v>
      </c>
      <c r="B41" s="36" t="str">
        <f>+B40</f>
        <v>L_E_11</v>
      </c>
      <c r="C41" s="36" t="s">
        <v>106</v>
      </c>
      <c r="D41" s="36" t="s">
        <v>107</v>
      </c>
      <c r="E41" s="36" t="s">
        <v>20</v>
      </c>
      <c r="F41" s="36" t="s">
        <v>175</v>
      </c>
      <c r="G41" s="36" t="s">
        <v>66</v>
      </c>
      <c r="H41" s="36" t="s">
        <v>71</v>
      </c>
      <c r="I41" s="130" t="s">
        <v>22</v>
      </c>
      <c r="J41" s="134">
        <v>40</v>
      </c>
      <c r="K41" s="62" t="s">
        <v>20</v>
      </c>
      <c r="L41" s="169">
        <v>2034</v>
      </c>
      <c r="M41" s="169">
        <v>2036</v>
      </c>
      <c r="N41" s="36" t="s">
        <v>108</v>
      </c>
      <c r="O41" s="92" t="s">
        <v>135</v>
      </c>
      <c r="P41" s="36" t="s">
        <v>86</v>
      </c>
      <c r="Q41" s="38" t="s">
        <v>25</v>
      </c>
    </row>
    <row r="42" spans="1:17" s="4" customFormat="1" ht="29.4" thickBot="1" x14ac:dyDescent="0.35">
      <c r="A42" s="119">
        <f>+A41</f>
        <v>22</v>
      </c>
      <c r="B42" s="39" t="str">
        <f>+B41</f>
        <v>L_E_11</v>
      </c>
      <c r="C42" s="39" t="s">
        <v>106</v>
      </c>
      <c r="D42" s="39" t="s">
        <v>107</v>
      </c>
      <c r="E42" s="39" t="s">
        <v>20</v>
      </c>
      <c r="F42" s="39" t="s">
        <v>175</v>
      </c>
      <c r="G42" s="39" t="s">
        <v>66</v>
      </c>
      <c r="H42" s="39" t="s">
        <v>72</v>
      </c>
      <c r="I42" s="131" t="s">
        <v>22</v>
      </c>
      <c r="J42" s="134">
        <v>41</v>
      </c>
      <c r="K42" s="125">
        <f>+J41</f>
        <v>40</v>
      </c>
      <c r="L42" s="170">
        <v>0.05</v>
      </c>
      <c r="M42" s="170">
        <v>0.2</v>
      </c>
      <c r="N42" s="39" t="s">
        <v>108</v>
      </c>
      <c r="O42" s="93" t="s">
        <v>135</v>
      </c>
      <c r="P42" s="39" t="s">
        <v>86</v>
      </c>
      <c r="Q42" s="41" t="s">
        <v>25</v>
      </c>
    </row>
    <row r="43" spans="1:17" s="4" customFormat="1" ht="43.8" thickBot="1" x14ac:dyDescent="0.35">
      <c r="A43" s="111">
        <v>23</v>
      </c>
      <c r="B43" s="7" t="s">
        <v>109</v>
      </c>
      <c r="C43" s="7" t="s">
        <v>110</v>
      </c>
      <c r="D43" s="7" t="s">
        <v>111</v>
      </c>
      <c r="E43" s="7" t="s">
        <v>20</v>
      </c>
      <c r="F43" s="7" t="s">
        <v>174</v>
      </c>
      <c r="G43" s="7" t="s">
        <v>29</v>
      </c>
      <c r="H43" s="7" t="s">
        <v>30</v>
      </c>
      <c r="I43" s="128" t="s">
        <v>31</v>
      </c>
      <c r="J43" s="133">
        <v>42</v>
      </c>
      <c r="K43" s="132" t="s">
        <v>20</v>
      </c>
      <c r="L43" s="7">
        <v>0.99</v>
      </c>
      <c r="M43" s="7">
        <v>1.01</v>
      </c>
      <c r="N43" s="7" t="s">
        <v>197</v>
      </c>
      <c r="O43" s="7" t="s">
        <v>112</v>
      </c>
      <c r="P43" s="7" t="s">
        <v>113</v>
      </c>
      <c r="Q43" s="8" t="s">
        <v>25</v>
      </c>
    </row>
    <row r="44" spans="1:17" ht="58.2" thickBot="1" x14ac:dyDescent="0.35">
      <c r="A44" s="152">
        <f>A43+1</f>
        <v>24</v>
      </c>
      <c r="B44" s="153" t="s">
        <v>114</v>
      </c>
      <c r="C44" s="68" t="s">
        <v>115</v>
      </c>
      <c r="D44" s="26" t="s">
        <v>116</v>
      </c>
      <c r="E44" s="26" t="s">
        <v>20</v>
      </c>
      <c r="F44" s="26" t="s">
        <v>174</v>
      </c>
      <c r="G44" s="26" t="s">
        <v>29</v>
      </c>
      <c r="H44" s="26" t="s">
        <v>30</v>
      </c>
      <c r="I44" s="138" t="s">
        <v>31</v>
      </c>
      <c r="J44" s="133">
        <f>J43+1</f>
        <v>43</v>
      </c>
      <c r="K44" s="144" t="s">
        <v>20</v>
      </c>
      <c r="L44" s="26">
        <v>0.5</v>
      </c>
      <c r="M44" s="26">
        <v>2</v>
      </c>
      <c r="N44" s="26" t="s">
        <v>250</v>
      </c>
      <c r="O44" s="26" t="s">
        <v>33</v>
      </c>
      <c r="P44" s="26" t="s">
        <v>117</v>
      </c>
      <c r="Q44" s="30"/>
    </row>
    <row r="45" spans="1:17" ht="58.2" thickBot="1" x14ac:dyDescent="0.35">
      <c r="A45" s="152">
        <f t="shared" ref="A45:A54" si="1">A44+1</f>
        <v>25</v>
      </c>
      <c r="B45" s="153" t="s">
        <v>118</v>
      </c>
      <c r="C45" s="57" t="s">
        <v>115</v>
      </c>
      <c r="D45" s="26" t="s">
        <v>116</v>
      </c>
      <c r="E45" s="26" t="s">
        <v>20</v>
      </c>
      <c r="F45" s="26" t="s">
        <v>174</v>
      </c>
      <c r="G45" s="26" t="s">
        <v>29</v>
      </c>
      <c r="H45" s="26" t="s">
        <v>30</v>
      </c>
      <c r="I45" s="138" t="s">
        <v>31</v>
      </c>
      <c r="J45" s="133">
        <f t="shared" ref="J45:J74" si="2">J44+1</f>
        <v>44</v>
      </c>
      <c r="K45" s="144" t="s">
        <v>20</v>
      </c>
      <c r="L45" s="26">
        <v>0.5</v>
      </c>
      <c r="M45" s="26">
        <v>2</v>
      </c>
      <c r="N45" s="26" t="s">
        <v>251</v>
      </c>
      <c r="O45" s="26" t="s">
        <v>33</v>
      </c>
      <c r="P45" s="26" t="s">
        <v>117</v>
      </c>
      <c r="Q45" s="30"/>
    </row>
    <row r="46" spans="1:17" ht="29.4" thickBot="1" x14ac:dyDescent="0.35">
      <c r="A46" s="152">
        <f t="shared" si="1"/>
        <v>26</v>
      </c>
      <c r="B46" s="153" t="s">
        <v>230</v>
      </c>
      <c r="C46" s="57" t="s">
        <v>119</v>
      </c>
      <c r="D46" s="26" t="s">
        <v>116</v>
      </c>
      <c r="E46" s="26" t="s">
        <v>20</v>
      </c>
      <c r="F46" s="26" t="s">
        <v>174</v>
      </c>
      <c r="G46" s="26" t="s">
        <v>29</v>
      </c>
      <c r="H46" s="26" t="s">
        <v>30</v>
      </c>
      <c r="I46" s="138" t="s">
        <v>31</v>
      </c>
      <c r="J46" s="133">
        <f t="shared" si="2"/>
        <v>45</v>
      </c>
      <c r="K46" s="144" t="s">
        <v>20</v>
      </c>
      <c r="L46" s="26">
        <v>0.9</v>
      </c>
      <c r="M46" s="26">
        <v>1.1000000000000001</v>
      </c>
      <c r="N46" s="26" t="s">
        <v>227</v>
      </c>
      <c r="O46" s="26" t="s">
        <v>80</v>
      </c>
      <c r="P46" s="26" t="s">
        <v>39</v>
      </c>
      <c r="Q46" s="30"/>
    </row>
    <row r="47" spans="1:17" ht="29.4" thickBot="1" x14ac:dyDescent="0.35">
      <c r="A47" s="152">
        <f t="shared" si="1"/>
        <v>27</v>
      </c>
      <c r="B47" s="153" t="s">
        <v>231</v>
      </c>
      <c r="C47" s="57" t="s">
        <v>120</v>
      </c>
      <c r="D47" s="26" t="s">
        <v>116</v>
      </c>
      <c r="E47" s="26" t="s">
        <v>20</v>
      </c>
      <c r="F47" s="26" t="s">
        <v>174</v>
      </c>
      <c r="G47" s="26" t="s">
        <v>29</v>
      </c>
      <c r="H47" s="26" t="s">
        <v>30</v>
      </c>
      <c r="I47" s="138" t="s">
        <v>31</v>
      </c>
      <c r="J47" s="133">
        <f t="shared" si="2"/>
        <v>46</v>
      </c>
      <c r="K47" s="144" t="s">
        <v>20</v>
      </c>
      <c r="L47" s="26">
        <v>0.9</v>
      </c>
      <c r="M47" s="26">
        <v>1.1000000000000001</v>
      </c>
      <c r="N47" s="26" t="s">
        <v>226</v>
      </c>
      <c r="O47" s="26" t="s">
        <v>80</v>
      </c>
      <c r="P47" s="26" t="s">
        <v>39</v>
      </c>
      <c r="Q47" s="30"/>
    </row>
    <row r="48" spans="1:17" ht="43.8" thickBot="1" x14ac:dyDescent="0.35">
      <c r="A48" s="152">
        <f t="shared" si="1"/>
        <v>28</v>
      </c>
      <c r="B48" s="153" t="s">
        <v>232</v>
      </c>
      <c r="C48" s="57" t="s">
        <v>121</v>
      </c>
      <c r="D48" s="26" t="s">
        <v>122</v>
      </c>
      <c r="E48" s="26" t="s">
        <v>20</v>
      </c>
      <c r="F48" s="26" t="s">
        <v>174</v>
      </c>
      <c r="G48" s="26" t="s">
        <v>29</v>
      </c>
      <c r="H48" s="26" t="s">
        <v>30</v>
      </c>
      <c r="I48" s="138" t="s">
        <v>31</v>
      </c>
      <c r="J48" s="133">
        <f t="shared" si="2"/>
        <v>47</v>
      </c>
      <c r="K48" s="144" t="s">
        <v>20</v>
      </c>
      <c r="L48" s="26">
        <v>0.5</v>
      </c>
      <c r="M48" s="171">
        <v>1.5</v>
      </c>
      <c r="N48" s="26" t="s">
        <v>249</v>
      </c>
      <c r="O48" s="26" t="s">
        <v>123</v>
      </c>
      <c r="P48" s="26" t="s">
        <v>124</v>
      </c>
      <c r="Q48" s="30"/>
    </row>
    <row r="49" spans="1:17" ht="29.4" thickBot="1" x14ac:dyDescent="0.35">
      <c r="A49" s="152">
        <f t="shared" si="1"/>
        <v>29</v>
      </c>
      <c r="B49" s="153" t="s">
        <v>233</v>
      </c>
      <c r="C49" s="57" t="s">
        <v>125</v>
      </c>
      <c r="D49" s="26" t="s">
        <v>126</v>
      </c>
      <c r="E49" s="26" t="s">
        <v>20</v>
      </c>
      <c r="F49" s="26" t="s">
        <v>174</v>
      </c>
      <c r="G49" s="26" t="s">
        <v>29</v>
      </c>
      <c r="H49" s="26" t="s">
        <v>30</v>
      </c>
      <c r="I49" s="138" t="s">
        <v>31</v>
      </c>
      <c r="J49" s="133">
        <f t="shared" si="2"/>
        <v>48</v>
      </c>
      <c r="K49" s="144" t="s">
        <v>20</v>
      </c>
      <c r="L49" s="26">
        <v>0.9</v>
      </c>
      <c r="M49" s="26">
        <v>1.1000000000000001</v>
      </c>
      <c r="N49" s="26" t="s">
        <v>243</v>
      </c>
      <c r="O49" s="26" t="s">
        <v>127</v>
      </c>
      <c r="P49" s="26" t="s">
        <v>39</v>
      </c>
      <c r="Q49" s="30"/>
    </row>
    <row r="50" spans="1:17" ht="43.8" thickBot="1" x14ac:dyDescent="0.35">
      <c r="A50" s="152">
        <f t="shared" si="1"/>
        <v>30</v>
      </c>
      <c r="B50" s="153" t="s">
        <v>234</v>
      </c>
      <c r="C50" s="57" t="s">
        <v>128</v>
      </c>
      <c r="D50" s="26" t="s">
        <v>129</v>
      </c>
      <c r="E50" s="26" t="s">
        <v>20</v>
      </c>
      <c r="F50" s="26" t="s">
        <v>174</v>
      </c>
      <c r="G50" s="26" t="s">
        <v>29</v>
      </c>
      <c r="H50" s="26" t="s">
        <v>30</v>
      </c>
      <c r="I50" s="138" t="s">
        <v>31</v>
      </c>
      <c r="J50" s="133">
        <f t="shared" si="2"/>
        <v>49</v>
      </c>
      <c r="K50" s="144" t="s">
        <v>20</v>
      </c>
      <c r="L50" s="26">
        <v>0.9</v>
      </c>
      <c r="M50" s="26">
        <v>1.1000000000000001</v>
      </c>
      <c r="N50" s="26" t="s">
        <v>244</v>
      </c>
      <c r="O50" s="26" t="s">
        <v>127</v>
      </c>
      <c r="P50" s="26" t="s">
        <v>39</v>
      </c>
      <c r="Q50" s="30"/>
    </row>
    <row r="51" spans="1:17" ht="29.4" thickBot="1" x14ac:dyDescent="0.35">
      <c r="A51" s="152">
        <f t="shared" si="1"/>
        <v>31</v>
      </c>
      <c r="B51" s="153" t="s">
        <v>235</v>
      </c>
      <c r="C51" s="57" t="s">
        <v>130</v>
      </c>
      <c r="D51" s="26" t="s">
        <v>239</v>
      </c>
      <c r="E51" s="26" t="s">
        <v>20</v>
      </c>
      <c r="F51" s="26" t="s">
        <v>174</v>
      </c>
      <c r="G51" s="26" t="s">
        <v>29</v>
      </c>
      <c r="H51" s="26" t="s">
        <v>30</v>
      </c>
      <c r="I51" s="138" t="s">
        <v>31</v>
      </c>
      <c r="J51" s="133">
        <f t="shared" si="2"/>
        <v>50</v>
      </c>
      <c r="K51" s="144" t="s">
        <v>20</v>
      </c>
      <c r="L51" s="26">
        <v>0.5</v>
      </c>
      <c r="M51" s="26">
        <v>2</v>
      </c>
      <c r="N51" s="26" t="s">
        <v>229</v>
      </c>
      <c r="O51" s="26" t="s">
        <v>131</v>
      </c>
      <c r="P51" s="26" t="s">
        <v>39</v>
      </c>
      <c r="Q51" s="30"/>
    </row>
    <row r="52" spans="1:17" ht="29.4" thickBot="1" x14ac:dyDescent="0.35">
      <c r="A52" s="152">
        <f t="shared" si="1"/>
        <v>32</v>
      </c>
      <c r="B52" s="153" t="s">
        <v>236</v>
      </c>
      <c r="C52" s="57" t="s">
        <v>130</v>
      </c>
      <c r="D52" s="26" t="s">
        <v>240</v>
      </c>
      <c r="E52" s="26" t="s">
        <v>20</v>
      </c>
      <c r="F52" s="26" t="s">
        <v>174</v>
      </c>
      <c r="G52" s="26" t="s">
        <v>29</v>
      </c>
      <c r="H52" s="26" t="s">
        <v>30</v>
      </c>
      <c r="I52" s="138" t="s">
        <v>31</v>
      </c>
      <c r="J52" s="133">
        <f t="shared" si="2"/>
        <v>51</v>
      </c>
      <c r="K52" s="144" t="s">
        <v>20</v>
      </c>
      <c r="L52" s="26">
        <v>0.5</v>
      </c>
      <c r="M52" s="26">
        <v>2</v>
      </c>
      <c r="N52" s="26" t="s">
        <v>228</v>
      </c>
      <c r="O52" s="26" t="s">
        <v>131</v>
      </c>
      <c r="P52" s="26" t="s">
        <v>39</v>
      </c>
      <c r="Q52" s="30"/>
    </row>
    <row r="53" spans="1:17" ht="29.4" thickBot="1" x14ac:dyDescent="0.35">
      <c r="A53" s="152">
        <f t="shared" si="1"/>
        <v>33</v>
      </c>
      <c r="B53" s="153" t="s">
        <v>237</v>
      </c>
      <c r="C53" s="57" t="s">
        <v>130</v>
      </c>
      <c r="D53" s="26" t="s">
        <v>242</v>
      </c>
      <c r="E53" s="26" t="s">
        <v>20</v>
      </c>
      <c r="F53" s="26" t="s">
        <v>174</v>
      </c>
      <c r="G53" s="26" t="s">
        <v>29</v>
      </c>
      <c r="H53" s="26" t="s">
        <v>30</v>
      </c>
      <c r="I53" s="138" t="s">
        <v>31</v>
      </c>
      <c r="J53" s="133">
        <f t="shared" si="2"/>
        <v>52</v>
      </c>
      <c r="K53" s="144" t="s">
        <v>20</v>
      </c>
      <c r="L53" s="26">
        <v>0.5</v>
      </c>
      <c r="M53" s="26">
        <v>2</v>
      </c>
      <c r="N53" s="26" t="s">
        <v>245</v>
      </c>
      <c r="O53" s="26" t="s">
        <v>131</v>
      </c>
      <c r="P53" s="26" t="s">
        <v>39</v>
      </c>
      <c r="Q53" s="30"/>
    </row>
    <row r="54" spans="1:17" ht="29.4" thickBot="1" x14ac:dyDescent="0.35">
      <c r="A54" s="152">
        <f t="shared" si="1"/>
        <v>34</v>
      </c>
      <c r="B54" s="153" t="s">
        <v>238</v>
      </c>
      <c r="C54" s="57" t="s">
        <v>130</v>
      </c>
      <c r="D54" s="26" t="s">
        <v>241</v>
      </c>
      <c r="E54" s="26" t="s">
        <v>20</v>
      </c>
      <c r="F54" s="26" t="s">
        <v>174</v>
      </c>
      <c r="G54" s="26" t="s">
        <v>29</v>
      </c>
      <c r="H54" s="26" t="s">
        <v>30</v>
      </c>
      <c r="I54" s="138" t="s">
        <v>31</v>
      </c>
      <c r="J54" s="133">
        <f t="shared" si="2"/>
        <v>53</v>
      </c>
      <c r="K54" s="144" t="s">
        <v>20</v>
      </c>
      <c r="L54" s="26">
        <v>0.5</v>
      </c>
      <c r="M54" s="26">
        <v>2</v>
      </c>
      <c r="N54" s="26" t="s">
        <v>246</v>
      </c>
      <c r="O54" s="26" t="s">
        <v>131</v>
      </c>
      <c r="P54" s="26" t="s">
        <v>39</v>
      </c>
      <c r="Q54" s="30"/>
    </row>
    <row r="55" spans="1:17" ht="29.4" thickBot="1" x14ac:dyDescent="0.35">
      <c r="A55" s="149">
        <f>A54+1</f>
        <v>35</v>
      </c>
      <c r="B55" s="150" t="s">
        <v>132</v>
      </c>
      <c r="C55" s="57" t="s">
        <v>198</v>
      </c>
      <c r="D55" s="7" t="s">
        <v>133</v>
      </c>
      <c r="E55" s="7" t="s">
        <v>20</v>
      </c>
      <c r="F55" s="7" t="s">
        <v>174</v>
      </c>
      <c r="G55" s="7" t="s">
        <v>29</v>
      </c>
      <c r="H55" s="7" t="s">
        <v>30</v>
      </c>
      <c r="I55" s="128" t="s">
        <v>31</v>
      </c>
      <c r="J55" s="133">
        <f t="shared" si="2"/>
        <v>54</v>
      </c>
      <c r="K55" s="132" t="s">
        <v>20</v>
      </c>
      <c r="L55" s="7">
        <v>0.5</v>
      </c>
      <c r="M55" s="7">
        <v>2</v>
      </c>
      <c r="N55" s="7" t="s">
        <v>134</v>
      </c>
      <c r="O55" s="7" t="s">
        <v>135</v>
      </c>
      <c r="P55" s="7" t="s">
        <v>39</v>
      </c>
      <c r="Q55" s="8" t="s">
        <v>136</v>
      </c>
    </row>
    <row r="56" spans="1:17" ht="29.4" thickBot="1" x14ac:dyDescent="0.35">
      <c r="A56" s="151">
        <f>A55+1</f>
        <v>36</v>
      </c>
      <c r="B56" s="150" t="s">
        <v>137</v>
      </c>
      <c r="C56" s="57" t="s">
        <v>199</v>
      </c>
      <c r="D56" s="26" t="s">
        <v>133</v>
      </c>
      <c r="E56" s="26" t="s">
        <v>20</v>
      </c>
      <c r="F56" s="26" t="s">
        <v>174</v>
      </c>
      <c r="G56" s="26" t="s">
        <v>29</v>
      </c>
      <c r="H56" s="26" t="s">
        <v>30</v>
      </c>
      <c r="I56" s="138" t="s">
        <v>31</v>
      </c>
      <c r="J56" s="133">
        <f t="shared" si="2"/>
        <v>55</v>
      </c>
      <c r="K56" s="144" t="s">
        <v>20</v>
      </c>
      <c r="L56" s="26">
        <v>0.5</v>
      </c>
      <c r="M56" s="26">
        <v>2</v>
      </c>
      <c r="N56" s="26" t="s">
        <v>138</v>
      </c>
      <c r="O56" s="26" t="s">
        <v>135</v>
      </c>
      <c r="P56" s="26" t="s">
        <v>39</v>
      </c>
      <c r="Q56" s="30" t="s">
        <v>136</v>
      </c>
    </row>
    <row r="57" spans="1:17" ht="110.7" customHeight="1" thickBot="1" x14ac:dyDescent="0.35">
      <c r="A57" s="151">
        <f t="shared" ref="A57:A74" si="3">A56+1</f>
        <v>37</v>
      </c>
      <c r="B57" s="150" t="s">
        <v>139</v>
      </c>
      <c r="C57" s="57" t="s">
        <v>140</v>
      </c>
      <c r="D57" s="26" t="s">
        <v>141</v>
      </c>
      <c r="E57" s="26" t="s">
        <v>20</v>
      </c>
      <c r="F57" s="26" t="s">
        <v>174</v>
      </c>
      <c r="G57" s="26" t="s">
        <v>29</v>
      </c>
      <c r="H57" s="26" t="s">
        <v>30</v>
      </c>
      <c r="I57" s="138" t="s">
        <v>31</v>
      </c>
      <c r="J57" s="133">
        <f t="shared" si="2"/>
        <v>56</v>
      </c>
      <c r="K57" s="144" t="s">
        <v>20</v>
      </c>
      <c r="L57" s="26">
        <v>0.5</v>
      </c>
      <c r="M57" s="26">
        <v>2</v>
      </c>
      <c r="N57" s="26" t="s">
        <v>186</v>
      </c>
      <c r="O57" s="26" t="s">
        <v>142</v>
      </c>
      <c r="P57" s="26" t="s">
        <v>39</v>
      </c>
      <c r="Q57" s="30" t="s">
        <v>136</v>
      </c>
    </row>
    <row r="58" spans="1:17" ht="29.4" thickBot="1" x14ac:dyDescent="0.35">
      <c r="A58" s="151">
        <f t="shared" si="3"/>
        <v>38</v>
      </c>
      <c r="B58" s="150" t="s">
        <v>143</v>
      </c>
      <c r="C58" s="57" t="s">
        <v>144</v>
      </c>
      <c r="D58" s="26" t="s">
        <v>141</v>
      </c>
      <c r="E58" s="26" t="s">
        <v>20</v>
      </c>
      <c r="F58" s="26" t="s">
        <v>174</v>
      </c>
      <c r="G58" s="26" t="s">
        <v>29</v>
      </c>
      <c r="H58" s="26" t="s">
        <v>30</v>
      </c>
      <c r="I58" s="138" t="s">
        <v>31</v>
      </c>
      <c r="J58" s="133">
        <f t="shared" si="2"/>
        <v>57</v>
      </c>
      <c r="K58" s="144" t="s">
        <v>20</v>
      </c>
      <c r="L58" s="26">
        <v>0.5</v>
      </c>
      <c r="M58" s="26">
        <v>2</v>
      </c>
      <c r="N58" s="26" t="s">
        <v>176</v>
      </c>
      <c r="O58" s="26" t="s">
        <v>135</v>
      </c>
      <c r="P58" s="26" t="s">
        <v>39</v>
      </c>
      <c r="Q58" s="30" t="s">
        <v>136</v>
      </c>
    </row>
    <row r="59" spans="1:17" ht="29.4" thickBot="1" x14ac:dyDescent="0.35">
      <c r="A59" s="151">
        <f t="shared" si="3"/>
        <v>39</v>
      </c>
      <c r="B59" s="150" t="s">
        <v>145</v>
      </c>
      <c r="C59" s="57" t="s">
        <v>146</v>
      </c>
      <c r="D59" s="26" t="s">
        <v>133</v>
      </c>
      <c r="E59" s="26" t="s">
        <v>20</v>
      </c>
      <c r="F59" s="26" t="s">
        <v>174</v>
      </c>
      <c r="G59" s="26" t="s">
        <v>29</v>
      </c>
      <c r="H59" s="26" t="s">
        <v>30</v>
      </c>
      <c r="I59" s="138" t="s">
        <v>31</v>
      </c>
      <c r="J59" s="133">
        <f t="shared" si="2"/>
        <v>58</v>
      </c>
      <c r="K59" s="144" t="s">
        <v>20</v>
      </c>
      <c r="L59" s="26">
        <v>0.5</v>
      </c>
      <c r="M59" s="26">
        <v>2</v>
      </c>
      <c r="N59" s="26" t="s">
        <v>177</v>
      </c>
      <c r="O59" s="26" t="s">
        <v>33</v>
      </c>
      <c r="P59" s="26" t="s">
        <v>39</v>
      </c>
      <c r="Q59" s="30" t="s">
        <v>136</v>
      </c>
    </row>
    <row r="60" spans="1:17" ht="102" customHeight="1" thickBot="1" x14ac:dyDescent="0.35">
      <c r="A60" s="151">
        <f t="shared" si="3"/>
        <v>40</v>
      </c>
      <c r="B60" s="150" t="s">
        <v>147</v>
      </c>
      <c r="C60" s="57" t="s">
        <v>140</v>
      </c>
      <c r="D60" s="26" t="s">
        <v>141</v>
      </c>
      <c r="E60" s="26" t="s">
        <v>20</v>
      </c>
      <c r="F60" s="26" t="s">
        <v>174</v>
      </c>
      <c r="G60" s="26" t="s">
        <v>29</v>
      </c>
      <c r="H60" s="26" t="s">
        <v>30</v>
      </c>
      <c r="I60" s="138" t="s">
        <v>31</v>
      </c>
      <c r="J60" s="133">
        <f t="shared" si="2"/>
        <v>59</v>
      </c>
      <c r="K60" s="144" t="s">
        <v>20</v>
      </c>
      <c r="L60" s="26">
        <v>0.5</v>
      </c>
      <c r="M60" s="26">
        <v>2</v>
      </c>
      <c r="N60" s="26" t="s">
        <v>186</v>
      </c>
      <c r="O60" s="26" t="s">
        <v>148</v>
      </c>
      <c r="P60" s="26" t="s">
        <v>39</v>
      </c>
      <c r="Q60" s="30" t="s">
        <v>136</v>
      </c>
    </row>
    <row r="61" spans="1:17" ht="29.4" thickBot="1" x14ac:dyDescent="0.35">
      <c r="A61" s="151">
        <f t="shared" si="3"/>
        <v>41</v>
      </c>
      <c r="B61" s="150" t="s">
        <v>194</v>
      </c>
      <c r="C61" s="57" t="s">
        <v>150</v>
      </c>
      <c r="D61" s="26" t="s">
        <v>151</v>
      </c>
      <c r="E61" s="26" t="s">
        <v>20</v>
      </c>
      <c r="F61" s="26" t="s">
        <v>174</v>
      </c>
      <c r="G61" s="26" t="s">
        <v>29</v>
      </c>
      <c r="H61" s="26" t="s">
        <v>30</v>
      </c>
      <c r="I61" s="138" t="s">
        <v>31</v>
      </c>
      <c r="J61" s="148">
        <f t="shared" si="2"/>
        <v>60</v>
      </c>
      <c r="K61" s="144" t="s">
        <v>20</v>
      </c>
      <c r="L61" s="26">
        <v>0.8</v>
      </c>
      <c r="M61" s="26">
        <v>1.2</v>
      </c>
      <c r="N61" s="26" t="s">
        <v>196</v>
      </c>
      <c r="O61" s="26" t="s">
        <v>127</v>
      </c>
      <c r="P61" s="26" t="s">
        <v>39</v>
      </c>
      <c r="Q61" s="30" t="s">
        <v>195</v>
      </c>
    </row>
    <row r="62" spans="1:17" ht="29.4" thickBot="1" x14ac:dyDescent="0.35">
      <c r="A62" s="154">
        <f t="shared" si="3"/>
        <v>42</v>
      </c>
      <c r="B62" s="155" t="s">
        <v>149</v>
      </c>
      <c r="C62" s="57" t="s">
        <v>150</v>
      </c>
      <c r="D62" s="26" t="s">
        <v>151</v>
      </c>
      <c r="E62" s="26" t="s">
        <v>20</v>
      </c>
      <c r="F62" s="26" t="s">
        <v>174</v>
      </c>
      <c r="G62" s="26" t="s">
        <v>29</v>
      </c>
      <c r="H62" s="26" t="s">
        <v>30</v>
      </c>
      <c r="I62" s="138" t="s">
        <v>31</v>
      </c>
      <c r="J62" s="133">
        <f t="shared" si="2"/>
        <v>61</v>
      </c>
      <c r="K62" s="144" t="s">
        <v>20</v>
      </c>
      <c r="L62" s="26">
        <v>0.8</v>
      </c>
      <c r="M62" s="26">
        <v>1.2</v>
      </c>
      <c r="N62" s="26" t="s">
        <v>152</v>
      </c>
      <c r="O62" s="26" t="s">
        <v>127</v>
      </c>
      <c r="P62" s="26" t="s">
        <v>39</v>
      </c>
      <c r="Q62" s="30" t="s">
        <v>153</v>
      </c>
    </row>
    <row r="63" spans="1:17" ht="29.4" thickBot="1" x14ac:dyDescent="0.35">
      <c r="A63" s="154">
        <f t="shared" si="3"/>
        <v>43</v>
      </c>
      <c r="B63" s="155" t="s">
        <v>154</v>
      </c>
      <c r="C63" s="57" t="s">
        <v>150</v>
      </c>
      <c r="D63" s="26" t="s">
        <v>151</v>
      </c>
      <c r="E63" s="26" t="s">
        <v>20</v>
      </c>
      <c r="F63" s="26" t="s">
        <v>174</v>
      </c>
      <c r="G63" s="26" t="s">
        <v>29</v>
      </c>
      <c r="H63" s="26" t="s">
        <v>30</v>
      </c>
      <c r="I63" s="138" t="s">
        <v>31</v>
      </c>
      <c r="J63" s="133">
        <f t="shared" si="2"/>
        <v>62</v>
      </c>
      <c r="K63" s="144" t="s">
        <v>20</v>
      </c>
      <c r="L63" s="26">
        <v>0.8</v>
      </c>
      <c r="M63" s="26">
        <v>1.2</v>
      </c>
      <c r="N63" s="26" t="s">
        <v>193</v>
      </c>
      <c r="O63" s="26" t="s">
        <v>127</v>
      </c>
      <c r="P63" s="26" t="s">
        <v>39</v>
      </c>
      <c r="Q63" s="30" t="s">
        <v>153</v>
      </c>
    </row>
    <row r="64" spans="1:17" ht="29.4" thickBot="1" x14ac:dyDescent="0.35">
      <c r="A64" s="154">
        <f t="shared" si="3"/>
        <v>44</v>
      </c>
      <c r="B64" s="155" t="s">
        <v>155</v>
      </c>
      <c r="C64" s="57" t="s">
        <v>156</v>
      </c>
      <c r="D64" s="26" t="s">
        <v>157</v>
      </c>
      <c r="E64" s="26" t="s">
        <v>20</v>
      </c>
      <c r="F64" s="26" t="s">
        <v>174</v>
      </c>
      <c r="G64" s="26" t="s">
        <v>29</v>
      </c>
      <c r="H64" s="26" t="s">
        <v>30</v>
      </c>
      <c r="I64" s="138" t="s">
        <v>31</v>
      </c>
      <c r="J64" s="133">
        <f t="shared" si="2"/>
        <v>63</v>
      </c>
      <c r="K64" s="144" t="s">
        <v>20</v>
      </c>
      <c r="L64" s="26">
        <v>0.5</v>
      </c>
      <c r="M64" s="26">
        <v>2</v>
      </c>
      <c r="N64" s="26" t="s">
        <v>192</v>
      </c>
      <c r="O64" s="26" t="s">
        <v>148</v>
      </c>
      <c r="P64" s="26" t="s">
        <v>39</v>
      </c>
      <c r="Q64" s="30" t="s">
        <v>136</v>
      </c>
    </row>
    <row r="65" spans="1:17" ht="58.2" thickBot="1" x14ac:dyDescent="0.35">
      <c r="A65" s="154">
        <f t="shared" si="3"/>
        <v>45</v>
      </c>
      <c r="B65" s="155" t="s">
        <v>158</v>
      </c>
      <c r="C65" s="57" t="s">
        <v>159</v>
      </c>
      <c r="D65" s="26" t="s">
        <v>160</v>
      </c>
      <c r="E65" s="26" t="s">
        <v>20</v>
      </c>
      <c r="F65" s="26" t="s">
        <v>174</v>
      </c>
      <c r="G65" s="26" t="s">
        <v>29</v>
      </c>
      <c r="H65" s="26" t="s">
        <v>30</v>
      </c>
      <c r="I65" s="138" t="s">
        <v>31</v>
      </c>
      <c r="J65" s="133">
        <f t="shared" si="2"/>
        <v>64</v>
      </c>
      <c r="K65" s="144" t="s">
        <v>20</v>
      </c>
      <c r="L65" s="26">
        <v>0.72</v>
      </c>
      <c r="M65" s="26">
        <v>1.22</v>
      </c>
      <c r="N65" s="26" t="s">
        <v>161</v>
      </c>
      <c r="O65" s="26" t="s">
        <v>162</v>
      </c>
      <c r="P65" s="26" t="s">
        <v>163</v>
      </c>
      <c r="Q65" s="30" t="s">
        <v>164</v>
      </c>
    </row>
    <row r="66" spans="1:17" ht="29.4" thickBot="1" x14ac:dyDescent="0.35">
      <c r="A66" s="154">
        <f t="shared" si="3"/>
        <v>46</v>
      </c>
      <c r="B66" s="155" t="s">
        <v>165</v>
      </c>
      <c r="C66" s="57" t="s">
        <v>166</v>
      </c>
      <c r="D66" s="26" t="s">
        <v>167</v>
      </c>
      <c r="E66" s="26" t="s">
        <v>20</v>
      </c>
      <c r="F66" s="26" t="s">
        <v>175</v>
      </c>
      <c r="G66" s="26" t="s">
        <v>29</v>
      </c>
      <c r="H66" s="26" t="s">
        <v>30</v>
      </c>
      <c r="I66" s="138" t="s">
        <v>31</v>
      </c>
      <c r="J66" s="133">
        <f t="shared" si="2"/>
        <v>65</v>
      </c>
      <c r="K66" s="144" t="s">
        <v>20</v>
      </c>
      <c r="L66" s="26">
        <v>1</v>
      </c>
      <c r="M66" s="26">
        <v>10</v>
      </c>
      <c r="N66" s="26" t="s">
        <v>191</v>
      </c>
      <c r="O66" s="26" t="s">
        <v>123</v>
      </c>
      <c r="P66" s="26" t="s">
        <v>39</v>
      </c>
      <c r="Q66" s="30" t="s">
        <v>164</v>
      </c>
    </row>
    <row r="67" spans="1:17" ht="29.4" thickBot="1" x14ac:dyDescent="0.35">
      <c r="A67" s="154">
        <f t="shared" si="3"/>
        <v>47</v>
      </c>
      <c r="B67" s="155" t="s">
        <v>168</v>
      </c>
      <c r="C67" s="57" t="s">
        <v>166</v>
      </c>
      <c r="D67" s="26" t="s">
        <v>167</v>
      </c>
      <c r="E67" s="26" t="s">
        <v>20</v>
      </c>
      <c r="F67" s="26" t="s">
        <v>169</v>
      </c>
      <c r="G67" s="26" t="s">
        <v>29</v>
      </c>
      <c r="H67" s="26" t="s">
        <v>30</v>
      </c>
      <c r="I67" s="138" t="s">
        <v>31</v>
      </c>
      <c r="J67" s="133">
        <f t="shared" si="2"/>
        <v>66</v>
      </c>
      <c r="K67" s="144" t="s">
        <v>20</v>
      </c>
      <c r="L67" s="26">
        <v>0.8</v>
      </c>
      <c r="M67" s="26">
        <v>1.2</v>
      </c>
      <c r="N67" s="26" t="s">
        <v>190</v>
      </c>
      <c r="O67" s="26" t="s">
        <v>123</v>
      </c>
      <c r="P67" s="26" t="s">
        <v>39</v>
      </c>
      <c r="Q67" s="30" t="s">
        <v>164</v>
      </c>
    </row>
    <row r="68" spans="1:17" ht="29.4" thickBot="1" x14ac:dyDescent="0.35">
      <c r="A68" s="154">
        <f t="shared" si="3"/>
        <v>48</v>
      </c>
      <c r="B68" s="155" t="s">
        <v>170</v>
      </c>
      <c r="C68" s="57" t="s">
        <v>171</v>
      </c>
      <c r="D68" s="26" t="s">
        <v>172</v>
      </c>
      <c r="E68" s="26" t="s">
        <v>20</v>
      </c>
      <c r="F68" s="26" t="s">
        <v>174</v>
      </c>
      <c r="G68" s="26" t="s">
        <v>29</v>
      </c>
      <c r="H68" s="26" t="s">
        <v>30</v>
      </c>
      <c r="I68" s="138" t="s">
        <v>31</v>
      </c>
      <c r="J68" s="133">
        <f t="shared" si="2"/>
        <v>67</v>
      </c>
      <c r="K68" s="144" t="s">
        <v>20</v>
      </c>
      <c r="L68" s="26">
        <v>0.5</v>
      </c>
      <c r="M68" s="26">
        <v>2</v>
      </c>
      <c r="N68" s="26" t="s">
        <v>178</v>
      </c>
      <c r="O68" s="26" t="s">
        <v>33</v>
      </c>
      <c r="P68" s="26" t="s">
        <v>39</v>
      </c>
      <c r="Q68" s="30" t="s">
        <v>173</v>
      </c>
    </row>
    <row r="69" spans="1:17" ht="29.4" thickBot="1" x14ac:dyDescent="0.35">
      <c r="A69" s="154">
        <f t="shared" si="3"/>
        <v>49</v>
      </c>
      <c r="B69" s="155" t="s">
        <v>200</v>
      </c>
      <c r="C69" s="57" t="s">
        <v>187</v>
      </c>
      <c r="D69" s="26" t="s">
        <v>188</v>
      </c>
      <c r="E69" s="26" t="s">
        <v>20</v>
      </c>
      <c r="F69" s="26" t="s">
        <v>174</v>
      </c>
      <c r="G69" s="26" t="s">
        <v>29</v>
      </c>
      <c r="H69" s="26" t="s">
        <v>30</v>
      </c>
      <c r="I69" s="138" t="s">
        <v>31</v>
      </c>
      <c r="J69" s="133">
        <f t="shared" si="2"/>
        <v>68</v>
      </c>
      <c r="K69" s="144" t="s">
        <v>20</v>
      </c>
      <c r="L69" s="26">
        <v>0.5</v>
      </c>
      <c r="M69" s="26">
        <v>2</v>
      </c>
      <c r="N69" s="26" t="s">
        <v>193</v>
      </c>
      <c r="O69" s="26" t="s">
        <v>123</v>
      </c>
      <c r="P69" s="26" t="s">
        <v>39</v>
      </c>
      <c r="Q69" s="30" t="s">
        <v>189</v>
      </c>
    </row>
    <row r="70" spans="1:17" s="4" customFormat="1" ht="87" thickBot="1" x14ac:dyDescent="0.35">
      <c r="A70" s="126">
        <f t="shared" si="3"/>
        <v>50</v>
      </c>
      <c r="B70" s="7" t="s">
        <v>211</v>
      </c>
      <c r="C70" s="7" t="s">
        <v>210</v>
      </c>
      <c r="D70" s="7" t="s">
        <v>213</v>
      </c>
      <c r="E70" s="7" t="s">
        <v>20</v>
      </c>
      <c r="F70" s="7" t="s">
        <v>174</v>
      </c>
      <c r="G70" s="7" t="s">
        <v>29</v>
      </c>
      <c r="H70" s="7" t="s">
        <v>30</v>
      </c>
      <c r="I70" s="128" t="s">
        <v>31</v>
      </c>
      <c r="J70" s="146">
        <f t="shared" si="2"/>
        <v>69</v>
      </c>
      <c r="K70" s="132" t="s">
        <v>20</v>
      </c>
      <c r="L70" s="7">
        <v>0.8</v>
      </c>
      <c r="M70" s="7">
        <v>1.2</v>
      </c>
      <c r="N70" s="7" t="s">
        <v>212</v>
      </c>
      <c r="O70" s="7" t="s">
        <v>33</v>
      </c>
      <c r="P70" s="7" t="s">
        <v>34</v>
      </c>
      <c r="Q70" s="8" t="s">
        <v>25</v>
      </c>
    </row>
    <row r="71" spans="1:17" ht="29.4" thickBot="1" x14ac:dyDescent="0.35">
      <c r="A71" s="126">
        <f t="shared" si="3"/>
        <v>51</v>
      </c>
      <c r="B71" s="7" t="s">
        <v>183</v>
      </c>
      <c r="C71" s="7" t="s">
        <v>201</v>
      </c>
      <c r="D71" s="7" t="s">
        <v>202</v>
      </c>
      <c r="E71" s="7" t="s">
        <v>20</v>
      </c>
      <c r="F71" s="7" t="s">
        <v>175</v>
      </c>
      <c r="G71" s="7" t="s">
        <v>203</v>
      </c>
      <c r="H71" s="7" t="s">
        <v>30</v>
      </c>
      <c r="I71" s="128" t="s">
        <v>31</v>
      </c>
      <c r="J71" s="146">
        <f t="shared" si="2"/>
        <v>70</v>
      </c>
      <c r="K71" s="132" t="s">
        <v>20</v>
      </c>
      <c r="L71" s="7">
        <v>0.5</v>
      </c>
      <c r="M71" s="7">
        <v>3</v>
      </c>
      <c r="N71" s="7" t="s">
        <v>214</v>
      </c>
      <c r="O71" s="7" t="s">
        <v>135</v>
      </c>
      <c r="P71" s="7" t="s">
        <v>39</v>
      </c>
      <c r="Q71" s="8" t="s">
        <v>25</v>
      </c>
    </row>
    <row r="72" spans="1:17" ht="29.4" thickBot="1" x14ac:dyDescent="0.35">
      <c r="A72" s="126">
        <f t="shared" si="3"/>
        <v>52</v>
      </c>
      <c r="B72" s="7" t="s">
        <v>208</v>
      </c>
      <c r="C72" s="7" t="s">
        <v>201</v>
      </c>
      <c r="D72" s="7" t="s">
        <v>204</v>
      </c>
      <c r="E72" s="7" t="s">
        <v>20</v>
      </c>
      <c r="F72" s="7" t="s">
        <v>175</v>
      </c>
      <c r="G72" s="7" t="s">
        <v>205</v>
      </c>
      <c r="H72" s="7" t="s">
        <v>30</v>
      </c>
      <c r="I72" s="128" t="s">
        <v>31</v>
      </c>
      <c r="J72" s="146">
        <f t="shared" si="2"/>
        <v>71</v>
      </c>
      <c r="K72" s="132" t="s">
        <v>20</v>
      </c>
      <c r="L72" s="7">
        <v>0.5</v>
      </c>
      <c r="M72" s="7">
        <v>3</v>
      </c>
      <c r="N72" s="7" t="s">
        <v>217</v>
      </c>
      <c r="O72" s="7" t="s">
        <v>135</v>
      </c>
      <c r="P72" s="7" t="s">
        <v>39</v>
      </c>
      <c r="Q72" s="8" t="s">
        <v>25</v>
      </c>
    </row>
    <row r="73" spans="1:17" ht="29.4" thickBot="1" x14ac:dyDescent="0.35">
      <c r="A73" s="126">
        <f t="shared" si="3"/>
        <v>53</v>
      </c>
      <c r="B73" s="7" t="s">
        <v>209</v>
      </c>
      <c r="C73" s="7" t="s">
        <v>201</v>
      </c>
      <c r="D73" s="7" t="s">
        <v>206</v>
      </c>
      <c r="E73" s="7" t="s">
        <v>20</v>
      </c>
      <c r="F73" s="7" t="s">
        <v>175</v>
      </c>
      <c r="G73" s="7" t="s">
        <v>207</v>
      </c>
      <c r="H73" s="7" t="s">
        <v>30</v>
      </c>
      <c r="I73" s="128" t="s">
        <v>31</v>
      </c>
      <c r="J73" s="146">
        <f t="shared" si="2"/>
        <v>72</v>
      </c>
      <c r="K73" s="132" t="s">
        <v>20</v>
      </c>
      <c r="L73" s="7">
        <v>0.5</v>
      </c>
      <c r="M73" s="7">
        <v>1.5</v>
      </c>
      <c r="N73" s="7" t="s">
        <v>215</v>
      </c>
      <c r="O73" s="7" t="s">
        <v>135</v>
      </c>
      <c r="P73" s="7" t="s">
        <v>39</v>
      </c>
      <c r="Q73" s="8" t="s">
        <v>25</v>
      </c>
    </row>
    <row r="74" spans="1:17" ht="29.4" thickBot="1" x14ac:dyDescent="0.35">
      <c r="A74" s="67">
        <f t="shared" si="3"/>
        <v>54</v>
      </c>
      <c r="B74" s="57" t="s">
        <v>218</v>
      </c>
      <c r="C74" s="57" t="s">
        <v>219</v>
      </c>
      <c r="D74" s="26" t="s">
        <v>220</v>
      </c>
      <c r="E74" s="26" t="s">
        <v>20</v>
      </c>
      <c r="F74" s="26" t="s">
        <v>175</v>
      </c>
      <c r="G74" s="26" t="s">
        <v>29</v>
      </c>
      <c r="H74" s="26" t="s">
        <v>30</v>
      </c>
      <c r="I74" s="138" t="s">
        <v>31</v>
      </c>
      <c r="J74" s="148">
        <f t="shared" si="2"/>
        <v>73</v>
      </c>
      <c r="K74" s="144" t="s">
        <v>20</v>
      </c>
      <c r="L74" s="26">
        <v>0.5</v>
      </c>
      <c r="M74" s="26">
        <v>2</v>
      </c>
      <c r="N74" s="26" t="s">
        <v>221</v>
      </c>
      <c r="O74" s="26" t="s">
        <v>135</v>
      </c>
      <c r="P74" s="26" t="s">
        <v>39</v>
      </c>
      <c r="Q74" s="30" t="s">
        <v>136</v>
      </c>
    </row>
  </sheetData>
  <autoFilter ref="A1:Q73" xr:uid="{E402EA75-3DAC-48D9-8CDF-7F006B907295}"/>
  <phoneticPr fontId="13" type="noConversion"/>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70C0"/>
  </sheetPr>
  <dimension ref="A1:Q43"/>
  <sheetViews>
    <sheetView topLeftCell="A8" zoomScale="78" zoomScaleNormal="85" workbookViewId="0">
      <selection activeCell="N43" sqref="A40:N43"/>
    </sheetView>
  </sheetViews>
  <sheetFormatPr defaultColWidth="7.33203125" defaultRowHeight="14.4" x14ac:dyDescent="0.3"/>
  <cols>
    <col min="1" max="1" width="7.44140625" bestFit="1" customWidth="1"/>
    <col min="2" max="2" width="8.88671875" bestFit="1" customWidth="1"/>
    <col min="3" max="3" width="36.44140625" bestFit="1" customWidth="1"/>
    <col min="4" max="4" width="51.44140625" bestFit="1" customWidth="1"/>
    <col min="5" max="5" width="31.6640625" hidden="1" customWidth="1"/>
    <col min="6" max="6" width="17.6640625" hidden="1" customWidth="1"/>
    <col min="7" max="7" width="20.109375" hidden="1" customWidth="1"/>
    <col min="8" max="8" width="34.44140625" hidden="1" customWidth="1"/>
    <col min="9" max="9" width="39.88671875" hidden="1" customWidth="1"/>
    <col min="10" max="10" width="26.44140625" hidden="1" customWidth="1"/>
    <col min="11" max="11" width="42.44140625" hidden="1" customWidth="1"/>
    <col min="12" max="12" width="10.109375" hidden="1" customWidth="1"/>
    <col min="13" max="13" width="10.44140625" hidden="1" customWidth="1"/>
    <col min="14" max="14" width="61.33203125" bestFit="1" customWidth="1"/>
    <col min="15" max="15" width="38.88671875" bestFit="1" customWidth="1"/>
    <col min="16" max="16" width="67.6640625" bestFit="1" customWidth="1"/>
    <col min="17" max="17" width="12.6640625" bestFit="1" customWidth="1"/>
  </cols>
  <sheetData>
    <row r="1" spans="1:17" s="4" customFormat="1" ht="15" thickBot="1" x14ac:dyDescent="0.35">
      <c r="A1" s="42" t="s">
        <v>0</v>
      </c>
      <c r="B1" s="43" t="s">
        <v>1</v>
      </c>
      <c r="C1" s="1" t="s">
        <v>2</v>
      </c>
      <c r="D1" s="2" t="s">
        <v>3</v>
      </c>
      <c r="E1" s="44" t="s">
        <v>4</v>
      </c>
      <c r="F1" s="45" t="s">
        <v>5</v>
      </c>
      <c r="G1" s="46" t="s">
        <v>6</v>
      </c>
      <c r="H1" s="47" t="s">
        <v>7</v>
      </c>
      <c r="I1" s="48" t="s">
        <v>8</v>
      </c>
      <c r="J1" s="45" t="s">
        <v>9</v>
      </c>
      <c r="K1" s="44" t="s">
        <v>10</v>
      </c>
      <c r="L1" s="49" t="s">
        <v>11</v>
      </c>
      <c r="M1" s="50" t="s">
        <v>12</v>
      </c>
      <c r="N1" s="51" t="s">
        <v>13</v>
      </c>
      <c r="O1" s="52" t="s">
        <v>14</v>
      </c>
      <c r="P1" s="3" t="s">
        <v>15</v>
      </c>
      <c r="Q1" s="53" t="s">
        <v>16</v>
      </c>
    </row>
    <row r="2" spans="1:17" ht="15" thickBot="1" x14ac:dyDescent="0.35">
      <c r="A2" s="5">
        <v>1</v>
      </c>
      <c r="B2" s="6" t="s">
        <v>17</v>
      </c>
      <c r="C2" s="7" t="s">
        <v>18</v>
      </c>
      <c r="D2" s="7" t="s">
        <v>19</v>
      </c>
      <c r="E2" s="7" t="s">
        <v>20</v>
      </c>
      <c r="F2" s="7" t="s">
        <v>174</v>
      </c>
      <c r="G2" s="7" t="s">
        <v>21</v>
      </c>
      <c r="H2" s="7" t="s">
        <v>21</v>
      </c>
      <c r="I2" s="7" t="s">
        <v>22</v>
      </c>
      <c r="J2" s="7">
        <v>1</v>
      </c>
      <c r="K2" s="7" t="s">
        <v>20</v>
      </c>
      <c r="L2" s="7">
        <v>2</v>
      </c>
      <c r="M2" s="7">
        <v>4.5</v>
      </c>
      <c r="N2" s="7" t="s">
        <v>23</v>
      </c>
      <c r="O2" s="7" t="s">
        <v>23</v>
      </c>
      <c r="P2" s="7" t="s">
        <v>24</v>
      </c>
      <c r="Q2" s="8" t="s">
        <v>25</v>
      </c>
    </row>
    <row r="3" spans="1:17" s="4" customFormat="1" ht="87" thickBot="1" x14ac:dyDescent="0.35">
      <c r="A3" s="9">
        <f>+A2+1</f>
        <v>2</v>
      </c>
      <c r="B3" s="6" t="s">
        <v>26</v>
      </c>
      <c r="C3" s="7" t="s">
        <v>27</v>
      </c>
      <c r="D3" s="7" t="s">
        <v>28</v>
      </c>
      <c r="E3" s="7" t="s">
        <v>20</v>
      </c>
      <c r="F3" s="7" t="s">
        <v>174</v>
      </c>
      <c r="G3" s="7" t="s">
        <v>29</v>
      </c>
      <c r="H3" s="7" t="s">
        <v>30</v>
      </c>
      <c r="I3" s="7" t="s">
        <v>31</v>
      </c>
      <c r="J3" s="7">
        <v>2</v>
      </c>
      <c r="K3" s="7" t="s">
        <v>20</v>
      </c>
      <c r="L3" s="7">
        <v>0.9</v>
      </c>
      <c r="M3" s="7">
        <v>1.1000000000000001</v>
      </c>
      <c r="N3" s="7" t="s">
        <v>32</v>
      </c>
      <c r="O3" s="7" t="s">
        <v>33</v>
      </c>
      <c r="P3" s="7" t="s">
        <v>34</v>
      </c>
      <c r="Q3" s="8" t="s">
        <v>25</v>
      </c>
    </row>
    <row r="4" spans="1:17" s="4" customFormat="1" ht="29.4" thickBot="1" x14ac:dyDescent="0.35">
      <c r="A4" s="9">
        <f t="shared" ref="A4:A20" si="0">+A3+1</f>
        <v>3</v>
      </c>
      <c r="B4" s="6" t="s">
        <v>35</v>
      </c>
      <c r="C4" s="85" t="s">
        <v>36</v>
      </c>
      <c r="D4" s="7" t="s">
        <v>37</v>
      </c>
      <c r="E4" s="7" t="s">
        <v>20</v>
      </c>
      <c r="F4" s="7" t="s">
        <v>174</v>
      </c>
      <c r="G4" s="7" t="s">
        <v>29</v>
      </c>
      <c r="H4" s="7" t="s">
        <v>30</v>
      </c>
      <c r="I4" s="7" t="s">
        <v>31</v>
      </c>
      <c r="J4" s="7">
        <v>3</v>
      </c>
      <c r="K4" s="7" t="s">
        <v>20</v>
      </c>
      <c r="L4" s="7">
        <v>0.9</v>
      </c>
      <c r="M4" s="7">
        <v>1.1000000000000001</v>
      </c>
      <c r="N4" s="7" t="s">
        <v>38</v>
      </c>
      <c r="O4" s="7" t="s">
        <v>33</v>
      </c>
      <c r="P4" s="7" t="s">
        <v>39</v>
      </c>
      <c r="Q4" s="8" t="s">
        <v>25</v>
      </c>
    </row>
    <row r="5" spans="1:17" s="4" customFormat="1" ht="29.4" thickBot="1" x14ac:dyDescent="0.35">
      <c r="A5" s="84">
        <f t="shared" si="0"/>
        <v>4</v>
      </c>
      <c r="B5" s="6" t="s">
        <v>40</v>
      </c>
      <c r="C5" s="7" t="s">
        <v>41</v>
      </c>
      <c r="D5" s="7" t="s">
        <v>42</v>
      </c>
      <c r="E5" s="7" t="s">
        <v>20</v>
      </c>
      <c r="F5" s="7" t="s">
        <v>174</v>
      </c>
      <c r="G5" s="7" t="s">
        <v>29</v>
      </c>
      <c r="H5" s="7" t="s">
        <v>30</v>
      </c>
      <c r="I5" s="7" t="s">
        <v>31</v>
      </c>
      <c r="J5" s="7">
        <v>4</v>
      </c>
      <c r="K5" s="7" t="s">
        <v>20</v>
      </c>
      <c r="L5" s="7">
        <v>0.5</v>
      </c>
      <c r="M5" s="7">
        <v>1.5</v>
      </c>
      <c r="N5" s="7" t="s">
        <v>184</v>
      </c>
      <c r="O5" s="7" t="s">
        <v>43</v>
      </c>
      <c r="P5" s="7" t="s">
        <v>39</v>
      </c>
      <c r="Q5" s="8" t="s">
        <v>25</v>
      </c>
    </row>
    <row r="6" spans="1:17" s="4" customFormat="1" ht="165.6" customHeight="1" thickBot="1" x14ac:dyDescent="0.35">
      <c r="A6" s="84">
        <f t="shared" si="0"/>
        <v>5</v>
      </c>
      <c r="B6" s="6" t="s">
        <v>44</v>
      </c>
      <c r="C6" s="7" t="s">
        <v>45</v>
      </c>
      <c r="D6" s="7" t="s">
        <v>46</v>
      </c>
      <c r="E6" s="7" t="s">
        <v>20</v>
      </c>
      <c r="F6" s="7" t="s">
        <v>174</v>
      </c>
      <c r="G6" s="7" t="s">
        <v>29</v>
      </c>
      <c r="H6" s="7" t="s">
        <v>30</v>
      </c>
      <c r="I6" s="7" t="s">
        <v>31</v>
      </c>
      <c r="J6" s="7">
        <v>5</v>
      </c>
      <c r="K6" s="7" t="s">
        <v>20</v>
      </c>
      <c r="L6" s="7">
        <v>0.5</v>
      </c>
      <c r="M6" s="7">
        <v>2</v>
      </c>
      <c r="N6" s="7" t="s">
        <v>216</v>
      </c>
      <c r="O6" s="7" t="s">
        <v>47</v>
      </c>
      <c r="P6" s="7" t="s">
        <v>39</v>
      </c>
      <c r="Q6" s="8" t="s">
        <v>25</v>
      </c>
    </row>
    <row r="7" spans="1:17" s="4" customFormat="1" ht="219.6" customHeight="1" thickBot="1" x14ac:dyDescent="0.35">
      <c r="A7" s="9">
        <f t="shared" si="0"/>
        <v>6</v>
      </c>
      <c r="B7" s="6" t="s">
        <v>48</v>
      </c>
      <c r="C7" s="7" t="s">
        <v>49</v>
      </c>
      <c r="D7" s="7" t="s">
        <v>50</v>
      </c>
      <c r="E7" s="7" t="s">
        <v>20</v>
      </c>
      <c r="F7" s="7" t="s">
        <v>174</v>
      </c>
      <c r="G7" s="7" t="s">
        <v>29</v>
      </c>
      <c r="H7" s="7" t="s">
        <v>30</v>
      </c>
      <c r="I7" s="7" t="s">
        <v>31</v>
      </c>
      <c r="J7" s="7">
        <v>6</v>
      </c>
      <c r="K7" s="7" t="s">
        <v>20</v>
      </c>
      <c r="L7" s="7">
        <v>0.75</v>
      </c>
      <c r="M7" s="7">
        <v>1.25</v>
      </c>
      <c r="N7" s="7" t="s">
        <v>182</v>
      </c>
      <c r="O7" s="7" t="s">
        <v>51</v>
      </c>
      <c r="P7" s="7" t="s">
        <v>39</v>
      </c>
      <c r="Q7" s="8" t="s">
        <v>25</v>
      </c>
    </row>
    <row r="8" spans="1:17" s="4" customFormat="1" ht="87" thickBot="1" x14ac:dyDescent="0.35">
      <c r="A8" s="9">
        <f t="shared" si="0"/>
        <v>7</v>
      </c>
      <c r="B8" s="6" t="s">
        <v>52</v>
      </c>
      <c r="C8" s="7" t="s">
        <v>53</v>
      </c>
      <c r="D8" s="7" t="s">
        <v>54</v>
      </c>
      <c r="E8" s="7" t="s">
        <v>20</v>
      </c>
      <c r="F8" s="7" t="s">
        <v>174</v>
      </c>
      <c r="G8" s="7" t="s">
        <v>29</v>
      </c>
      <c r="H8" s="7" t="s">
        <v>30</v>
      </c>
      <c r="I8" s="7" t="s">
        <v>31</v>
      </c>
      <c r="J8" s="7">
        <v>7</v>
      </c>
      <c r="K8" s="7" t="s">
        <v>20</v>
      </c>
      <c r="L8" s="54">
        <v>0.5</v>
      </c>
      <c r="M8" s="7">
        <v>1.5</v>
      </c>
      <c r="N8" s="7" t="s">
        <v>223</v>
      </c>
      <c r="O8" s="7" t="s">
        <v>51</v>
      </c>
      <c r="P8" s="7" t="s">
        <v>39</v>
      </c>
      <c r="Q8" s="8" t="s">
        <v>25</v>
      </c>
    </row>
    <row r="9" spans="1:17" s="4" customFormat="1" ht="29.4" thickBot="1" x14ac:dyDescent="0.35">
      <c r="A9" s="9">
        <f t="shared" si="0"/>
        <v>8</v>
      </c>
      <c r="B9" s="6" t="s">
        <v>55</v>
      </c>
      <c r="C9" s="7" t="s">
        <v>56</v>
      </c>
      <c r="D9" s="7" t="s">
        <v>57</v>
      </c>
      <c r="E9" s="7" t="s">
        <v>20</v>
      </c>
      <c r="F9" s="7" t="s">
        <v>174</v>
      </c>
      <c r="G9" s="7" t="s">
        <v>29</v>
      </c>
      <c r="H9" s="7" t="s">
        <v>30</v>
      </c>
      <c r="I9" s="7" t="s">
        <v>31</v>
      </c>
      <c r="J9" s="7">
        <v>8</v>
      </c>
      <c r="K9" s="7" t="s">
        <v>20</v>
      </c>
      <c r="L9" s="7">
        <v>0.5</v>
      </c>
      <c r="M9" s="7">
        <v>1</v>
      </c>
      <c r="N9" s="7" t="s">
        <v>222</v>
      </c>
      <c r="O9" s="7" t="s">
        <v>51</v>
      </c>
      <c r="P9" s="7" t="s">
        <v>39</v>
      </c>
      <c r="Q9" s="8" t="s">
        <v>25</v>
      </c>
    </row>
    <row r="10" spans="1:17" s="4" customFormat="1" ht="29.4" thickBot="1" x14ac:dyDescent="0.35">
      <c r="A10" s="9">
        <f t="shared" si="0"/>
        <v>9</v>
      </c>
      <c r="B10" s="6" t="s">
        <v>58</v>
      </c>
      <c r="C10" s="7" t="s">
        <v>59</v>
      </c>
      <c r="D10" s="7" t="s">
        <v>60</v>
      </c>
      <c r="E10" s="7" t="s">
        <v>20</v>
      </c>
      <c r="F10" s="7" t="s">
        <v>174</v>
      </c>
      <c r="G10" s="7" t="s">
        <v>29</v>
      </c>
      <c r="H10" s="7" t="s">
        <v>30</v>
      </c>
      <c r="I10" s="7" t="s">
        <v>31</v>
      </c>
      <c r="J10" s="7">
        <v>9</v>
      </c>
      <c r="K10" s="7" t="s">
        <v>20</v>
      </c>
      <c r="L10" s="7">
        <v>0.7</v>
      </c>
      <c r="M10" s="7">
        <v>1</v>
      </c>
      <c r="N10" s="79" t="s">
        <v>61</v>
      </c>
      <c r="O10" s="7" t="s">
        <v>62</v>
      </c>
      <c r="P10" s="7" t="s">
        <v>39</v>
      </c>
      <c r="Q10" s="8" t="s">
        <v>25</v>
      </c>
    </row>
    <row r="11" spans="1:17" s="4" customFormat="1" ht="87" thickBot="1" x14ac:dyDescent="0.35">
      <c r="A11" s="83">
        <v>10</v>
      </c>
      <c r="B11" s="6" t="s">
        <v>179</v>
      </c>
      <c r="C11" s="7" t="s">
        <v>180</v>
      </c>
      <c r="D11" s="7" t="s">
        <v>181</v>
      </c>
      <c r="E11" s="7" t="s">
        <v>20</v>
      </c>
      <c r="F11" s="7" t="s">
        <v>174</v>
      </c>
      <c r="G11" s="7" t="s">
        <v>29</v>
      </c>
      <c r="H11" s="7" t="s">
        <v>30</v>
      </c>
      <c r="I11" s="7" t="s">
        <v>31</v>
      </c>
      <c r="J11" s="7">
        <v>10</v>
      </c>
      <c r="K11" s="7" t="s">
        <v>20</v>
      </c>
      <c r="L11" s="7">
        <v>0.9</v>
      </c>
      <c r="M11" s="7">
        <v>1.1000000000000001</v>
      </c>
      <c r="N11" s="7" t="s">
        <v>224</v>
      </c>
      <c r="O11" s="7" t="s">
        <v>33</v>
      </c>
      <c r="P11" s="7" t="s">
        <v>34</v>
      </c>
      <c r="Q11" s="8" t="s">
        <v>25</v>
      </c>
    </row>
    <row r="12" spans="1:17" s="4" customFormat="1" x14ac:dyDescent="0.3">
      <c r="A12" s="10">
        <v>11</v>
      </c>
      <c r="B12" s="11" t="s">
        <v>63</v>
      </c>
      <c r="C12" s="12" t="s">
        <v>64</v>
      </c>
      <c r="D12" s="12" t="s">
        <v>65</v>
      </c>
      <c r="E12" s="12" t="s">
        <v>20</v>
      </c>
      <c r="F12" s="80" t="s">
        <v>175</v>
      </c>
      <c r="G12" s="12" t="s">
        <v>66</v>
      </c>
      <c r="H12" s="13" t="s">
        <v>67</v>
      </c>
      <c r="I12" s="12" t="s">
        <v>22</v>
      </c>
      <c r="J12" s="14">
        <v>11</v>
      </c>
      <c r="K12" s="12" t="s">
        <v>20</v>
      </c>
      <c r="L12" s="12">
        <v>0.1</v>
      </c>
      <c r="M12" s="12">
        <v>0.2</v>
      </c>
      <c r="N12" s="12" t="s">
        <v>68</v>
      </c>
      <c r="O12" s="12" t="s">
        <v>33</v>
      </c>
      <c r="P12" s="12" t="s">
        <v>69</v>
      </c>
      <c r="Q12" s="15" t="s">
        <v>70</v>
      </c>
    </row>
    <row r="13" spans="1:17" s="4" customFormat="1" ht="28.8" x14ac:dyDescent="0.3">
      <c r="A13" s="16">
        <f>+A12</f>
        <v>11</v>
      </c>
      <c r="B13" s="17" t="str">
        <f>+B12</f>
        <v>L_E_1</v>
      </c>
      <c r="C13" s="18" t="s">
        <v>64</v>
      </c>
      <c r="D13" s="18" t="s">
        <v>65</v>
      </c>
      <c r="E13" s="18" t="s">
        <v>20</v>
      </c>
      <c r="F13" s="81" t="s">
        <v>175</v>
      </c>
      <c r="G13" s="18" t="s">
        <v>66</v>
      </c>
      <c r="H13" s="19" t="s">
        <v>71</v>
      </c>
      <c r="I13" s="18" t="s">
        <v>22</v>
      </c>
      <c r="J13" s="20">
        <v>12</v>
      </c>
      <c r="K13" s="18" t="s">
        <v>20</v>
      </c>
      <c r="L13" s="18">
        <v>2034</v>
      </c>
      <c r="M13" s="18">
        <v>2036</v>
      </c>
      <c r="N13" s="18" t="s">
        <v>68</v>
      </c>
      <c r="O13" s="18" t="s">
        <v>33</v>
      </c>
      <c r="P13" s="18" t="s">
        <v>69</v>
      </c>
      <c r="Q13" s="21" t="s">
        <v>70</v>
      </c>
    </row>
    <row r="14" spans="1:17" s="4" customFormat="1" ht="15" thickBot="1" x14ac:dyDescent="0.35">
      <c r="A14" s="22">
        <f>+A13</f>
        <v>11</v>
      </c>
      <c r="B14" s="23" t="str">
        <f>+B13</f>
        <v>L_E_1</v>
      </c>
      <c r="C14" s="18" t="s">
        <v>64</v>
      </c>
      <c r="D14" s="18" t="s">
        <v>65</v>
      </c>
      <c r="E14" s="18" t="s">
        <v>20</v>
      </c>
      <c r="F14" s="81" t="s">
        <v>175</v>
      </c>
      <c r="G14" s="18" t="s">
        <v>66</v>
      </c>
      <c r="H14" s="19" t="s">
        <v>72</v>
      </c>
      <c r="I14" s="18" t="s">
        <v>22</v>
      </c>
      <c r="J14" s="20">
        <v>13</v>
      </c>
      <c r="K14" s="24">
        <f>+J13</f>
        <v>12</v>
      </c>
      <c r="L14" s="18">
        <v>0.05</v>
      </c>
      <c r="M14" s="18">
        <v>0.125</v>
      </c>
      <c r="N14" s="18" t="s">
        <v>68</v>
      </c>
      <c r="O14" s="18" t="s">
        <v>33</v>
      </c>
      <c r="P14" s="18" t="s">
        <v>69</v>
      </c>
      <c r="Q14" s="21" t="s">
        <v>70</v>
      </c>
    </row>
    <row r="15" spans="1:17" s="4" customFormat="1" x14ac:dyDescent="0.3">
      <c r="A15" s="10">
        <f>+A12+1</f>
        <v>12</v>
      </c>
      <c r="B15" s="11" t="s">
        <v>73</v>
      </c>
      <c r="C15" s="12" t="s">
        <v>64</v>
      </c>
      <c r="D15" s="12" t="s">
        <v>74</v>
      </c>
      <c r="E15" s="12" t="s">
        <v>20</v>
      </c>
      <c r="F15" s="80" t="s">
        <v>175</v>
      </c>
      <c r="G15" s="12" t="s">
        <v>66</v>
      </c>
      <c r="H15" s="13" t="s">
        <v>67</v>
      </c>
      <c r="I15" s="12" t="s">
        <v>22</v>
      </c>
      <c r="J15" s="14">
        <v>14</v>
      </c>
      <c r="K15" s="12" t="s">
        <v>20</v>
      </c>
      <c r="L15" s="12">
        <v>0</v>
      </c>
      <c r="M15" s="12">
        <v>0.125</v>
      </c>
      <c r="N15" s="12" t="s">
        <v>75</v>
      </c>
      <c r="O15" s="12" t="s">
        <v>33</v>
      </c>
      <c r="P15" s="12" t="s">
        <v>76</v>
      </c>
      <c r="Q15" s="15" t="s">
        <v>70</v>
      </c>
    </row>
    <row r="16" spans="1:17" s="4" customFormat="1" ht="28.8" x14ac:dyDescent="0.3">
      <c r="A16" s="16">
        <f>+A15</f>
        <v>12</v>
      </c>
      <c r="B16" s="17" t="str">
        <f>+B15</f>
        <v>L_E_2</v>
      </c>
      <c r="C16" s="18" t="s">
        <v>64</v>
      </c>
      <c r="D16" s="18" t="s">
        <v>74</v>
      </c>
      <c r="E16" s="18" t="s">
        <v>20</v>
      </c>
      <c r="F16" s="81" t="s">
        <v>175</v>
      </c>
      <c r="G16" s="18" t="s">
        <v>66</v>
      </c>
      <c r="H16" s="19" t="s">
        <v>71</v>
      </c>
      <c r="I16" s="18" t="s">
        <v>22</v>
      </c>
      <c r="J16" s="20">
        <v>15</v>
      </c>
      <c r="K16" s="18" t="s">
        <v>20</v>
      </c>
      <c r="L16" s="18">
        <v>2034</v>
      </c>
      <c r="M16" s="18">
        <v>2036</v>
      </c>
      <c r="N16" s="18" t="s">
        <v>75</v>
      </c>
      <c r="O16" s="18" t="s">
        <v>33</v>
      </c>
      <c r="P16" s="18" t="s">
        <v>76</v>
      </c>
      <c r="Q16" s="21" t="s">
        <v>70</v>
      </c>
    </row>
    <row r="17" spans="1:17" s="4" customFormat="1" ht="15" thickBot="1" x14ac:dyDescent="0.35">
      <c r="A17" s="22">
        <f>+A16</f>
        <v>12</v>
      </c>
      <c r="B17" s="23" t="str">
        <f>+B16</f>
        <v>L_E_2</v>
      </c>
      <c r="C17" s="25" t="s">
        <v>64</v>
      </c>
      <c r="D17" s="25" t="s">
        <v>74</v>
      </c>
      <c r="E17" s="25" t="s">
        <v>20</v>
      </c>
      <c r="F17" s="82" t="s">
        <v>175</v>
      </c>
      <c r="G17" s="25" t="s">
        <v>66</v>
      </c>
      <c r="H17" s="26" t="s">
        <v>72</v>
      </c>
      <c r="I17" s="25" t="s">
        <v>22</v>
      </c>
      <c r="J17" s="20">
        <v>16</v>
      </c>
      <c r="K17" s="27">
        <f>+J16</f>
        <v>15</v>
      </c>
      <c r="L17" s="25">
        <v>0</v>
      </c>
      <c r="M17" s="25">
        <v>0.05</v>
      </c>
      <c r="N17" s="25" t="s">
        <v>75</v>
      </c>
      <c r="O17" s="25" t="s">
        <v>33</v>
      </c>
      <c r="P17" s="25" t="s">
        <v>76</v>
      </c>
      <c r="Q17" s="28" t="s">
        <v>70</v>
      </c>
    </row>
    <row r="18" spans="1:17" s="4" customFormat="1" ht="29.4" thickBot="1" x14ac:dyDescent="0.35">
      <c r="A18" s="29">
        <f>+A15+1</f>
        <v>13</v>
      </c>
      <c r="B18" s="25" t="s">
        <v>77</v>
      </c>
      <c r="C18" s="26" t="s">
        <v>78</v>
      </c>
      <c r="D18" s="26" t="s">
        <v>79</v>
      </c>
      <c r="E18" s="26" t="s">
        <v>20</v>
      </c>
      <c r="F18" s="26" t="s">
        <v>175</v>
      </c>
      <c r="G18" s="26" t="s">
        <v>29</v>
      </c>
      <c r="H18" s="26" t="s">
        <v>30</v>
      </c>
      <c r="I18" s="26" t="s">
        <v>31</v>
      </c>
      <c r="J18" s="14">
        <v>17</v>
      </c>
      <c r="K18" s="26" t="s">
        <v>20</v>
      </c>
      <c r="L18" s="26">
        <v>1</v>
      </c>
      <c r="M18" s="26">
        <v>1.1000000000000001</v>
      </c>
      <c r="N18" s="26" t="s">
        <v>225</v>
      </c>
      <c r="O18" s="26" t="s">
        <v>80</v>
      </c>
      <c r="P18" s="26" t="s">
        <v>39</v>
      </c>
      <c r="Q18" s="30" t="s">
        <v>25</v>
      </c>
    </row>
    <row r="19" spans="1:17" s="4" customFormat="1" ht="29.4" thickBot="1" x14ac:dyDescent="0.35">
      <c r="A19" s="9">
        <f t="shared" si="0"/>
        <v>14</v>
      </c>
      <c r="B19" s="6" t="s">
        <v>81</v>
      </c>
      <c r="C19" s="7" t="s">
        <v>78</v>
      </c>
      <c r="D19" s="7" t="s">
        <v>82</v>
      </c>
      <c r="E19" s="7" t="s">
        <v>20</v>
      </c>
      <c r="F19" s="7" t="s">
        <v>175</v>
      </c>
      <c r="G19" s="7" t="s">
        <v>29</v>
      </c>
      <c r="H19" s="7" t="s">
        <v>30</v>
      </c>
      <c r="I19" s="7" t="s">
        <v>31</v>
      </c>
      <c r="J19" s="20">
        <v>18</v>
      </c>
      <c r="K19" s="7" t="s">
        <v>20</v>
      </c>
      <c r="L19" s="7">
        <v>1</v>
      </c>
      <c r="M19" s="7">
        <v>1.1000000000000001</v>
      </c>
      <c r="N19" s="7" t="s">
        <v>83</v>
      </c>
      <c r="O19" s="7" t="s">
        <v>80</v>
      </c>
      <c r="P19" s="7" t="s">
        <v>39</v>
      </c>
      <c r="Q19" s="8" t="s">
        <v>25</v>
      </c>
    </row>
    <row r="20" spans="1:17" s="4" customFormat="1" ht="136.5" customHeight="1" thickBot="1" x14ac:dyDescent="0.35">
      <c r="A20" s="31">
        <f t="shared" si="0"/>
        <v>15</v>
      </c>
      <c r="B20" s="32" t="s">
        <v>23</v>
      </c>
      <c r="C20" s="7" t="s">
        <v>84</v>
      </c>
      <c r="D20" s="7" t="s">
        <v>85</v>
      </c>
      <c r="E20" s="7" t="s">
        <v>20</v>
      </c>
      <c r="F20" s="7" t="s">
        <v>174</v>
      </c>
      <c r="G20" s="7" t="s">
        <v>29</v>
      </c>
      <c r="H20" s="7" t="s">
        <v>30</v>
      </c>
      <c r="I20" s="7" t="s">
        <v>31</v>
      </c>
      <c r="J20" s="20">
        <v>19</v>
      </c>
      <c r="K20" s="7" t="s">
        <v>20</v>
      </c>
      <c r="L20" s="7">
        <v>0.99990000000000001</v>
      </c>
      <c r="M20" s="7">
        <v>1.0001</v>
      </c>
      <c r="N20" s="7" t="s">
        <v>197</v>
      </c>
      <c r="O20" s="7" t="s">
        <v>80</v>
      </c>
      <c r="P20" s="7"/>
      <c r="Q20" s="8"/>
    </row>
    <row r="21" spans="1:17" s="4" customFormat="1" ht="28.8" x14ac:dyDescent="0.3">
      <c r="A21" s="10">
        <f>+A20+1</f>
        <v>16</v>
      </c>
      <c r="B21" s="11" t="s">
        <v>87</v>
      </c>
      <c r="C21" s="33" t="s">
        <v>88</v>
      </c>
      <c r="D21" s="33" t="s">
        <v>89</v>
      </c>
      <c r="E21" s="33" t="s">
        <v>20</v>
      </c>
      <c r="F21" s="33" t="s">
        <v>175</v>
      </c>
      <c r="G21" s="33" t="s">
        <v>66</v>
      </c>
      <c r="H21" s="33" t="s">
        <v>67</v>
      </c>
      <c r="I21" s="33" t="s">
        <v>22</v>
      </c>
      <c r="J21" s="14">
        <v>20</v>
      </c>
      <c r="K21" s="34" t="s">
        <v>20</v>
      </c>
      <c r="L21" s="33">
        <v>0.05</v>
      </c>
      <c r="M21" s="33">
        <v>0.1</v>
      </c>
      <c r="N21" s="33" t="s">
        <v>90</v>
      </c>
      <c r="O21" s="91" t="s">
        <v>135</v>
      </c>
      <c r="P21" s="33" t="s">
        <v>86</v>
      </c>
      <c r="Q21" s="35" t="s">
        <v>25</v>
      </c>
    </row>
    <row r="22" spans="1:17" s="4" customFormat="1" ht="28.8" x14ac:dyDescent="0.3">
      <c r="A22" s="16">
        <f>+A21</f>
        <v>16</v>
      </c>
      <c r="B22" s="17" t="s">
        <v>87</v>
      </c>
      <c r="C22" s="36" t="s">
        <v>88</v>
      </c>
      <c r="D22" s="36" t="s">
        <v>89</v>
      </c>
      <c r="E22" s="36" t="s">
        <v>20</v>
      </c>
      <c r="F22" s="36" t="s">
        <v>175</v>
      </c>
      <c r="G22" s="36" t="s">
        <v>66</v>
      </c>
      <c r="H22" s="36" t="s">
        <v>71</v>
      </c>
      <c r="I22" s="36" t="s">
        <v>22</v>
      </c>
      <c r="J22" s="20">
        <v>21</v>
      </c>
      <c r="K22" s="37" t="s">
        <v>20</v>
      </c>
      <c r="L22" s="36">
        <v>2044</v>
      </c>
      <c r="M22" s="36">
        <v>2046</v>
      </c>
      <c r="N22" s="36" t="s">
        <v>90</v>
      </c>
      <c r="O22" s="92" t="s">
        <v>135</v>
      </c>
      <c r="P22" s="36" t="s">
        <v>86</v>
      </c>
      <c r="Q22" s="38" t="s">
        <v>25</v>
      </c>
    </row>
    <row r="23" spans="1:17" s="4" customFormat="1" ht="29.4" thickBot="1" x14ac:dyDescent="0.35">
      <c r="A23" s="22">
        <f>+A22</f>
        <v>16</v>
      </c>
      <c r="B23" s="23" t="s">
        <v>87</v>
      </c>
      <c r="C23" s="39" t="s">
        <v>88</v>
      </c>
      <c r="D23" s="39" t="s">
        <v>89</v>
      </c>
      <c r="E23" s="39" t="s">
        <v>20</v>
      </c>
      <c r="F23" s="39" t="s">
        <v>175</v>
      </c>
      <c r="G23" s="39" t="s">
        <v>66</v>
      </c>
      <c r="H23" s="39" t="s">
        <v>72</v>
      </c>
      <c r="I23" s="39" t="s">
        <v>22</v>
      </c>
      <c r="J23" s="20">
        <v>22</v>
      </c>
      <c r="K23" s="40">
        <f>+J22</f>
        <v>21</v>
      </c>
      <c r="L23" s="39">
        <v>0</v>
      </c>
      <c r="M23" s="39">
        <v>0.05</v>
      </c>
      <c r="N23" s="39" t="s">
        <v>90</v>
      </c>
      <c r="O23" s="93" t="s">
        <v>135</v>
      </c>
      <c r="P23" s="39" t="s">
        <v>86</v>
      </c>
      <c r="Q23" s="41" t="s">
        <v>25</v>
      </c>
    </row>
    <row r="24" spans="1:17" s="4" customFormat="1" ht="28.8" x14ac:dyDescent="0.3">
      <c r="A24" s="10">
        <f>+A23+1</f>
        <v>17</v>
      </c>
      <c r="B24" s="11" t="s">
        <v>91</v>
      </c>
      <c r="C24" s="11" t="s">
        <v>92</v>
      </c>
      <c r="D24" s="33" t="s">
        <v>93</v>
      </c>
      <c r="E24" s="33" t="s">
        <v>20</v>
      </c>
      <c r="F24" s="33" t="s">
        <v>175</v>
      </c>
      <c r="G24" s="33" t="s">
        <v>66</v>
      </c>
      <c r="H24" s="33" t="s">
        <v>67</v>
      </c>
      <c r="I24" s="33" t="s">
        <v>22</v>
      </c>
      <c r="J24" s="14">
        <v>23</v>
      </c>
      <c r="K24" s="34" t="s">
        <v>20</v>
      </c>
      <c r="L24" s="33">
        <v>0.8</v>
      </c>
      <c r="M24" s="33">
        <v>0.9</v>
      </c>
      <c r="N24" s="33" t="s">
        <v>94</v>
      </c>
      <c r="O24" s="33" t="s">
        <v>135</v>
      </c>
      <c r="P24" s="33" t="s">
        <v>86</v>
      </c>
      <c r="Q24" s="35" t="s">
        <v>25</v>
      </c>
    </row>
    <row r="25" spans="1:17" s="4" customFormat="1" ht="28.8" x14ac:dyDescent="0.3">
      <c r="A25" s="16">
        <f>+A24</f>
        <v>17</v>
      </c>
      <c r="B25" s="17" t="s">
        <v>91</v>
      </c>
      <c r="C25" s="17" t="s">
        <v>92</v>
      </c>
      <c r="D25" s="36" t="s">
        <v>93</v>
      </c>
      <c r="E25" s="36" t="s">
        <v>20</v>
      </c>
      <c r="F25" s="36" t="s">
        <v>175</v>
      </c>
      <c r="G25" s="36" t="s">
        <v>66</v>
      </c>
      <c r="H25" s="36" t="s">
        <v>71</v>
      </c>
      <c r="I25" s="36" t="s">
        <v>22</v>
      </c>
      <c r="J25" s="20">
        <v>24</v>
      </c>
      <c r="K25" s="37" t="s">
        <v>20</v>
      </c>
      <c r="L25" s="36">
        <v>2034</v>
      </c>
      <c r="M25" s="36">
        <v>2036</v>
      </c>
      <c r="N25" s="36" t="s">
        <v>94</v>
      </c>
      <c r="O25" s="36" t="s">
        <v>135</v>
      </c>
      <c r="P25" s="36" t="s">
        <v>86</v>
      </c>
      <c r="Q25" s="38" t="s">
        <v>25</v>
      </c>
    </row>
    <row r="26" spans="1:17" s="4" customFormat="1" ht="29.4" thickBot="1" x14ac:dyDescent="0.35">
      <c r="A26" s="22">
        <f>+A25</f>
        <v>17</v>
      </c>
      <c r="B26" s="23" t="s">
        <v>91</v>
      </c>
      <c r="C26" s="23" t="s">
        <v>92</v>
      </c>
      <c r="D26" s="39" t="s">
        <v>93</v>
      </c>
      <c r="E26" s="39" t="s">
        <v>20</v>
      </c>
      <c r="F26" s="39" t="s">
        <v>175</v>
      </c>
      <c r="G26" s="39" t="s">
        <v>66</v>
      </c>
      <c r="H26" s="39" t="s">
        <v>72</v>
      </c>
      <c r="I26" s="39" t="s">
        <v>22</v>
      </c>
      <c r="J26" s="20">
        <v>25</v>
      </c>
      <c r="K26" s="40">
        <f>+J25</f>
        <v>24</v>
      </c>
      <c r="L26" s="39">
        <v>0.1</v>
      </c>
      <c r="M26" s="39">
        <v>0.5</v>
      </c>
      <c r="N26" s="39" t="s">
        <v>94</v>
      </c>
      <c r="O26" s="39" t="s">
        <v>135</v>
      </c>
      <c r="P26" s="39" t="s">
        <v>86</v>
      </c>
      <c r="Q26" s="41" t="s">
        <v>25</v>
      </c>
    </row>
    <row r="27" spans="1:17" s="4" customFormat="1" ht="28.8" x14ac:dyDescent="0.3">
      <c r="A27" s="10">
        <f>+A26+1</f>
        <v>18</v>
      </c>
      <c r="B27" s="11" t="s">
        <v>95</v>
      </c>
      <c r="C27" s="11" t="s">
        <v>96</v>
      </c>
      <c r="D27" s="33" t="s">
        <v>93</v>
      </c>
      <c r="E27" s="33" t="s">
        <v>20</v>
      </c>
      <c r="F27" s="33" t="s">
        <v>175</v>
      </c>
      <c r="G27" s="33" t="s">
        <v>66</v>
      </c>
      <c r="H27" s="33" t="s">
        <v>67</v>
      </c>
      <c r="I27" s="33" t="s">
        <v>22</v>
      </c>
      <c r="J27" s="14">
        <v>26</v>
      </c>
      <c r="K27" s="34" t="s">
        <v>20</v>
      </c>
      <c r="L27" s="33">
        <v>0.9</v>
      </c>
      <c r="M27" s="33">
        <v>0.99</v>
      </c>
      <c r="N27" s="33" t="s">
        <v>185</v>
      </c>
      <c r="O27" s="91" t="s">
        <v>135</v>
      </c>
      <c r="P27" s="33" t="s">
        <v>86</v>
      </c>
      <c r="Q27" s="35" t="s">
        <v>25</v>
      </c>
    </row>
    <row r="28" spans="1:17" s="4" customFormat="1" ht="28.8" x14ac:dyDescent="0.3">
      <c r="A28" s="16">
        <f>+A27</f>
        <v>18</v>
      </c>
      <c r="B28" s="17" t="s">
        <v>95</v>
      </c>
      <c r="C28" s="17" t="s">
        <v>96</v>
      </c>
      <c r="D28" s="36" t="s">
        <v>93</v>
      </c>
      <c r="E28" s="36" t="s">
        <v>20</v>
      </c>
      <c r="F28" s="36" t="s">
        <v>175</v>
      </c>
      <c r="G28" s="36" t="s">
        <v>66</v>
      </c>
      <c r="H28" s="36" t="s">
        <v>71</v>
      </c>
      <c r="I28" s="36" t="s">
        <v>22</v>
      </c>
      <c r="J28" s="20">
        <v>27</v>
      </c>
      <c r="K28" s="37" t="s">
        <v>20</v>
      </c>
      <c r="L28" s="36">
        <v>2034</v>
      </c>
      <c r="M28" s="36">
        <v>2036</v>
      </c>
      <c r="N28" s="36" t="s">
        <v>185</v>
      </c>
      <c r="O28" s="92" t="s">
        <v>135</v>
      </c>
      <c r="P28" s="36" t="s">
        <v>86</v>
      </c>
      <c r="Q28" s="38" t="s">
        <v>25</v>
      </c>
    </row>
    <row r="29" spans="1:17" s="4" customFormat="1" ht="29.4" thickBot="1" x14ac:dyDescent="0.35">
      <c r="A29" s="22">
        <f>+A28</f>
        <v>18</v>
      </c>
      <c r="B29" s="23" t="s">
        <v>95</v>
      </c>
      <c r="C29" s="23" t="s">
        <v>96</v>
      </c>
      <c r="D29" s="39" t="s">
        <v>93</v>
      </c>
      <c r="E29" s="39" t="s">
        <v>20</v>
      </c>
      <c r="F29" s="39" t="s">
        <v>175</v>
      </c>
      <c r="G29" s="39" t="s">
        <v>66</v>
      </c>
      <c r="H29" s="39" t="s">
        <v>72</v>
      </c>
      <c r="I29" s="39" t="s">
        <v>22</v>
      </c>
      <c r="J29" s="20">
        <v>28</v>
      </c>
      <c r="K29" s="40">
        <f>+J28</f>
        <v>27</v>
      </c>
      <c r="L29" s="39">
        <v>0.1</v>
      </c>
      <c r="M29" s="39">
        <v>0.5</v>
      </c>
      <c r="N29" s="39" t="s">
        <v>185</v>
      </c>
      <c r="O29" s="93" t="s">
        <v>135</v>
      </c>
      <c r="P29" s="39" t="s">
        <v>86</v>
      </c>
      <c r="Q29" s="41" t="s">
        <v>25</v>
      </c>
    </row>
    <row r="30" spans="1:17" s="4" customFormat="1" ht="28.8" x14ac:dyDescent="0.3">
      <c r="A30" s="10">
        <f>+A29+1</f>
        <v>19</v>
      </c>
      <c r="B30" s="11" t="s">
        <v>97</v>
      </c>
      <c r="C30" s="11" t="s">
        <v>98</v>
      </c>
      <c r="D30" s="33" t="s">
        <v>99</v>
      </c>
      <c r="E30" s="33" t="s">
        <v>20</v>
      </c>
      <c r="F30" s="33" t="s">
        <v>175</v>
      </c>
      <c r="G30" s="33" t="s">
        <v>66</v>
      </c>
      <c r="H30" s="33" t="s">
        <v>67</v>
      </c>
      <c r="I30" s="33" t="s">
        <v>22</v>
      </c>
      <c r="J30" s="14">
        <v>29</v>
      </c>
      <c r="K30" s="34" t="s">
        <v>20</v>
      </c>
      <c r="L30" s="33">
        <v>0.7</v>
      </c>
      <c r="M30" s="33">
        <v>0.85</v>
      </c>
      <c r="N30" s="33" t="s">
        <v>100</v>
      </c>
      <c r="O30" s="33" t="s">
        <v>135</v>
      </c>
      <c r="P30" s="33" t="s">
        <v>86</v>
      </c>
      <c r="Q30" s="35" t="s">
        <v>25</v>
      </c>
    </row>
    <row r="31" spans="1:17" s="4" customFormat="1" ht="28.8" x14ac:dyDescent="0.3">
      <c r="A31" s="16">
        <f>+A30</f>
        <v>19</v>
      </c>
      <c r="B31" s="17" t="s">
        <v>97</v>
      </c>
      <c r="C31" s="17" t="s">
        <v>98</v>
      </c>
      <c r="D31" s="36" t="s">
        <v>99</v>
      </c>
      <c r="E31" s="36" t="s">
        <v>20</v>
      </c>
      <c r="F31" s="36" t="s">
        <v>175</v>
      </c>
      <c r="G31" s="36" t="s">
        <v>66</v>
      </c>
      <c r="H31" s="36" t="s">
        <v>71</v>
      </c>
      <c r="I31" s="36" t="s">
        <v>22</v>
      </c>
      <c r="J31" s="20">
        <v>30</v>
      </c>
      <c r="K31" s="37" t="s">
        <v>20</v>
      </c>
      <c r="L31" s="36">
        <v>2034</v>
      </c>
      <c r="M31" s="36">
        <v>2036</v>
      </c>
      <c r="N31" s="36" t="s">
        <v>100</v>
      </c>
      <c r="O31" s="36" t="s">
        <v>135</v>
      </c>
      <c r="P31" s="36" t="s">
        <v>86</v>
      </c>
      <c r="Q31" s="38" t="s">
        <v>25</v>
      </c>
    </row>
    <row r="32" spans="1:17" s="4" customFormat="1" ht="29.4" thickBot="1" x14ac:dyDescent="0.35">
      <c r="A32" s="22">
        <f>+A31</f>
        <v>19</v>
      </c>
      <c r="B32" s="23" t="s">
        <v>97</v>
      </c>
      <c r="C32" s="23" t="s">
        <v>98</v>
      </c>
      <c r="D32" s="39" t="s">
        <v>99</v>
      </c>
      <c r="E32" s="39" t="s">
        <v>20</v>
      </c>
      <c r="F32" s="39" t="s">
        <v>175</v>
      </c>
      <c r="G32" s="39" t="s">
        <v>66</v>
      </c>
      <c r="H32" s="39" t="s">
        <v>72</v>
      </c>
      <c r="I32" s="39" t="s">
        <v>22</v>
      </c>
      <c r="J32" s="20">
        <v>31</v>
      </c>
      <c r="K32" s="40">
        <f>+J31</f>
        <v>30</v>
      </c>
      <c r="L32" s="39">
        <v>0.1</v>
      </c>
      <c r="M32" s="39">
        <v>0.5</v>
      </c>
      <c r="N32" s="39" t="s">
        <v>100</v>
      </c>
      <c r="O32" s="39" t="s">
        <v>135</v>
      </c>
      <c r="P32" s="39" t="s">
        <v>86</v>
      </c>
      <c r="Q32" s="41" t="s">
        <v>25</v>
      </c>
    </row>
    <row r="33" spans="1:17" s="4" customFormat="1" ht="28.8" x14ac:dyDescent="0.3">
      <c r="A33" s="10">
        <f>+A32+1</f>
        <v>20</v>
      </c>
      <c r="B33" s="11" t="s">
        <v>101</v>
      </c>
      <c r="C33" s="11" t="s">
        <v>102</v>
      </c>
      <c r="D33" s="33" t="s">
        <v>103</v>
      </c>
      <c r="E33" s="33" t="s">
        <v>20</v>
      </c>
      <c r="F33" s="33" t="s">
        <v>175</v>
      </c>
      <c r="G33" s="33" t="s">
        <v>66</v>
      </c>
      <c r="H33" s="33" t="s">
        <v>67</v>
      </c>
      <c r="I33" s="33" t="s">
        <v>22</v>
      </c>
      <c r="J33" s="14">
        <v>32</v>
      </c>
      <c r="K33" s="34" t="s">
        <v>20</v>
      </c>
      <c r="L33" s="33">
        <v>0.35</v>
      </c>
      <c r="M33" s="33">
        <v>0.65</v>
      </c>
      <c r="N33" s="33" t="s">
        <v>104</v>
      </c>
      <c r="O33" s="33" t="s">
        <v>135</v>
      </c>
      <c r="P33" s="33" t="s">
        <v>86</v>
      </c>
      <c r="Q33" s="35" t="s">
        <v>25</v>
      </c>
    </row>
    <row r="34" spans="1:17" s="4" customFormat="1" ht="28.8" x14ac:dyDescent="0.3">
      <c r="A34" s="16">
        <f>+A33</f>
        <v>20</v>
      </c>
      <c r="B34" s="17" t="s">
        <v>101</v>
      </c>
      <c r="C34" s="17" t="s">
        <v>102</v>
      </c>
      <c r="D34" s="36" t="s">
        <v>103</v>
      </c>
      <c r="E34" s="36" t="s">
        <v>20</v>
      </c>
      <c r="F34" s="36" t="s">
        <v>175</v>
      </c>
      <c r="G34" s="36" t="s">
        <v>66</v>
      </c>
      <c r="H34" s="36" t="s">
        <v>71</v>
      </c>
      <c r="I34" s="36" t="s">
        <v>22</v>
      </c>
      <c r="J34" s="20">
        <v>33</v>
      </c>
      <c r="K34" s="37" t="s">
        <v>20</v>
      </c>
      <c r="L34" s="36">
        <v>2034</v>
      </c>
      <c r="M34" s="36">
        <v>2036</v>
      </c>
      <c r="N34" s="36" t="s">
        <v>104</v>
      </c>
      <c r="O34" s="36" t="s">
        <v>135</v>
      </c>
      <c r="P34" s="36" t="s">
        <v>86</v>
      </c>
      <c r="Q34" s="38" t="s">
        <v>25</v>
      </c>
    </row>
    <row r="35" spans="1:17" s="4" customFormat="1" ht="29.4" thickBot="1" x14ac:dyDescent="0.35">
      <c r="A35" s="22">
        <f>+A34</f>
        <v>20</v>
      </c>
      <c r="B35" s="23" t="s">
        <v>101</v>
      </c>
      <c r="C35" s="23" t="s">
        <v>102</v>
      </c>
      <c r="D35" s="39" t="s">
        <v>103</v>
      </c>
      <c r="E35" s="39" t="s">
        <v>20</v>
      </c>
      <c r="F35" s="39" t="s">
        <v>175</v>
      </c>
      <c r="G35" s="39" t="s">
        <v>66</v>
      </c>
      <c r="H35" s="39" t="s">
        <v>72</v>
      </c>
      <c r="I35" s="39" t="s">
        <v>22</v>
      </c>
      <c r="J35" s="20">
        <v>34</v>
      </c>
      <c r="K35" s="40">
        <f>+J34</f>
        <v>33</v>
      </c>
      <c r="L35" s="39">
        <v>0</v>
      </c>
      <c r="M35" s="39">
        <v>0.3</v>
      </c>
      <c r="N35" s="39" t="s">
        <v>104</v>
      </c>
      <c r="O35" s="39" t="s">
        <v>135</v>
      </c>
      <c r="P35" s="39" t="s">
        <v>86</v>
      </c>
      <c r="Q35" s="41" t="s">
        <v>25</v>
      </c>
    </row>
    <row r="36" spans="1:17" s="4" customFormat="1" ht="28.8" x14ac:dyDescent="0.3">
      <c r="A36" s="10">
        <f>+A35+1</f>
        <v>21</v>
      </c>
      <c r="B36" s="11" t="s">
        <v>105</v>
      </c>
      <c r="C36" s="33" t="s">
        <v>106</v>
      </c>
      <c r="D36" s="33" t="s">
        <v>107</v>
      </c>
      <c r="E36" s="33" t="s">
        <v>20</v>
      </c>
      <c r="F36" s="33" t="s">
        <v>175</v>
      </c>
      <c r="G36" s="33" t="s">
        <v>66</v>
      </c>
      <c r="H36" s="33" t="s">
        <v>67</v>
      </c>
      <c r="I36" s="33" t="s">
        <v>22</v>
      </c>
      <c r="J36" s="14">
        <v>35</v>
      </c>
      <c r="K36" s="34" t="s">
        <v>20</v>
      </c>
      <c r="L36" s="33">
        <v>0.05</v>
      </c>
      <c r="M36" s="33">
        <v>0.1</v>
      </c>
      <c r="N36" s="33" t="s">
        <v>108</v>
      </c>
      <c r="O36" s="91" t="s">
        <v>135</v>
      </c>
      <c r="P36" s="33" t="s">
        <v>86</v>
      </c>
      <c r="Q36" s="35" t="s">
        <v>25</v>
      </c>
    </row>
    <row r="37" spans="1:17" s="4" customFormat="1" ht="28.8" x14ac:dyDescent="0.3">
      <c r="A37" s="16">
        <f>+A36</f>
        <v>21</v>
      </c>
      <c r="B37" s="17" t="str">
        <f>+B36</f>
        <v>L_E_11</v>
      </c>
      <c r="C37" s="36" t="s">
        <v>106</v>
      </c>
      <c r="D37" s="36" t="s">
        <v>107</v>
      </c>
      <c r="E37" s="36" t="s">
        <v>20</v>
      </c>
      <c r="F37" s="36" t="s">
        <v>175</v>
      </c>
      <c r="G37" s="36" t="s">
        <v>66</v>
      </c>
      <c r="H37" s="36" t="s">
        <v>71</v>
      </c>
      <c r="I37" s="36" t="s">
        <v>22</v>
      </c>
      <c r="J37" s="20">
        <v>36</v>
      </c>
      <c r="K37" s="37" t="s">
        <v>20</v>
      </c>
      <c r="L37" s="36">
        <v>2044</v>
      </c>
      <c r="M37" s="36">
        <v>2046</v>
      </c>
      <c r="N37" s="36" t="s">
        <v>108</v>
      </c>
      <c r="O37" s="92" t="s">
        <v>135</v>
      </c>
      <c r="P37" s="36" t="s">
        <v>86</v>
      </c>
      <c r="Q37" s="38" t="s">
        <v>25</v>
      </c>
    </row>
    <row r="38" spans="1:17" s="4" customFormat="1" ht="29.4" thickBot="1" x14ac:dyDescent="0.35">
      <c r="A38" s="22">
        <f>+A37</f>
        <v>21</v>
      </c>
      <c r="B38" s="23" t="str">
        <f>+B37</f>
        <v>L_E_11</v>
      </c>
      <c r="C38" s="39" t="s">
        <v>106</v>
      </c>
      <c r="D38" s="39" t="s">
        <v>107</v>
      </c>
      <c r="E38" s="39" t="s">
        <v>20</v>
      </c>
      <c r="F38" s="39" t="s">
        <v>175</v>
      </c>
      <c r="G38" s="39" t="s">
        <v>66</v>
      </c>
      <c r="H38" s="39" t="s">
        <v>72</v>
      </c>
      <c r="I38" s="39" t="s">
        <v>22</v>
      </c>
      <c r="J38" s="20">
        <v>37</v>
      </c>
      <c r="K38" s="55">
        <f>+J37</f>
        <v>36</v>
      </c>
      <c r="L38" s="39">
        <v>0</v>
      </c>
      <c r="M38" s="39">
        <v>0.05</v>
      </c>
      <c r="N38" s="39" t="s">
        <v>108</v>
      </c>
      <c r="O38" s="93" t="s">
        <v>135</v>
      </c>
      <c r="P38" s="39" t="s">
        <v>86</v>
      </c>
      <c r="Q38" s="41" t="s">
        <v>25</v>
      </c>
    </row>
    <row r="39" spans="1:17" s="4" customFormat="1" ht="58.2" thickBot="1" x14ac:dyDescent="0.35">
      <c r="A39" s="5">
        <v>22</v>
      </c>
      <c r="B39" s="6" t="s">
        <v>109</v>
      </c>
      <c r="C39" s="6" t="s">
        <v>110</v>
      </c>
      <c r="D39" s="7" t="s">
        <v>111</v>
      </c>
      <c r="E39" s="7" t="s">
        <v>20</v>
      </c>
      <c r="F39" s="7" t="s">
        <v>174</v>
      </c>
      <c r="G39" s="7" t="s">
        <v>29</v>
      </c>
      <c r="H39" s="7" t="s">
        <v>30</v>
      </c>
      <c r="I39" s="7" t="s">
        <v>31</v>
      </c>
      <c r="J39" s="14">
        <v>38</v>
      </c>
      <c r="K39" s="7" t="s">
        <v>20</v>
      </c>
      <c r="L39" s="7">
        <v>0.99</v>
      </c>
      <c r="M39" s="7">
        <v>1.01</v>
      </c>
      <c r="N39" s="7" t="s">
        <v>197</v>
      </c>
      <c r="O39" s="7" t="s">
        <v>112</v>
      </c>
      <c r="P39" s="7" t="s">
        <v>113</v>
      </c>
      <c r="Q39" s="8" t="s">
        <v>25</v>
      </c>
    </row>
    <row r="40" spans="1:17" s="4" customFormat="1" ht="87" thickBot="1" x14ac:dyDescent="0.35">
      <c r="A40" s="90">
        <f>+A39+1</f>
        <v>23</v>
      </c>
      <c r="B40" s="6" t="s">
        <v>211</v>
      </c>
      <c r="C40" s="7" t="s">
        <v>210</v>
      </c>
      <c r="D40" s="7" t="s">
        <v>213</v>
      </c>
      <c r="E40" s="7" t="s">
        <v>20</v>
      </c>
      <c r="F40" s="7" t="s">
        <v>174</v>
      </c>
      <c r="G40" s="7" t="s">
        <v>29</v>
      </c>
      <c r="H40" s="7" t="s">
        <v>30</v>
      </c>
      <c r="I40" s="7" t="s">
        <v>31</v>
      </c>
      <c r="J40" s="20">
        <v>39</v>
      </c>
      <c r="K40" s="7" t="s">
        <v>20</v>
      </c>
      <c r="L40" s="7">
        <v>0.8</v>
      </c>
      <c r="M40" s="7">
        <v>1.2</v>
      </c>
      <c r="N40" s="7" t="s">
        <v>212</v>
      </c>
      <c r="O40" s="7" t="s">
        <v>33</v>
      </c>
      <c r="P40" s="7" t="s">
        <v>34</v>
      </c>
      <c r="Q40" s="8" t="s">
        <v>25</v>
      </c>
    </row>
    <row r="41" spans="1:17" ht="28.8" x14ac:dyDescent="0.3">
      <c r="A41" s="89">
        <v>24</v>
      </c>
      <c r="B41" s="62" t="s">
        <v>183</v>
      </c>
      <c r="C41" s="64" t="s">
        <v>201</v>
      </c>
      <c r="D41" s="64" t="s">
        <v>202</v>
      </c>
      <c r="E41" s="64" t="s">
        <v>20</v>
      </c>
      <c r="F41" s="64" t="s">
        <v>175</v>
      </c>
      <c r="G41" s="87" t="s">
        <v>203</v>
      </c>
      <c r="H41" s="64" t="s">
        <v>30</v>
      </c>
      <c r="I41" s="64" t="s">
        <v>31</v>
      </c>
      <c r="J41" s="14">
        <v>40</v>
      </c>
      <c r="K41" s="64" t="s">
        <v>20</v>
      </c>
      <c r="L41" s="64">
        <v>0.5</v>
      </c>
      <c r="M41" s="64">
        <v>3</v>
      </c>
      <c r="N41" s="88" t="s">
        <v>214</v>
      </c>
      <c r="O41" s="86" t="s">
        <v>135</v>
      </c>
      <c r="P41" s="64" t="s">
        <v>39</v>
      </c>
      <c r="Q41" s="62" t="s">
        <v>25</v>
      </c>
    </row>
    <row r="42" spans="1:17" ht="29.4" thickBot="1" x14ac:dyDescent="0.35">
      <c r="A42" s="89">
        <v>25</v>
      </c>
      <c r="B42" s="64" t="s">
        <v>208</v>
      </c>
      <c r="C42" s="64" t="s">
        <v>201</v>
      </c>
      <c r="D42" s="64" t="s">
        <v>204</v>
      </c>
      <c r="E42" s="64" t="s">
        <v>20</v>
      </c>
      <c r="F42" s="64" t="s">
        <v>175</v>
      </c>
      <c r="G42" s="87" t="s">
        <v>205</v>
      </c>
      <c r="H42" s="64" t="s">
        <v>30</v>
      </c>
      <c r="I42" s="64" t="s">
        <v>31</v>
      </c>
      <c r="J42" s="20">
        <v>41</v>
      </c>
      <c r="K42" s="64" t="s">
        <v>20</v>
      </c>
      <c r="L42" s="64">
        <v>0.5</v>
      </c>
      <c r="M42" s="64">
        <v>3</v>
      </c>
      <c r="N42" s="88" t="s">
        <v>217</v>
      </c>
      <c r="O42" s="86" t="s">
        <v>135</v>
      </c>
      <c r="P42" s="64" t="s">
        <v>39</v>
      </c>
      <c r="Q42" s="62" t="s">
        <v>25</v>
      </c>
    </row>
    <row r="43" spans="1:17" ht="28.8" x14ac:dyDescent="0.3">
      <c r="A43" s="89">
        <v>26</v>
      </c>
      <c r="B43" s="62" t="s">
        <v>209</v>
      </c>
      <c r="C43" s="64" t="s">
        <v>201</v>
      </c>
      <c r="D43" s="64" t="s">
        <v>206</v>
      </c>
      <c r="E43" s="64" t="s">
        <v>20</v>
      </c>
      <c r="F43" s="64" t="s">
        <v>175</v>
      </c>
      <c r="G43" s="87" t="s">
        <v>207</v>
      </c>
      <c r="H43" s="64" t="s">
        <v>30</v>
      </c>
      <c r="I43" s="64" t="s">
        <v>31</v>
      </c>
      <c r="J43" s="14">
        <v>42</v>
      </c>
      <c r="K43" s="64" t="s">
        <v>20</v>
      </c>
      <c r="L43" s="64">
        <v>0.5</v>
      </c>
      <c r="M43" s="64">
        <v>1.5</v>
      </c>
      <c r="N43" s="88" t="s">
        <v>215</v>
      </c>
      <c r="O43" s="86" t="s">
        <v>135</v>
      </c>
      <c r="P43" s="64" t="s">
        <v>39</v>
      </c>
      <c r="Q43" s="62" t="s">
        <v>25</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C27913-E950-499E-B210-525008B7E25C}">
  <sheetPr>
    <tabColor rgb="FF00B050"/>
  </sheetPr>
  <dimension ref="A1:Q12"/>
  <sheetViews>
    <sheetView zoomScale="55" zoomScaleNormal="55" workbookViewId="0">
      <selection activeCell="N6" sqref="N6"/>
    </sheetView>
  </sheetViews>
  <sheetFormatPr defaultColWidth="8.88671875" defaultRowHeight="14.4" x14ac:dyDescent="0.3"/>
  <cols>
    <col min="1" max="1" width="9.5546875" customWidth="1"/>
    <col min="2" max="2" width="18.33203125" customWidth="1"/>
    <col min="3" max="3" width="30.5546875" customWidth="1"/>
    <col min="4" max="4" width="33.33203125" customWidth="1"/>
    <col min="5" max="5" width="31.44140625" bestFit="1" customWidth="1"/>
    <col min="6" max="6" width="17.5546875" bestFit="1" customWidth="1"/>
    <col min="7" max="7" width="20.109375" bestFit="1" customWidth="1"/>
    <col min="8" max="8" width="23.33203125" bestFit="1" customWidth="1"/>
    <col min="9" max="9" width="39.44140625" bestFit="1" customWidth="1"/>
    <col min="10" max="10" width="26.44140625" bestFit="1" customWidth="1"/>
    <col min="11" max="11" width="42" bestFit="1" customWidth="1"/>
    <col min="12" max="12" width="10.109375" bestFit="1" customWidth="1"/>
    <col min="13" max="13" width="10.44140625" bestFit="1" customWidth="1"/>
    <col min="14" max="14" width="98" customWidth="1"/>
    <col min="15" max="15" width="37" bestFit="1" customWidth="1"/>
    <col min="16" max="16" width="25.33203125" bestFit="1" customWidth="1"/>
    <col min="17" max="17" width="11" bestFit="1" customWidth="1"/>
  </cols>
  <sheetData>
    <row r="1" spans="1:17" x14ac:dyDescent="0.3">
      <c r="A1" s="42" t="s">
        <v>0</v>
      </c>
      <c r="B1" s="43" t="s">
        <v>1</v>
      </c>
      <c r="C1" s="1" t="s">
        <v>2</v>
      </c>
      <c r="D1" s="2" t="s">
        <v>3</v>
      </c>
      <c r="E1" s="44" t="s">
        <v>4</v>
      </c>
      <c r="F1" s="45" t="s">
        <v>5</v>
      </c>
      <c r="G1" s="46" t="s">
        <v>6</v>
      </c>
      <c r="H1" s="47" t="s">
        <v>7</v>
      </c>
      <c r="I1" s="48" t="s">
        <v>8</v>
      </c>
      <c r="J1" s="45" t="s">
        <v>9</v>
      </c>
      <c r="K1" s="44" t="s">
        <v>10</v>
      </c>
      <c r="L1" s="49" t="s">
        <v>11</v>
      </c>
      <c r="M1" s="50" t="s">
        <v>12</v>
      </c>
      <c r="N1" s="51" t="s">
        <v>13</v>
      </c>
      <c r="O1" s="52" t="s">
        <v>14</v>
      </c>
      <c r="P1" s="3" t="s">
        <v>15</v>
      </c>
      <c r="Q1" s="53" t="s">
        <v>16</v>
      </c>
    </row>
    <row r="2" spans="1:17" ht="187.8" thickBot="1" x14ac:dyDescent="0.35">
      <c r="A2" s="67">
        <v>1</v>
      </c>
      <c r="B2" s="68" t="s">
        <v>114</v>
      </c>
      <c r="C2" s="69" t="s">
        <v>115</v>
      </c>
      <c r="D2" s="68" t="s">
        <v>116</v>
      </c>
      <c r="E2" s="68" t="s">
        <v>20</v>
      </c>
      <c r="F2" s="68" t="s">
        <v>174</v>
      </c>
      <c r="G2" s="68" t="s">
        <v>29</v>
      </c>
      <c r="H2" s="68" t="s">
        <v>30</v>
      </c>
      <c r="I2" s="68" t="s">
        <v>31</v>
      </c>
      <c r="J2" s="68">
        <v>1</v>
      </c>
      <c r="K2" s="68" t="s">
        <v>20</v>
      </c>
      <c r="L2" s="70">
        <v>0.5</v>
      </c>
      <c r="M2" s="70">
        <v>2</v>
      </c>
      <c r="N2" s="65" t="s">
        <v>247</v>
      </c>
      <c r="O2" s="70" t="s">
        <v>33</v>
      </c>
      <c r="P2" s="65" t="s">
        <v>117</v>
      </c>
      <c r="Q2" s="66"/>
    </row>
    <row r="3" spans="1:17" ht="187.8" thickBot="1" x14ac:dyDescent="0.35">
      <c r="A3" s="56">
        <v>2</v>
      </c>
      <c r="B3" s="57" t="s">
        <v>118</v>
      </c>
      <c r="C3" s="61" t="s">
        <v>115</v>
      </c>
      <c r="D3" s="57" t="s">
        <v>116</v>
      </c>
      <c r="E3" s="57" t="s">
        <v>20</v>
      </c>
      <c r="F3" s="57" t="s">
        <v>174</v>
      </c>
      <c r="G3" s="57" t="s">
        <v>29</v>
      </c>
      <c r="H3" s="57" t="s">
        <v>30</v>
      </c>
      <c r="I3" s="57" t="s">
        <v>31</v>
      </c>
      <c r="J3" s="57">
        <v>2</v>
      </c>
      <c r="K3" s="57" t="s">
        <v>20</v>
      </c>
      <c r="L3" s="58">
        <v>0.5</v>
      </c>
      <c r="M3" s="58">
        <v>2</v>
      </c>
      <c r="N3" s="62" t="s">
        <v>248</v>
      </c>
      <c r="O3" s="58" t="s">
        <v>33</v>
      </c>
      <c r="P3" s="59" t="s">
        <v>117</v>
      </c>
      <c r="Q3" s="63"/>
    </row>
    <row r="4" spans="1:17" ht="87" thickBot="1" x14ac:dyDescent="0.35">
      <c r="A4" s="56">
        <v>3</v>
      </c>
      <c r="B4" s="57" t="s">
        <v>230</v>
      </c>
      <c r="C4" s="61" t="s">
        <v>119</v>
      </c>
      <c r="D4" s="57" t="s">
        <v>116</v>
      </c>
      <c r="E4" s="57" t="s">
        <v>20</v>
      </c>
      <c r="F4" s="57" t="s">
        <v>174</v>
      </c>
      <c r="G4" s="57" t="s">
        <v>29</v>
      </c>
      <c r="H4" s="57" t="s">
        <v>30</v>
      </c>
      <c r="I4" s="57" t="s">
        <v>31</v>
      </c>
      <c r="J4" s="68">
        <v>3</v>
      </c>
      <c r="K4" s="57" t="s">
        <v>20</v>
      </c>
      <c r="L4" s="58">
        <v>0.9</v>
      </c>
      <c r="M4" s="58">
        <v>1.1000000000000001</v>
      </c>
      <c r="N4" s="59" t="s">
        <v>227</v>
      </c>
      <c r="O4" s="58" t="s">
        <v>80</v>
      </c>
      <c r="P4" s="59" t="s">
        <v>39</v>
      </c>
      <c r="Q4" s="63"/>
    </row>
    <row r="5" spans="1:17" ht="87" thickBot="1" x14ac:dyDescent="0.35">
      <c r="A5" s="56">
        <v>4</v>
      </c>
      <c r="B5" s="57" t="s">
        <v>231</v>
      </c>
      <c r="C5" s="61" t="s">
        <v>120</v>
      </c>
      <c r="D5" s="57" t="s">
        <v>116</v>
      </c>
      <c r="E5" s="57" t="s">
        <v>20</v>
      </c>
      <c r="F5" s="57" t="s">
        <v>174</v>
      </c>
      <c r="G5" s="57" t="s">
        <v>29</v>
      </c>
      <c r="H5" s="57" t="s">
        <v>30</v>
      </c>
      <c r="I5" s="57" t="s">
        <v>31</v>
      </c>
      <c r="J5" s="57">
        <v>4</v>
      </c>
      <c r="K5" s="57" t="s">
        <v>20</v>
      </c>
      <c r="L5" s="58">
        <v>0.9</v>
      </c>
      <c r="M5" s="58">
        <v>1.1000000000000001</v>
      </c>
      <c r="N5" s="59" t="s">
        <v>226</v>
      </c>
      <c r="O5" s="58" t="s">
        <v>80</v>
      </c>
      <c r="P5" s="59" t="s">
        <v>39</v>
      </c>
      <c r="Q5" s="63"/>
    </row>
    <row r="6" spans="1:17" ht="115.8" thickBot="1" x14ac:dyDescent="0.35">
      <c r="A6" s="56">
        <v>5</v>
      </c>
      <c r="B6" s="57" t="s">
        <v>232</v>
      </c>
      <c r="C6" s="61" t="s">
        <v>121</v>
      </c>
      <c r="D6" s="57" t="s">
        <v>122</v>
      </c>
      <c r="E6" s="57" t="s">
        <v>20</v>
      </c>
      <c r="F6" s="57" t="s">
        <v>174</v>
      </c>
      <c r="G6" s="57" t="s">
        <v>29</v>
      </c>
      <c r="H6" s="57" t="s">
        <v>30</v>
      </c>
      <c r="I6" s="57" t="s">
        <v>31</v>
      </c>
      <c r="J6" s="68">
        <v>5</v>
      </c>
      <c r="K6" s="57" t="s">
        <v>20</v>
      </c>
      <c r="L6" s="58">
        <v>0.5</v>
      </c>
      <c r="M6" s="58">
        <v>2</v>
      </c>
      <c r="N6" s="59" t="s">
        <v>249</v>
      </c>
      <c r="O6" s="59" t="s">
        <v>123</v>
      </c>
      <c r="P6" s="59" t="s">
        <v>124</v>
      </c>
      <c r="Q6" s="63"/>
    </row>
    <row r="7" spans="1:17" ht="87" thickBot="1" x14ac:dyDescent="0.35">
      <c r="A7" s="56">
        <v>6</v>
      </c>
      <c r="B7" s="57" t="s">
        <v>233</v>
      </c>
      <c r="C7" s="61" t="s">
        <v>125</v>
      </c>
      <c r="D7" s="61" t="s">
        <v>126</v>
      </c>
      <c r="E7" s="57" t="s">
        <v>20</v>
      </c>
      <c r="F7" s="57" t="s">
        <v>174</v>
      </c>
      <c r="G7" s="57" t="s">
        <v>29</v>
      </c>
      <c r="H7" s="57" t="s">
        <v>30</v>
      </c>
      <c r="I7" s="57" t="s">
        <v>31</v>
      </c>
      <c r="J7" s="57">
        <v>6</v>
      </c>
      <c r="K7" s="57" t="s">
        <v>20</v>
      </c>
      <c r="L7" s="58">
        <v>0.9</v>
      </c>
      <c r="M7" s="58">
        <v>1.1000000000000001</v>
      </c>
      <c r="N7" s="59" t="s">
        <v>243</v>
      </c>
      <c r="O7" s="57" t="s">
        <v>127</v>
      </c>
      <c r="P7" s="59" t="s">
        <v>39</v>
      </c>
      <c r="Q7" s="60"/>
    </row>
    <row r="8" spans="1:17" ht="87" thickBot="1" x14ac:dyDescent="0.35">
      <c r="A8" s="56">
        <v>7</v>
      </c>
      <c r="B8" s="57" t="s">
        <v>234</v>
      </c>
      <c r="C8" s="61" t="s">
        <v>128</v>
      </c>
      <c r="D8" s="61" t="s">
        <v>129</v>
      </c>
      <c r="E8" s="57" t="s">
        <v>20</v>
      </c>
      <c r="F8" s="57" t="s">
        <v>174</v>
      </c>
      <c r="G8" s="57" t="s">
        <v>29</v>
      </c>
      <c r="H8" s="57" t="s">
        <v>30</v>
      </c>
      <c r="I8" s="57" t="s">
        <v>31</v>
      </c>
      <c r="J8" s="68">
        <v>7</v>
      </c>
      <c r="K8" s="57" t="s">
        <v>20</v>
      </c>
      <c r="L8" s="58">
        <v>0.9</v>
      </c>
      <c r="M8" s="58">
        <v>1.1000000000000001</v>
      </c>
      <c r="N8" s="96" t="s">
        <v>244</v>
      </c>
      <c r="O8" s="57" t="s">
        <v>127</v>
      </c>
      <c r="P8" s="59" t="s">
        <v>39</v>
      </c>
      <c r="Q8" s="60"/>
    </row>
    <row r="9" spans="1:17" ht="87" thickBot="1" x14ac:dyDescent="0.35">
      <c r="A9" s="56">
        <v>8</v>
      </c>
      <c r="B9" s="57" t="s">
        <v>235</v>
      </c>
      <c r="C9" s="61" t="s">
        <v>130</v>
      </c>
      <c r="D9" s="57" t="s">
        <v>239</v>
      </c>
      <c r="E9" s="57" t="s">
        <v>20</v>
      </c>
      <c r="F9" s="57" t="s">
        <v>174</v>
      </c>
      <c r="G9" s="57" t="s">
        <v>29</v>
      </c>
      <c r="H9" s="57" t="s">
        <v>30</v>
      </c>
      <c r="I9" s="57" t="s">
        <v>31</v>
      </c>
      <c r="J9" s="57">
        <v>8</v>
      </c>
      <c r="K9" s="57" t="s">
        <v>20</v>
      </c>
      <c r="L9" s="58">
        <v>0.5</v>
      </c>
      <c r="M9" s="58">
        <v>2</v>
      </c>
      <c r="N9" s="59" t="s">
        <v>229</v>
      </c>
      <c r="O9" s="59" t="s">
        <v>131</v>
      </c>
      <c r="P9" s="59" t="s">
        <v>39</v>
      </c>
      <c r="Q9" s="60"/>
    </row>
    <row r="10" spans="1:17" ht="87" thickBot="1" x14ac:dyDescent="0.35">
      <c r="A10" s="56">
        <v>9</v>
      </c>
      <c r="B10" s="57" t="s">
        <v>236</v>
      </c>
      <c r="C10" s="61" t="s">
        <v>130</v>
      </c>
      <c r="D10" s="57" t="s">
        <v>240</v>
      </c>
      <c r="E10" s="57" t="s">
        <v>20</v>
      </c>
      <c r="F10" s="57" t="s">
        <v>174</v>
      </c>
      <c r="G10" s="57" t="s">
        <v>29</v>
      </c>
      <c r="H10" s="57" t="s">
        <v>30</v>
      </c>
      <c r="I10" s="57" t="s">
        <v>31</v>
      </c>
      <c r="J10" s="68">
        <v>9</v>
      </c>
      <c r="K10" s="57" t="s">
        <v>20</v>
      </c>
      <c r="L10" s="58">
        <v>0.5</v>
      </c>
      <c r="M10" s="58">
        <v>2</v>
      </c>
      <c r="N10" s="59" t="s">
        <v>228</v>
      </c>
      <c r="O10" s="59" t="s">
        <v>131</v>
      </c>
      <c r="P10" s="59" t="s">
        <v>39</v>
      </c>
      <c r="Q10" s="60"/>
    </row>
    <row r="11" spans="1:17" ht="87" thickBot="1" x14ac:dyDescent="0.35">
      <c r="A11" s="56">
        <v>10</v>
      </c>
      <c r="B11" s="57" t="s">
        <v>237</v>
      </c>
      <c r="C11" s="61" t="s">
        <v>130</v>
      </c>
      <c r="D11" s="57" t="s">
        <v>242</v>
      </c>
      <c r="E11" s="57" t="s">
        <v>20</v>
      </c>
      <c r="F11" s="57" t="s">
        <v>174</v>
      </c>
      <c r="G11" s="57" t="s">
        <v>29</v>
      </c>
      <c r="H11" s="57" t="s">
        <v>30</v>
      </c>
      <c r="I11" s="57" t="s">
        <v>31</v>
      </c>
      <c r="J11" s="57">
        <v>10</v>
      </c>
      <c r="K11" s="57" t="s">
        <v>20</v>
      </c>
      <c r="L11" s="58">
        <v>0.5</v>
      </c>
      <c r="M11" s="58">
        <v>2</v>
      </c>
      <c r="N11" s="59" t="s">
        <v>245</v>
      </c>
      <c r="O11" s="59" t="s">
        <v>131</v>
      </c>
      <c r="P11" s="59" t="s">
        <v>39</v>
      </c>
      <c r="Q11" s="60"/>
    </row>
    <row r="12" spans="1:17" ht="87" thickBot="1" x14ac:dyDescent="0.35">
      <c r="A12" s="56">
        <v>11</v>
      </c>
      <c r="B12" s="57" t="s">
        <v>238</v>
      </c>
      <c r="C12" s="61" t="s">
        <v>130</v>
      </c>
      <c r="D12" s="57" t="s">
        <v>241</v>
      </c>
      <c r="E12" s="57" t="s">
        <v>20</v>
      </c>
      <c r="F12" s="57" t="s">
        <v>174</v>
      </c>
      <c r="G12" s="57" t="s">
        <v>29</v>
      </c>
      <c r="H12" s="57" t="s">
        <v>30</v>
      </c>
      <c r="I12" s="57" t="s">
        <v>31</v>
      </c>
      <c r="J12" s="68">
        <v>11</v>
      </c>
      <c r="K12" s="57" t="s">
        <v>20</v>
      </c>
      <c r="L12" s="58">
        <v>0.5</v>
      </c>
      <c r="M12" s="58">
        <v>2</v>
      </c>
      <c r="N12" s="59" t="s">
        <v>246</v>
      </c>
      <c r="O12" s="59" t="s">
        <v>131</v>
      </c>
      <c r="P12" s="59" t="s">
        <v>39</v>
      </c>
      <c r="Q12" s="60"/>
    </row>
  </sheetData>
  <phoneticPr fontId="13" type="noConversion"/>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581CE9-44B6-42F1-B3BF-1F5A6B73B0D8}">
  <sheetPr>
    <tabColor rgb="FFFFC000"/>
  </sheetPr>
  <dimension ref="A1:Q9"/>
  <sheetViews>
    <sheetView topLeftCell="A2" workbookViewId="0">
      <selection activeCell="C4" sqref="C4"/>
    </sheetView>
  </sheetViews>
  <sheetFormatPr defaultColWidth="8.88671875" defaultRowHeight="14.4" x14ac:dyDescent="0.3"/>
  <cols>
    <col min="1" max="1" width="7.33203125" bestFit="1" customWidth="1"/>
    <col min="2" max="2" width="8.6640625" bestFit="1" customWidth="1"/>
    <col min="3" max="3" width="36.33203125" bestFit="1" customWidth="1"/>
    <col min="4" max="4" width="24.88671875" bestFit="1" customWidth="1"/>
    <col min="5" max="5" width="31.44140625" bestFit="1" customWidth="1"/>
    <col min="6" max="6" width="17.5546875" bestFit="1" customWidth="1"/>
    <col min="7" max="7" width="20.109375" bestFit="1" customWidth="1"/>
    <col min="8" max="8" width="23.33203125" bestFit="1" customWidth="1"/>
    <col min="9" max="9" width="39.44140625" bestFit="1" customWidth="1"/>
    <col min="10" max="10" width="26.44140625" bestFit="1" customWidth="1"/>
    <col min="11" max="11" width="42" bestFit="1" customWidth="1"/>
    <col min="12" max="12" width="10.109375" bestFit="1" customWidth="1"/>
    <col min="13" max="13" width="10.44140625" bestFit="1" customWidth="1"/>
    <col min="14" max="14" width="40.33203125" bestFit="1" customWidth="1"/>
    <col min="15" max="15" width="37" bestFit="1" customWidth="1"/>
    <col min="16" max="16" width="25.33203125" bestFit="1" customWidth="1"/>
    <col min="17" max="17" width="11" bestFit="1" customWidth="1"/>
  </cols>
  <sheetData>
    <row r="1" spans="1:17" x14ac:dyDescent="0.3">
      <c r="A1" s="42" t="s">
        <v>0</v>
      </c>
      <c r="B1" s="43" t="s">
        <v>1</v>
      </c>
      <c r="C1" s="1" t="s">
        <v>2</v>
      </c>
      <c r="D1" s="2" t="s">
        <v>3</v>
      </c>
      <c r="E1" s="44" t="s">
        <v>4</v>
      </c>
      <c r="F1" s="45" t="s">
        <v>5</v>
      </c>
      <c r="G1" s="46" t="s">
        <v>6</v>
      </c>
      <c r="H1" s="47" t="s">
        <v>7</v>
      </c>
      <c r="I1" s="48" t="s">
        <v>8</v>
      </c>
      <c r="J1" s="45" t="s">
        <v>9</v>
      </c>
      <c r="K1" s="44" t="s">
        <v>10</v>
      </c>
      <c r="L1" s="49" t="s">
        <v>11</v>
      </c>
      <c r="M1" s="50" t="s">
        <v>12</v>
      </c>
      <c r="N1" s="51" t="s">
        <v>13</v>
      </c>
      <c r="O1" s="52" t="s">
        <v>14</v>
      </c>
      <c r="P1" s="3" t="s">
        <v>15</v>
      </c>
      <c r="Q1" s="53" t="s">
        <v>16</v>
      </c>
    </row>
    <row r="2" spans="1:17" ht="86.4" x14ac:dyDescent="0.3">
      <c r="A2" s="37">
        <v>1</v>
      </c>
      <c r="B2" s="64" t="s">
        <v>132</v>
      </c>
      <c r="C2" s="62" t="s">
        <v>198</v>
      </c>
      <c r="D2" s="37" t="s">
        <v>133</v>
      </c>
      <c r="E2" s="37" t="s">
        <v>20</v>
      </c>
      <c r="F2" s="64" t="s">
        <v>174</v>
      </c>
      <c r="G2" s="37" t="s">
        <v>29</v>
      </c>
      <c r="H2" s="37" t="s">
        <v>30</v>
      </c>
      <c r="I2" s="37" t="s">
        <v>31</v>
      </c>
      <c r="J2" s="37">
        <v>1</v>
      </c>
      <c r="K2" s="37" t="s">
        <v>20</v>
      </c>
      <c r="L2" s="37">
        <v>0.5</v>
      </c>
      <c r="M2" s="72">
        <v>2</v>
      </c>
      <c r="N2" s="62" t="s">
        <v>134</v>
      </c>
      <c r="O2" s="62" t="s">
        <v>135</v>
      </c>
      <c r="P2" s="62" t="s">
        <v>39</v>
      </c>
      <c r="Q2" s="73" t="s">
        <v>136</v>
      </c>
    </row>
    <row r="3" spans="1:17" ht="86.4" x14ac:dyDescent="0.3">
      <c r="A3" s="37">
        <v>2</v>
      </c>
      <c r="B3" s="64" t="s">
        <v>137</v>
      </c>
      <c r="C3" s="62" t="s">
        <v>199</v>
      </c>
      <c r="D3" s="37" t="s">
        <v>133</v>
      </c>
      <c r="E3" s="37" t="s">
        <v>20</v>
      </c>
      <c r="F3" s="64" t="s">
        <v>174</v>
      </c>
      <c r="G3" s="37" t="s">
        <v>29</v>
      </c>
      <c r="H3" s="37" t="s">
        <v>30</v>
      </c>
      <c r="I3" s="37" t="s">
        <v>31</v>
      </c>
      <c r="J3" s="37">
        <v>2</v>
      </c>
      <c r="K3" s="37" t="s">
        <v>20</v>
      </c>
      <c r="L3" s="37">
        <v>0.5</v>
      </c>
      <c r="M3" s="72">
        <v>2</v>
      </c>
      <c r="N3" s="37" t="s">
        <v>138</v>
      </c>
      <c r="O3" s="62" t="s">
        <v>135</v>
      </c>
      <c r="P3" s="62" t="s">
        <v>39</v>
      </c>
      <c r="Q3" s="73" t="s">
        <v>136</v>
      </c>
    </row>
    <row r="4" spans="1:17" ht="187.2" x14ac:dyDescent="0.3">
      <c r="A4" s="37">
        <v>3</v>
      </c>
      <c r="B4" s="64" t="s">
        <v>139</v>
      </c>
      <c r="C4" s="74" t="s">
        <v>140</v>
      </c>
      <c r="D4" s="37" t="s">
        <v>141</v>
      </c>
      <c r="E4" s="37" t="s">
        <v>20</v>
      </c>
      <c r="F4" s="64" t="s">
        <v>174</v>
      </c>
      <c r="G4" s="37" t="s">
        <v>29</v>
      </c>
      <c r="H4" s="37" t="s">
        <v>30</v>
      </c>
      <c r="I4" s="37" t="s">
        <v>31</v>
      </c>
      <c r="J4" s="37">
        <v>3</v>
      </c>
      <c r="K4" s="37" t="s">
        <v>20</v>
      </c>
      <c r="L4" s="37">
        <v>0.5</v>
      </c>
      <c r="M4" s="72">
        <v>2</v>
      </c>
      <c r="N4" s="62" t="s">
        <v>186</v>
      </c>
      <c r="O4" s="75" t="s">
        <v>142</v>
      </c>
      <c r="P4" s="62" t="s">
        <v>39</v>
      </c>
      <c r="Q4" s="73" t="s">
        <v>136</v>
      </c>
    </row>
    <row r="5" spans="1:17" ht="86.4" x14ac:dyDescent="0.3">
      <c r="A5" s="37">
        <v>4</v>
      </c>
      <c r="B5" s="64" t="s">
        <v>143</v>
      </c>
      <c r="C5" s="76" t="s">
        <v>144</v>
      </c>
      <c r="D5" s="37" t="s">
        <v>141</v>
      </c>
      <c r="E5" s="37" t="s">
        <v>20</v>
      </c>
      <c r="F5" s="64" t="s">
        <v>174</v>
      </c>
      <c r="G5" s="37" t="s">
        <v>29</v>
      </c>
      <c r="H5" s="37" t="s">
        <v>30</v>
      </c>
      <c r="I5" s="37" t="s">
        <v>31</v>
      </c>
      <c r="J5" s="37">
        <v>4</v>
      </c>
      <c r="K5" s="37" t="s">
        <v>20</v>
      </c>
      <c r="L5" s="37">
        <v>0.5</v>
      </c>
      <c r="M5" s="72">
        <v>2</v>
      </c>
      <c r="N5" s="62" t="s">
        <v>176</v>
      </c>
      <c r="O5" s="62" t="s">
        <v>135</v>
      </c>
      <c r="P5" s="62" t="s">
        <v>39</v>
      </c>
      <c r="Q5" s="73" t="s">
        <v>136</v>
      </c>
    </row>
    <row r="6" spans="1:17" ht="86.4" x14ac:dyDescent="0.3">
      <c r="A6" s="37">
        <v>5</v>
      </c>
      <c r="B6" s="64" t="s">
        <v>145</v>
      </c>
      <c r="C6" s="37" t="s">
        <v>146</v>
      </c>
      <c r="D6" s="37" t="s">
        <v>133</v>
      </c>
      <c r="E6" s="37" t="s">
        <v>20</v>
      </c>
      <c r="F6" s="64" t="s">
        <v>174</v>
      </c>
      <c r="G6" s="37" t="s">
        <v>29</v>
      </c>
      <c r="H6" s="37" t="s">
        <v>30</v>
      </c>
      <c r="I6" s="37" t="s">
        <v>31</v>
      </c>
      <c r="J6" s="37">
        <v>5</v>
      </c>
      <c r="K6" s="37" t="s">
        <v>20</v>
      </c>
      <c r="L6" s="37">
        <v>0.5</v>
      </c>
      <c r="M6" s="72">
        <v>2</v>
      </c>
      <c r="N6" s="37" t="s">
        <v>177</v>
      </c>
      <c r="O6" s="37" t="s">
        <v>33</v>
      </c>
      <c r="P6" s="62" t="s">
        <v>39</v>
      </c>
      <c r="Q6" s="73" t="s">
        <v>136</v>
      </c>
    </row>
    <row r="7" spans="1:17" ht="187.2" x14ac:dyDescent="0.3">
      <c r="A7" s="37">
        <v>6</v>
      </c>
      <c r="B7" s="64" t="s">
        <v>147</v>
      </c>
      <c r="C7" s="75" t="s">
        <v>140</v>
      </c>
      <c r="D7" s="37" t="s">
        <v>141</v>
      </c>
      <c r="E7" s="37" t="s">
        <v>20</v>
      </c>
      <c r="F7" s="64" t="s">
        <v>174</v>
      </c>
      <c r="G7" s="37" t="s">
        <v>29</v>
      </c>
      <c r="H7" s="37" t="s">
        <v>30</v>
      </c>
      <c r="I7" s="37" t="s">
        <v>31</v>
      </c>
      <c r="J7" s="37">
        <v>6</v>
      </c>
      <c r="K7" s="37" t="s">
        <v>20</v>
      </c>
      <c r="L7" s="37">
        <v>0.5</v>
      </c>
      <c r="M7" s="72">
        <v>2</v>
      </c>
      <c r="N7" s="62" t="s">
        <v>186</v>
      </c>
      <c r="O7" s="75" t="s">
        <v>148</v>
      </c>
      <c r="P7" s="62" t="s">
        <v>39</v>
      </c>
      <c r="Q7" s="73" t="s">
        <v>136</v>
      </c>
    </row>
    <row r="8" spans="1:17" ht="244.8" x14ac:dyDescent="0.3">
      <c r="A8" s="62">
        <v>7</v>
      </c>
      <c r="B8" s="64" t="s">
        <v>194</v>
      </c>
      <c r="C8" s="75" t="s">
        <v>150</v>
      </c>
      <c r="D8" s="37" t="s">
        <v>151</v>
      </c>
      <c r="E8" s="37" t="s">
        <v>20</v>
      </c>
      <c r="F8" s="64" t="s">
        <v>174</v>
      </c>
      <c r="G8" s="37" t="s">
        <v>29</v>
      </c>
      <c r="H8" s="37" t="s">
        <v>30</v>
      </c>
      <c r="I8" s="37" t="s">
        <v>31</v>
      </c>
      <c r="J8" s="37">
        <v>7</v>
      </c>
      <c r="K8" s="37" t="s">
        <v>20</v>
      </c>
      <c r="L8" s="37">
        <v>0.8</v>
      </c>
      <c r="M8" s="37">
        <v>1.2</v>
      </c>
      <c r="N8" s="62" t="s">
        <v>196</v>
      </c>
      <c r="O8" s="75" t="s">
        <v>127</v>
      </c>
      <c r="P8" s="62" t="s">
        <v>39</v>
      </c>
      <c r="Q8" s="73" t="s">
        <v>195</v>
      </c>
    </row>
    <row r="9" spans="1:17" ht="86.4" x14ac:dyDescent="0.3">
      <c r="A9" s="37">
        <v>8</v>
      </c>
      <c r="B9" s="64" t="s">
        <v>218</v>
      </c>
      <c r="C9" s="37" t="s">
        <v>219</v>
      </c>
      <c r="D9" s="62" t="s">
        <v>220</v>
      </c>
      <c r="E9" s="37" t="s">
        <v>20</v>
      </c>
      <c r="F9" s="64" t="s">
        <v>175</v>
      </c>
      <c r="G9" s="37" t="s">
        <v>29</v>
      </c>
      <c r="H9" s="37" t="s">
        <v>30</v>
      </c>
      <c r="I9" s="37" t="s">
        <v>31</v>
      </c>
      <c r="J9" s="37">
        <v>8</v>
      </c>
      <c r="K9" s="37" t="s">
        <v>20</v>
      </c>
      <c r="L9" s="37">
        <v>0.5</v>
      </c>
      <c r="M9" s="72">
        <v>2</v>
      </c>
      <c r="N9" s="62" t="s">
        <v>221</v>
      </c>
      <c r="O9" s="62" t="s">
        <v>135</v>
      </c>
      <c r="P9" s="62" t="s">
        <v>39</v>
      </c>
      <c r="Q9" s="94" t="s">
        <v>136</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636D26-D182-4D63-AAAA-4F9AE7243C1D}">
  <sheetPr>
    <tabColor rgb="FFC00000"/>
  </sheetPr>
  <dimension ref="A1:Q9"/>
  <sheetViews>
    <sheetView workbookViewId="0">
      <selection activeCell="A2" sqref="A2:XFD9"/>
    </sheetView>
  </sheetViews>
  <sheetFormatPr defaultColWidth="8.88671875" defaultRowHeight="14.4" x14ac:dyDescent="0.3"/>
  <cols>
    <col min="1" max="1" width="7.33203125" bestFit="1" customWidth="1"/>
    <col min="2" max="2" width="8.6640625" bestFit="1" customWidth="1"/>
    <col min="3" max="3" width="24.5546875" bestFit="1" customWidth="1"/>
    <col min="4" max="4" width="34.44140625" bestFit="1" customWidth="1"/>
    <col min="5" max="5" width="31.44140625" bestFit="1" customWidth="1"/>
    <col min="6" max="6" width="17.5546875" bestFit="1" customWidth="1"/>
    <col min="7" max="7" width="20.109375" bestFit="1" customWidth="1"/>
    <col min="8" max="8" width="23.33203125" bestFit="1" customWidth="1"/>
    <col min="9" max="9" width="39.44140625" bestFit="1" customWidth="1"/>
    <col min="10" max="10" width="26.44140625" bestFit="1" customWidth="1"/>
    <col min="11" max="11" width="42" bestFit="1" customWidth="1"/>
    <col min="12" max="12" width="10.109375" bestFit="1" customWidth="1"/>
    <col min="13" max="13" width="10.44140625" bestFit="1" customWidth="1"/>
    <col min="14" max="14" width="25.109375" bestFit="1" customWidth="1"/>
    <col min="15" max="15" width="72.44140625" bestFit="1" customWidth="1"/>
    <col min="16" max="16" width="25.33203125" bestFit="1" customWidth="1"/>
    <col min="17" max="17" width="11" bestFit="1" customWidth="1"/>
  </cols>
  <sheetData>
    <row r="1" spans="1:17" x14ac:dyDescent="0.3">
      <c r="A1" s="42" t="s">
        <v>0</v>
      </c>
      <c r="B1" s="43" t="s">
        <v>1</v>
      </c>
      <c r="C1" s="1" t="s">
        <v>2</v>
      </c>
      <c r="D1" s="2" t="s">
        <v>3</v>
      </c>
      <c r="E1" s="44" t="s">
        <v>4</v>
      </c>
      <c r="F1" s="45" t="s">
        <v>5</v>
      </c>
      <c r="G1" s="46" t="s">
        <v>6</v>
      </c>
      <c r="H1" s="47" t="s">
        <v>7</v>
      </c>
      <c r="I1" s="48" t="s">
        <v>8</v>
      </c>
      <c r="J1" s="45" t="s">
        <v>9</v>
      </c>
      <c r="K1" s="44" t="s">
        <v>10</v>
      </c>
      <c r="L1" s="49" t="s">
        <v>11</v>
      </c>
      <c r="M1" s="50" t="s">
        <v>12</v>
      </c>
      <c r="N1" s="51" t="s">
        <v>13</v>
      </c>
      <c r="O1" s="52" t="s">
        <v>14</v>
      </c>
      <c r="P1" s="3" t="s">
        <v>15</v>
      </c>
      <c r="Q1" s="53" t="s">
        <v>16</v>
      </c>
    </row>
    <row r="2" spans="1:17" ht="129.6" x14ac:dyDescent="0.3">
      <c r="A2" s="77">
        <v>1</v>
      </c>
      <c r="B2" s="64" t="s">
        <v>149</v>
      </c>
      <c r="C2" s="75" t="s">
        <v>150</v>
      </c>
      <c r="D2" s="37" t="s">
        <v>151</v>
      </c>
      <c r="E2" s="37" t="s">
        <v>20</v>
      </c>
      <c r="F2" s="64" t="s">
        <v>174</v>
      </c>
      <c r="G2" s="37" t="s">
        <v>29</v>
      </c>
      <c r="H2" s="37" t="s">
        <v>30</v>
      </c>
      <c r="I2" s="37" t="s">
        <v>31</v>
      </c>
      <c r="J2" s="37">
        <v>1</v>
      </c>
      <c r="K2" s="37" t="s">
        <v>20</v>
      </c>
      <c r="L2" s="37">
        <v>0.8</v>
      </c>
      <c r="M2" s="37">
        <v>1.2</v>
      </c>
      <c r="N2" s="62" t="s">
        <v>152</v>
      </c>
      <c r="O2" s="75" t="s">
        <v>127</v>
      </c>
      <c r="P2" s="62" t="s">
        <v>39</v>
      </c>
      <c r="Q2" s="73" t="s">
        <v>153</v>
      </c>
    </row>
    <row r="3" spans="1:17" ht="129.6" x14ac:dyDescent="0.3">
      <c r="A3" s="77">
        <v>2</v>
      </c>
      <c r="B3" s="64" t="s">
        <v>154</v>
      </c>
      <c r="C3" s="75" t="s">
        <v>150</v>
      </c>
      <c r="D3" s="37" t="s">
        <v>151</v>
      </c>
      <c r="E3" s="37" t="s">
        <v>20</v>
      </c>
      <c r="F3" s="64" t="s">
        <v>174</v>
      </c>
      <c r="G3" s="37" t="s">
        <v>29</v>
      </c>
      <c r="H3" s="37" t="s">
        <v>30</v>
      </c>
      <c r="I3" s="37" t="s">
        <v>31</v>
      </c>
      <c r="J3" s="37">
        <v>1</v>
      </c>
      <c r="K3" s="37" t="s">
        <v>20</v>
      </c>
      <c r="L3" s="37">
        <v>0.8</v>
      </c>
      <c r="M3" s="37">
        <v>1.2</v>
      </c>
      <c r="N3" s="62" t="s">
        <v>193</v>
      </c>
      <c r="O3" s="75" t="s">
        <v>127</v>
      </c>
      <c r="P3" s="62" t="s">
        <v>39</v>
      </c>
      <c r="Q3" s="73" t="s">
        <v>153</v>
      </c>
    </row>
    <row r="4" spans="1:17" ht="129.6" x14ac:dyDescent="0.3">
      <c r="A4" s="71">
        <v>3</v>
      </c>
      <c r="B4" s="64" t="s">
        <v>155</v>
      </c>
      <c r="C4" s="75" t="s">
        <v>156</v>
      </c>
      <c r="D4" s="37" t="s">
        <v>157</v>
      </c>
      <c r="E4" s="37" t="s">
        <v>20</v>
      </c>
      <c r="F4" s="64" t="s">
        <v>174</v>
      </c>
      <c r="G4" s="37" t="s">
        <v>29</v>
      </c>
      <c r="H4" s="37" t="s">
        <v>30</v>
      </c>
      <c r="I4" s="37" t="s">
        <v>31</v>
      </c>
      <c r="J4" s="37">
        <v>2</v>
      </c>
      <c r="K4" s="37" t="s">
        <v>20</v>
      </c>
      <c r="L4" s="37">
        <v>0.5</v>
      </c>
      <c r="M4" s="37">
        <v>2</v>
      </c>
      <c r="N4" s="62" t="s">
        <v>192</v>
      </c>
      <c r="O4" s="75" t="s">
        <v>148</v>
      </c>
      <c r="P4" s="62" t="s">
        <v>39</v>
      </c>
      <c r="Q4" s="73" t="s">
        <v>136</v>
      </c>
    </row>
    <row r="5" spans="1:17" ht="288" x14ac:dyDescent="0.3">
      <c r="A5" s="71">
        <v>4</v>
      </c>
      <c r="B5" s="64" t="s">
        <v>158</v>
      </c>
      <c r="C5" s="37" t="s">
        <v>159</v>
      </c>
      <c r="D5" s="37" t="s">
        <v>160</v>
      </c>
      <c r="E5" s="37" t="s">
        <v>20</v>
      </c>
      <c r="F5" s="64" t="s">
        <v>174</v>
      </c>
      <c r="G5" s="37" t="s">
        <v>29</v>
      </c>
      <c r="H5" s="37" t="s">
        <v>30</v>
      </c>
      <c r="I5" s="37" t="s">
        <v>31</v>
      </c>
      <c r="J5" s="37">
        <v>3</v>
      </c>
      <c r="K5" s="37" t="s">
        <v>20</v>
      </c>
      <c r="L5" s="78">
        <v>0.72</v>
      </c>
      <c r="M5" s="78">
        <v>1.22</v>
      </c>
      <c r="N5" s="62" t="s">
        <v>161</v>
      </c>
      <c r="O5" s="37" t="s">
        <v>162</v>
      </c>
      <c r="P5" s="62" t="s">
        <v>163</v>
      </c>
      <c r="Q5" s="73" t="s">
        <v>164</v>
      </c>
    </row>
    <row r="6" spans="1:17" ht="288" x14ac:dyDescent="0.3">
      <c r="A6" s="71">
        <v>5</v>
      </c>
      <c r="B6" s="64" t="s">
        <v>165</v>
      </c>
      <c r="C6" s="75" t="s">
        <v>166</v>
      </c>
      <c r="D6" s="37" t="s">
        <v>167</v>
      </c>
      <c r="E6" s="37" t="s">
        <v>20</v>
      </c>
      <c r="F6" s="64" t="s">
        <v>175</v>
      </c>
      <c r="G6" s="37" t="s">
        <v>29</v>
      </c>
      <c r="H6" s="37" t="s">
        <v>30</v>
      </c>
      <c r="I6" s="37" t="s">
        <v>31</v>
      </c>
      <c r="J6" s="37">
        <v>4</v>
      </c>
      <c r="K6" s="37" t="s">
        <v>20</v>
      </c>
      <c r="L6" s="72">
        <v>1</v>
      </c>
      <c r="M6" s="72">
        <v>10</v>
      </c>
      <c r="N6" s="62" t="s">
        <v>191</v>
      </c>
      <c r="O6" s="75" t="s">
        <v>123</v>
      </c>
      <c r="P6" s="62" t="s">
        <v>39</v>
      </c>
      <c r="Q6" s="73" t="s">
        <v>164</v>
      </c>
    </row>
    <row r="7" spans="1:17" ht="288" x14ac:dyDescent="0.3">
      <c r="A7" s="71">
        <v>6</v>
      </c>
      <c r="B7" s="64" t="s">
        <v>168</v>
      </c>
      <c r="C7" s="75" t="s">
        <v>166</v>
      </c>
      <c r="D7" s="37" t="s">
        <v>167</v>
      </c>
      <c r="E7" s="37" t="s">
        <v>20</v>
      </c>
      <c r="F7" s="64" t="s">
        <v>169</v>
      </c>
      <c r="G7" s="37" t="s">
        <v>29</v>
      </c>
      <c r="H7" s="37" t="s">
        <v>30</v>
      </c>
      <c r="I7" s="37" t="s">
        <v>31</v>
      </c>
      <c r="J7" s="37">
        <v>5</v>
      </c>
      <c r="K7" s="37" t="s">
        <v>20</v>
      </c>
      <c r="L7" s="72">
        <v>0.8</v>
      </c>
      <c r="M7" s="72">
        <v>1.2</v>
      </c>
      <c r="N7" s="37" t="s">
        <v>190</v>
      </c>
      <c r="O7" s="75" t="s">
        <v>123</v>
      </c>
      <c r="P7" s="62" t="s">
        <v>39</v>
      </c>
      <c r="Q7" s="73" t="s">
        <v>164</v>
      </c>
    </row>
    <row r="8" spans="1:17" ht="288" x14ac:dyDescent="0.3">
      <c r="A8" s="77">
        <v>7</v>
      </c>
      <c r="B8" s="64" t="s">
        <v>170</v>
      </c>
      <c r="C8" s="37" t="s">
        <v>171</v>
      </c>
      <c r="D8" s="37" t="s">
        <v>172</v>
      </c>
      <c r="E8" s="37" t="s">
        <v>20</v>
      </c>
      <c r="F8" s="64" t="s">
        <v>174</v>
      </c>
      <c r="G8" s="37" t="s">
        <v>29</v>
      </c>
      <c r="H8" s="37" t="s">
        <v>30</v>
      </c>
      <c r="I8" s="37" t="s">
        <v>31</v>
      </c>
      <c r="J8" s="37">
        <v>6</v>
      </c>
      <c r="K8" s="37" t="s">
        <v>20</v>
      </c>
      <c r="L8" s="37">
        <v>0.5</v>
      </c>
      <c r="M8" s="37">
        <v>2</v>
      </c>
      <c r="N8" s="62" t="s">
        <v>178</v>
      </c>
      <c r="O8" s="37" t="s">
        <v>33</v>
      </c>
      <c r="P8" s="62" t="s">
        <v>39</v>
      </c>
      <c r="Q8" s="73" t="s">
        <v>173</v>
      </c>
    </row>
    <row r="9" spans="1:17" ht="86.4" x14ac:dyDescent="0.3">
      <c r="A9" s="71">
        <v>8</v>
      </c>
      <c r="B9" s="64" t="s">
        <v>170</v>
      </c>
      <c r="C9" s="75" t="s">
        <v>187</v>
      </c>
      <c r="D9" s="37" t="s">
        <v>188</v>
      </c>
      <c r="E9" s="37" t="s">
        <v>20</v>
      </c>
      <c r="F9" s="64" t="s">
        <v>174</v>
      </c>
      <c r="G9" s="37" t="s">
        <v>29</v>
      </c>
      <c r="H9" s="37" t="s">
        <v>30</v>
      </c>
      <c r="I9" s="37" t="s">
        <v>31</v>
      </c>
      <c r="J9" s="37">
        <v>7</v>
      </c>
      <c r="K9" s="37" t="s">
        <v>20</v>
      </c>
      <c r="L9" s="37">
        <v>0.5</v>
      </c>
      <c r="M9" s="37">
        <v>2</v>
      </c>
      <c r="N9" s="37" t="s">
        <v>193</v>
      </c>
      <c r="O9" s="37" t="s">
        <v>123</v>
      </c>
      <c r="P9" s="62" t="s">
        <v>39</v>
      </c>
      <c r="Q9" s="73" t="s">
        <v>189</v>
      </c>
    </row>
  </sheetData>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9c2c21c4-f980-47d5-be5b-1bb924ee96a2">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o" ma:contentTypeID="0x010100CCDA0DC61E44874FB77B81A0A8C300E4" ma:contentTypeVersion="17" ma:contentTypeDescription="Crear nuevo documento." ma:contentTypeScope="" ma:versionID="2854f1a0eb82b4299baec9a2bc5fa3aa">
  <xsd:schema xmlns:xsd="http://www.w3.org/2001/XMLSchema" xmlns:xs="http://www.w3.org/2001/XMLSchema" xmlns:p="http://schemas.microsoft.com/office/2006/metadata/properties" xmlns:ns2="9c2c21c4-f980-47d5-be5b-1bb924ee96a2" xmlns:ns3="1b6bb729-2ef5-410d-b4d4-7ced22c361d1" targetNamespace="http://schemas.microsoft.com/office/2006/metadata/properties" ma:root="true" ma:fieldsID="9e5d0997856646832757f031b0a9b789" ns2:_="" ns3:_="">
    <xsd:import namespace="9c2c21c4-f980-47d5-be5b-1bb924ee96a2"/>
    <xsd:import namespace="1b6bb729-2ef5-410d-b4d4-7ced22c361d1"/>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LengthInSeconds" minOccurs="0"/>
                <xsd:element ref="ns3:SharedWithUsers" minOccurs="0"/>
                <xsd:element ref="ns3:SharedWithDetails" minOccurs="0"/>
                <xsd:element ref="ns2:MediaServiceGenerationTime" minOccurs="0"/>
                <xsd:element ref="ns2:MediaServiceEventHashCode" minOccurs="0"/>
                <xsd:element ref="ns2:MediaServiceOCR" minOccurs="0"/>
                <xsd:element ref="ns2:lcf76f155ced4ddcb4097134ff3c332f"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c2c21c4-f980-47d5-be5b-1bb924ee96a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LengthInSeconds" ma:index="13" nillable="true" ma:displayName="MediaLengthInSeconds" ma:hidden="true" ma:internalName="MediaLengthInSeconds" ma:readOnly="true">
      <xsd:simpleType>
        <xsd:restriction base="dms:Unknow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lcf76f155ced4ddcb4097134ff3c332f" ma:index="20" nillable="true" ma:taxonomy="true" ma:internalName="lcf76f155ced4ddcb4097134ff3c332f" ma:taxonomyFieldName="MediaServiceImageTags" ma:displayName="Etiquetas de imagen" ma:readOnly="false" ma:fieldId="{5cf76f15-5ced-4ddc-b409-7134ff3c332f}" ma:taxonomyMulti="true" ma:sspId="71f7bd95-1200-4052-9a4e-dfdf006e181b"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1" nillable="true" ma:displayName="MediaServiceObjectDetectorVersions"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b6bb729-2ef5-410d-b4d4-7ced22c361d1" elementFormDefault="qualified">
    <xsd:import namespace="http://schemas.microsoft.com/office/2006/documentManagement/types"/>
    <xsd:import namespace="http://schemas.microsoft.com/office/infopath/2007/PartnerControls"/>
    <xsd:element name="SharedWithUsers" ma:index="14"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Detalles de uso compartido"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6C9F701-5DCD-41DB-BF20-52B5CFF9A118}">
  <ds:schemaRefs>
    <ds:schemaRef ds:uri="http://schemas.microsoft.com/office/2006/metadata/properties"/>
    <ds:schemaRef ds:uri="http://schemas.microsoft.com/office/infopath/2007/PartnerControls"/>
    <ds:schemaRef ds:uri="9c2c21c4-f980-47d5-be5b-1bb924ee96a2"/>
  </ds:schemaRefs>
</ds:datastoreItem>
</file>

<file path=customXml/itemProps2.xml><?xml version="1.0" encoding="utf-8"?>
<ds:datastoreItem xmlns:ds="http://schemas.openxmlformats.org/officeDocument/2006/customXml" ds:itemID="{FCCCC133-52B9-4083-A2AF-83A53EE21EE1}">
  <ds:schemaRefs>
    <ds:schemaRef ds:uri="http://schemas.microsoft.com/sharepoint/v3/contenttype/forms"/>
  </ds:schemaRefs>
</ds:datastoreItem>
</file>

<file path=customXml/itemProps3.xml><?xml version="1.0" encoding="utf-8"?>
<ds:datastoreItem xmlns:ds="http://schemas.openxmlformats.org/officeDocument/2006/customXml" ds:itemID="{8E3924D6-210C-4BBB-9051-55030E9D659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c2c21c4-f980-47d5-be5b-1bb924ee96a2"/>
    <ds:schemaRef ds:uri="1b6bb729-2ef5-410d-b4d4-7ced22c361d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Unified_table</vt:lpstr>
      <vt:lpstr>EnergyTransport</vt:lpstr>
      <vt:lpstr>LULUCF</vt:lpstr>
      <vt:lpstr>Waste</vt:lpstr>
      <vt:lpstr>PIUP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Ignacio  Alfaro Corrales</dc:creator>
  <cp:lastModifiedBy>Andrey Salazar-Vargas</cp:lastModifiedBy>
  <dcterms:created xsi:type="dcterms:W3CDTF">2015-06-05T18:17:20Z</dcterms:created>
  <dcterms:modified xsi:type="dcterms:W3CDTF">2024-10-28T15:55:27Z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0x010100CCDA0DC61E44874FB77B81A0A8C300E4</vt:lpwstr>
  </property>
  <property fmtid="{D5CDD505-2E9C-101B-9397-08002B2CF9AE}" pid="3" name="MediaServiceImageTags">
    <vt:lpwstr/>
  </property>
</Properties>
</file>