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s\Desktop\"/>
    </mc:Choice>
  </mc:AlternateContent>
  <xr:revisionPtr revIDLastSave="0" documentId="13_ncr:1_{13E1B939-9BAA-4D61-9C2F-C281061DC015}" xr6:coauthVersionLast="47" xr6:coauthVersionMax="47" xr10:uidLastSave="{00000000-0000-0000-0000-000000000000}"/>
  <bookViews>
    <workbookView xWindow="-108" yWindow="-108" windowWidth="23256" windowHeight="12456" xr2:uid="{059F03E1-C31E-496A-A9C4-E7CE27551F09}"/>
  </bookViews>
  <sheets>
    <sheet name="Planilha1" sheetId="1" r:id="rId1"/>
    <sheet name="Planilh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15" i="1"/>
  <c r="E12" i="1"/>
  <c r="B13" i="1"/>
  <c r="C16" i="1"/>
  <c r="I9" i="1"/>
  <c r="F18" i="1"/>
</calcChain>
</file>

<file path=xl/sharedStrings.xml><?xml version="1.0" encoding="utf-8"?>
<sst xmlns="http://schemas.openxmlformats.org/spreadsheetml/2006/main" count="35" uniqueCount="30">
  <si>
    <t>GASTOS</t>
  </si>
  <si>
    <t>ONIBUS</t>
  </si>
  <si>
    <t>BANDEJAO</t>
  </si>
  <si>
    <t>MERCADO</t>
  </si>
  <si>
    <t>TOTAL</t>
  </si>
  <si>
    <t>RECEITA</t>
  </si>
  <si>
    <t>NUBANK</t>
  </si>
  <si>
    <t>VALOR</t>
  </si>
  <si>
    <t>ECONOMIA</t>
  </si>
  <si>
    <t>ALUGUEL</t>
  </si>
  <si>
    <t>CARTÃO CRÉDITO</t>
  </si>
  <si>
    <t>PREVISAO GASTO</t>
  </si>
  <si>
    <t>energia</t>
  </si>
  <si>
    <t>NEXT</t>
  </si>
  <si>
    <t>passagem 1</t>
  </si>
  <si>
    <t>passagem 2</t>
  </si>
  <si>
    <t>cartao credito</t>
  </si>
  <si>
    <t>VALORES</t>
  </si>
  <si>
    <t>aluguel</t>
  </si>
  <si>
    <t>bandejao</t>
  </si>
  <si>
    <t>alimentacao</t>
  </si>
  <si>
    <t>energia + gas</t>
  </si>
  <si>
    <t>PRÉVIA RECEITA</t>
  </si>
  <si>
    <t>cartao nu</t>
  </si>
  <si>
    <t>next</t>
  </si>
  <si>
    <t>DIFERENÇA</t>
  </si>
  <si>
    <t>TRANSPORTE</t>
  </si>
  <si>
    <t>peça banheiro</t>
  </si>
  <si>
    <t>internet</t>
  </si>
  <si>
    <t>inventário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</si>
</sst>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480FB-C192-4088-953F-86B271F93E0D}" name="Tabela2" displayName="Tabela2" ref="A1:B13" totalsRowShown="0" dataDxfId="8" tableBorderDxfId="7">
  <autoFilter ref="A1:B13" xr:uid="{A8B480FB-C192-4088-953F-86B271F93E0D}"/>
  <tableColumns count="2">
    <tableColumn id="1" xr3:uid="{F3771D68-45EF-4225-B6B2-F12E3BD5D79C}" name="GASTOS" dataDxfId="6"/>
    <tableColumn id="2" xr3:uid="{A68F608F-A82F-48A9-83F1-22B845ADBA67}" name="VALOR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93FCD-F03F-4D8B-A48F-66EC091DBFBB}" name="Tabela3" displayName="Tabela3" ref="D1:E12" totalsRowShown="0" dataDxfId="4">
  <autoFilter ref="D1:E12" xr:uid="{27C93FCD-F03F-4D8B-A48F-66EC091DBFBB}"/>
  <tableColumns count="2">
    <tableColumn id="1" xr3:uid="{CAA2DDDE-726E-41A7-95B0-FF45E2C8EA26}" name="RECEITA" dataDxfId="3"/>
    <tableColumn id="2" xr3:uid="{A8657533-2E4A-478B-886C-BC76AD647F71}" name="VALOR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83928-BFB0-4AA4-89C0-15AC2DD49C43}" name="Tabela1" displayName="Tabela1" ref="H14:I22" totalsRowShown="0">
  <autoFilter ref="H14:I22" xr:uid="{E5883928-BFB0-4AA4-89C0-15AC2DD49C43}"/>
  <tableColumns count="2">
    <tableColumn id="1" xr3:uid="{C6CCA2DC-B7D2-4442-B532-366E0E73ED37}" name="GASTOS"/>
    <tableColumn id="2" xr3:uid="{5F915384-C731-4D84-9173-0D4CE8755437}" name="VALOR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12D00E-5ED6-4CC1-885B-4650361E9101}" name="Tabela4" displayName="Tabela4" ref="H2:I9" totalsRowCount="1">
  <autoFilter ref="H2:I8" xr:uid="{4B12D00E-5ED6-4CC1-885B-4650361E9101}"/>
  <tableColumns count="2">
    <tableColumn id="1" xr3:uid="{2A2B1997-B88B-4E1B-90E8-D58BBB005E30}" name="PRÉVIA RECEITA" totalsRowLabel="RECEITA"/>
    <tableColumn id="2" xr3:uid="{85F93EE9-6EF6-4AF3-94DE-958C06A392C5}" name="VALORES" totalsRowFunction="custom" dataDxfId="1" totalsRowDxfId="0">
      <calculatedColumnFormula>6*9</calculatedColumnFormula>
      <totalsRowFormula>SUM(Tabela4[VALORES])</totalsRow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894D29-09B8-448D-A631-BF2B01F77D41}" name="Tabela5" displayName="Tabela5" ref="F17:F18" totalsRowShown="0">
  <autoFilter ref="F17:F18" xr:uid="{36894D29-09B8-448D-A631-BF2B01F77D41}"/>
  <tableColumns count="1">
    <tableColumn id="1" xr3:uid="{50713236-7AD7-4F46-9BB1-A408ED00AF2C}" name="DIFERENÇA">
      <calculatedColumnFormula>Tabela4[[#Totals],[VALORES]]-I22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D613-28C5-4F0E-A609-BE0898A16AF4}">
  <dimension ref="A1:I22"/>
  <sheetViews>
    <sheetView tabSelected="1" zoomScale="85" zoomScaleNormal="85" workbookViewId="0">
      <selection activeCell="P17" sqref="P17"/>
    </sheetView>
  </sheetViews>
  <sheetFormatPr defaultRowHeight="14.4" x14ac:dyDescent="0.3"/>
  <cols>
    <col min="1" max="1" width="22.33203125" customWidth="1"/>
    <col min="2" max="2" width="15.5546875" customWidth="1"/>
    <col min="3" max="3" width="16.109375" customWidth="1"/>
    <col min="4" max="4" width="18" customWidth="1"/>
    <col min="5" max="5" width="19.77734375" customWidth="1"/>
    <col min="6" max="6" width="20.5546875" bestFit="1" customWidth="1"/>
    <col min="7" max="7" width="19.21875" customWidth="1"/>
    <col min="8" max="8" width="23.88671875" customWidth="1"/>
    <col min="9" max="9" width="22.77734375" customWidth="1"/>
  </cols>
  <sheetData>
    <row r="1" spans="1:9" x14ac:dyDescent="0.3">
      <c r="A1" t="s">
        <v>0</v>
      </c>
      <c r="B1" t="s">
        <v>7</v>
      </c>
      <c r="C1" s="1"/>
      <c r="D1" s="1" t="s">
        <v>5</v>
      </c>
      <c r="E1" t="s">
        <v>7</v>
      </c>
    </row>
    <row r="2" spans="1:9" x14ac:dyDescent="0.3">
      <c r="A2" s="1" t="s">
        <v>28</v>
      </c>
      <c r="B2" s="1">
        <v>20</v>
      </c>
      <c r="C2" s="1"/>
      <c r="D2" s="1" t="s">
        <v>6</v>
      </c>
      <c r="E2" s="6">
        <v>429</v>
      </c>
      <c r="H2" t="s">
        <v>22</v>
      </c>
      <c r="I2" t="s">
        <v>17</v>
      </c>
    </row>
    <row r="3" spans="1:9" x14ac:dyDescent="0.3">
      <c r="A3" s="1" t="s">
        <v>2</v>
      </c>
      <c r="B3" s="1">
        <v>72.5</v>
      </c>
      <c r="D3" s="1" t="s">
        <v>13</v>
      </c>
      <c r="E3" s="6">
        <v>103.22</v>
      </c>
      <c r="H3" t="s">
        <v>23</v>
      </c>
    </row>
    <row r="4" spans="1:9" x14ac:dyDescent="0.3">
      <c r="A4" s="1" t="s">
        <v>9</v>
      </c>
      <c r="B4" s="1">
        <v>380</v>
      </c>
      <c r="D4" s="1" t="s">
        <v>26</v>
      </c>
      <c r="E4" s="6"/>
      <c r="H4" t="s">
        <v>24</v>
      </c>
      <c r="I4">
        <v>1247</v>
      </c>
    </row>
    <row r="5" spans="1:9" x14ac:dyDescent="0.3">
      <c r="A5" s="1" t="s">
        <v>3</v>
      </c>
      <c r="B5" s="1">
        <v>100</v>
      </c>
      <c r="D5" s="1" t="s">
        <v>27</v>
      </c>
      <c r="E5" s="6"/>
      <c r="H5" t="s">
        <v>1</v>
      </c>
    </row>
    <row r="6" spans="1:9" x14ac:dyDescent="0.3">
      <c r="A6" s="1" t="s">
        <v>12</v>
      </c>
      <c r="B6" s="1">
        <v>50</v>
      </c>
      <c r="D6" s="1"/>
      <c r="E6" s="6"/>
    </row>
    <row r="7" spans="1:9" x14ac:dyDescent="0.3">
      <c r="A7" s="1" t="s">
        <v>10</v>
      </c>
      <c r="B7" s="1">
        <v>345.5</v>
      </c>
      <c r="D7" s="1"/>
      <c r="E7" s="6"/>
    </row>
    <row r="8" spans="1:9" x14ac:dyDescent="0.3">
      <c r="A8" s="1" t="s">
        <v>29</v>
      </c>
      <c r="B8" s="1">
        <v>0</v>
      </c>
      <c r="D8" s="1"/>
      <c r="E8" s="6"/>
    </row>
    <row r="9" spans="1:9" x14ac:dyDescent="0.3">
      <c r="A9" s="1"/>
      <c r="B9" s="1"/>
      <c r="D9" s="1"/>
      <c r="E9" s="6"/>
      <c r="H9" t="s">
        <v>5</v>
      </c>
      <c r="I9" s="5">
        <f>SUM(Tabela4[VALORES])</f>
        <v>1247</v>
      </c>
    </row>
    <row r="10" spans="1:9" x14ac:dyDescent="0.3">
      <c r="A10" s="1"/>
      <c r="B10" s="1"/>
      <c r="D10" s="1"/>
      <c r="E10" s="6"/>
    </row>
    <row r="11" spans="1:9" x14ac:dyDescent="0.3">
      <c r="A11" s="1"/>
      <c r="B11" s="1"/>
      <c r="D11" s="1"/>
      <c r="E11" s="6"/>
    </row>
    <row r="12" spans="1:9" x14ac:dyDescent="0.3">
      <c r="A12" s="1"/>
      <c r="B12" s="1"/>
      <c r="D12" s="2" t="s">
        <v>4</v>
      </c>
      <c r="E12" s="1">
        <f>SUM(E2:E11)</f>
        <v>532.22</v>
      </c>
    </row>
    <row r="13" spans="1:9" x14ac:dyDescent="0.3">
      <c r="A13" s="2" t="s">
        <v>4</v>
      </c>
      <c r="B13" s="1">
        <f>SUM(B2:B12)</f>
        <v>968</v>
      </c>
    </row>
    <row r="14" spans="1:9" x14ac:dyDescent="0.3">
      <c r="H14" t="s">
        <v>0</v>
      </c>
      <c r="I14" t="s">
        <v>7</v>
      </c>
    </row>
    <row r="15" spans="1:9" x14ac:dyDescent="0.3">
      <c r="C15" s="4" t="s">
        <v>8</v>
      </c>
      <c r="H15" t="s">
        <v>19</v>
      </c>
      <c r="I15">
        <f>26*2.9</f>
        <v>75.399999999999991</v>
      </c>
    </row>
    <row r="16" spans="1:9" x14ac:dyDescent="0.3">
      <c r="C16" s="3">
        <f>E12-B13</f>
        <v>-435.78</v>
      </c>
      <c r="H16" t="s">
        <v>20</v>
      </c>
      <c r="I16">
        <v>150</v>
      </c>
    </row>
    <row r="17" spans="6:9" x14ac:dyDescent="0.3">
      <c r="F17" t="s">
        <v>25</v>
      </c>
      <c r="H17" t="s">
        <v>14</v>
      </c>
    </row>
    <row r="18" spans="6:9" x14ac:dyDescent="0.3">
      <c r="F18">
        <f>Tabela4[[#Totals],[VALORES]]-I22</f>
        <v>581.6</v>
      </c>
      <c r="H18" t="s">
        <v>15</v>
      </c>
    </row>
    <row r="19" spans="6:9" x14ac:dyDescent="0.3">
      <c r="H19" t="s">
        <v>16</v>
      </c>
    </row>
    <row r="20" spans="6:9" ht="13.8" customHeight="1" x14ac:dyDescent="0.3">
      <c r="H20" t="s">
        <v>18</v>
      </c>
      <c r="I20">
        <v>380</v>
      </c>
    </row>
    <row r="21" spans="6:9" x14ac:dyDescent="0.3">
      <c r="H21" t="s">
        <v>21</v>
      </c>
      <c r="I21">
        <v>60</v>
      </c>
    </row>
    <row r="22" spans="6:9" x14ac:dyDescent="0.3">
      <c r="H22" t="s">
        <v>11</v>
      </c>
      <c r="I22">
        <f>SUM(I15:I21)</f>
        <v>665.4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962C-A92F-4DDA-A888-B7DC5C8FA03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Damas</dc:creator>
  <cp:lastModifiedBy>Lucas Vinicius</cp:lastModifiedBy>
  <dcterms:created xsi:type="dcterms:W3CDTF">2023-03-26T13:14:48Z</dcterms:created>
  <dcterms:modified xsi:type="dcterms:W3CDTF">2024-05-15T18:22:47Z</dcterms:modified>
</cp:coreProperties>
</file>