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120" yWindow="0" windowWidth="2458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2" i="1" l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44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12" i="1"/>
  <c r="F11" i="1"/>
  <c r="F10" i="1"/>
  <c r="F9" i="1"/>
  <c r="F8" i="1"/>
  <c r="F7" i="1"/>
  <c r="F6" i="1"/>
  <c r="F2" i="1"/>
  <c r="F3" i="1"/>
  <c r="F5" i="1"/>
  <c r="F4" i="1"/>
</calcChain>
</file>

<file path=xl/sharedStrings.xml><?xml version="1.0" encoding="utf-8"?>
<sst xmlns="http://schemas.openxmlformats.org/spreadsheetml/2006/main" count="8" uniqueCount="8">
  <si>
    <t>dad</t>
  </si>
  <si>
    <t>mom</t>
  </si>
  <si>
    <t>kwb</t>
  </si>
  <si>
    <t>imp1</t>
  </si>
  <si>
    <t>imp2</t>
  </si>
  <si>
    <t>imp3</t>
  </si>
  <si>
    <t>rmolina</t>
  </si>
  <si>
    <t>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</si>
</sst>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imp1</c:v>
                </c:pt>
              </c:strCache>
            </c:strRef>
          </c:tx>
          <c:invertIfNegative val="0"/>
          <c:cat>
            <c:numRef>
              <c:f>Sheet1!$N$2:$N$26</c:f>
              <c:numCache>
                <c:formatCode>General</c:formatCode>
                <c:ptCount val="2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</c:numCache>
            </c:numRef>
          </c:cat>
          <c:val>
            <c:numRef>
              <c:f>Sheet1!$O$2:$O$26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8.0</c:v>
                </c:pt>
                <c:pt idx="13">
                  <c:v>7.0</c:v>
                </c:pt>
                <c:pt idx="14">
                  <c:v>3.0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imp2</c:v>
                </c:pt>
              </c:strCache>
            </c:strRef>
          </c:tx>
          <c:invertIfNegative val="0"/>
          <c:cat>
            <c:numRef>
              <c:f>Sheet1!$N$2:$N$26</c:f>
              <c:numCache>
                <c:formatCode>General</c:formatCode>
                <c:ptCount val="2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</c:numCache>
            </c:numRef>
          </c:cat>
          <c:val>
            <c:numRef>
              <c:f>Sheet1!$P$2:$P$26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5.0</c:v>
                </c:pt>
                <c:pt idx="11">
                  <c:v>11.0</c:v>
                </c:pt>
                <c:pt idx="12">
                  <c:v>8.0</c:v>
                </c:pt>
                <c:pt idx="13">
                  <c:v>4.0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imp3</c:v>
                </c:pt>
              </c:strCache>
            </c:strRef>
          </c:tx>
          <c:invertIfNegative val="0"/>
          <c:cat>
            <c:numRef>
              <c:f>Sheet1!$N$2:$N$26</c:f>
              <c:numCache>
                <c:formatCode>General</c:formatCode>
                <c:ptCount val="2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</c:numCache>
            </c:numRef>
          </c:cat>
          <c:val>
            <c:numRef>
              <c:f>Sheet1!$Q$2:$Q$26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11.0</c:v>
                </c:pt>
                <c:pt idx="17">
                  <c:v>4.0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auth</c:v>
                </c:pt>
              </c:strCache>
            </c:strRef>
          </c:tx>
          <c:invertIfNegative val="0"/>
          <c:cat>
            <c:numRef>
              <c:f>Sheet1!$N$2:$N$26</c:f>
              <c:numCache>
                <c:formatCode>General</c:formatCode>
                <c:ptCount val="2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</c:numCache>
            </c:numRef>
          </c:cat>
          <c:val>
            <c:numRef>
              <c:f>Sheet1!$R$2:$R$26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18.0</c:v>
                </c:pt>
                <c:pt idx="24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695688"/>
        <c:axId val="-2053566232"/>
      </c:barChart>
      <c:catAx>
        <c:axId val="-205369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566232"/>
        <c:crosses val="autoZero"/>
        <c:auto val="1"/>
        <c:lblAlgn val="ctr"/>
        <c:lblOffset val="100"/>
        <c:noMultiLvlLbl val="0"/>
      </c:catAx>
      <c:valAx>
        <c:axId val="-205356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69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31</xdr:row>
      <xdr:rowOff>12700</xdr:rowOff>
    </xdr:from>
    <xdr:to>
      <xdr:col>19</xdr:col>
      <xdr:colOff>266700</xdr:colOff>
      <xdr:row>53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showRuler="0" topLeftCell="D32" workbookViewId="0">
      <selection activeCell="U44" sqref="U44"/>
    </sheetView>
  </sheetViews>
  <sheetFormatPr baseColWidth="10" defaultRowHeight="15" x14ac:dyDescent="0"/>
  <sheetData>
    <row r="1" spans="1:18">
      <c r="A1">
        <v>51</v>
      </c>
      <c r="B1">
        <v>52</v>
      </c>
      <c r="C1">
        <v>56</v>
      </c>
      <c r="D1" s="4">
        <v>93</v>
      </c>
      <c r="F1" t="s">
        <v>0</v>
      </c>
      <c r="G1" t="s">
        <v>1</v>
      </c>
      <c r="H1" t="s">
        <v>2</v>
      </c>
      <c r="I1" t="s">
        <v>6</v>
      </c>
      <c r="O1" t="s">
        <v>3</v>
      </c>
      <c r="P1" t="s">
        <v>4</v>
      </c>
      <c r="Q1" t="s">
        <v>5</v>
      </c>
      <c r="R1" t="s">
        <v>7</v>
      </c>
    </row>
    <row r="2" spans="1:18">
      <c r="A2">
        <v>63</v>
      </c>
      <c r="B2">
        <v>54</v>
      </c>
      <c r="C2">
        <v>54</v>
      </c>
      <c r="D2" s="4">
        <v>96</v>
      </c>
      <c r="F2" s="1">
        <f>COUNTIF(A:A,"=0")</f>
        <v>0</v>
      </c>
      <c r="G2" s="1">
        <f>COUNTIF(B:B,"=0")</f>
        <v>0</v>
      </c>
      <c r="H2" s="1">
        <f>COUNTIF(C:C,"=0")</f>
        <v>0</v>
      </c>
      <c r="I2" s="1">
        <f>COUNTIF(D:D,"=0")</f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>
        <v>50</v>
      </c>
      <c r="B3">
        <v>53</v>
      </c>
      <c r="C3">
        <v>58</v>
      </c>
      <c r="D3" s="4">
        <v>94</v>
      </c>
      <c r="F3" s="1">
        <f>COUNTIF(A:A,"=1")</f>
        <v>0</v>
      </c>
      <c r="G3" s="1">
        <f>COUNTIF(B:B,"=1")</f>
        <v>0</v>
      </c>
      <c r="H3" s="1">
        <f>COUNTIF(C:C,"=1")</f>
        <v>0</v>
      </c>
      <c r="I3" s="1">
        <f>COUNTIF(D:D,"=1")</f>
        <v>0</v>
      </c>
      <c r="N3">
        <v>4</v>
      </c>
      <c r="O3">
        <v>0</v>
      </c>
      <c r="P3">
        <v>0</v>
      </c>
      <c r="Q3">
        <v>0</v>
      </c>
      <c r="R3">
        <v>0</v>
      </c>
    </row>
    <row r="4" spans="1:18">
      <c r="A4">
        <v>56</v>
      </c>
      <c r="B4">
        <v>57</v>
      </c>
      <c r="C4">
        <v>57</v>
      </c>
      <c r="D4" s="4">
        <v>95</v>
      </c>
      <c r="E4">
        <v>1</v>
      </c>
      <c r="F4" s="1">
        <f>COUNTIF(A:A,"=2")</f>
        <v>0</v>
      </c>
      <c r="G4" s="1">
        <f>COUNTIF(B:B,"=2")</f>
        <v>0</v>
      </c>
      <c r="H4" s="1">
        <f>COUNTIF(C:C,"=2")</f>
        <v>0</v>
      </c>
      <c r="I4" s="1">
        <f>COUNTIF(D:D,"=2")</f>
        <v>0</v>
      </c>
      <c r="N4">
        <v>8</v>
      </c>
      <c r="O4">
        <v>0</v>
      </c>
      <c r="P4">
        <v>0</v>
      </c>
      <c r="Q4">
        <v>0</v>
      </c>
      <c r="R4">
        <v>0</v>
      </c>
    </row>
    <row r="5" spans="1:18">
      <c r="A5">
        <v>57</v>
      </c>
      <c r="B5">
        <v>50</v>
      </c>
      <c r="C5">
        <v>64</v>
      </c>
      <c r="D5" s="4">
        <v>97</v>
      </c>
      <c r="F5" s="2">
        <f>COUNTIF(A:A,"=3")</f>
        <v>0</v>
      </c>
      <c r="G5" s="2">
        <f>COUNTIF(B:B,"=3")</f>
        <v>0</v>
      </c>
      <c r="H5" s="2">
        <f>COUNTIF(C:C,"=3")</f>
        <v>0</v>
      </c>
      <c r="I5" s="2">
        <f>COUNTIF(D:D,"=3")</f>
        <v>0</v>
      </c>
      <c r="N5">
        <v>12</v>
      </c>
      <c r="O5">
        <v>0</v>
      </c>
      <c r="P5">
        <v>0</v>
      </c>
      <c r="Q5">
        <v>0</v>
      </c>
      <c r="R5">
        <v>0</v>
      </c>
    </row>
    <row r="6" spans="1:18">
      <c r="A6">
        <v>60</v>
      </c>
      <c r="B6">
        <v>47</v>
      </c>
      <c r="C6">
        <v>63</v>
      </c>
      <c r="D6" s="4">
        <v>96</v>
      </c>
      <c r="F6" s="1">
        <f>COUNTIF(A:A,"=4")</f>
        <v>0</v>
      </c>
      <c r="G6" s="1">
        <f>COUNTIF(B:B,"=4")</f>
        <v>0</v>
      </c>
      <c r="H6" s="1">
        <f>COUNTIF(C:C,"=4")</f>
        <v>0</v>
      </c>
      <c r="I6" s="1">
        <f>COUNTIF(D:D,"=4")</f>
        <v>0</v>
      </c>
      <c r="N6">
        <v>16</v>
      </c>
      <c r="O6">
        <v>0</v>
      </c>
      <c r="P6">
        <v>0</v>
      </c>
      <c r="Q6">
        <v>0</v>
      </c>
      <c r="R6">
        <v>0</v>
      </c>
    </row>
    <row r="7" spans="1:18">
      <c r="A7">
        <v>56</v>
      </c>
      <c r="B7">
        <v>52</v>
      </c>
      <c r="C7">
        <v>60</v>
      </c>
      <c r="D7" s="4">
        <v>98</v>
      </c>
      <c r="F7" s="1">
        <f>COUNTIF(A:A,"=5")</f>
        <v>0</v>
      </c>
      <c r="G7" s="1">
        <f>COUNTIF(B:B,"=5")</f>
        <v>0</v>
      </c>
      <c r="H7" s="1">
        <f>COUNTIF(C:C,"=5")</f>
        <v>0</v>
      </c>
      <c r="I7" s="1">
        <f>COUNTIF(D:D,"=5")</f>
        <v>0</v>
      </c>
      <c r="N7">
        <v>20</v>
      </c>
      <c r="O7">
        <v>0</v>
      </c>
      <c r="P7">
        <v>0</v>
      </c>
      <c r="Q7">
        <v>0</v>
      </c>
      <c r="R7">
        <v>0</v>
      </c>
    </row>
    <row r="8" spans="1:18">
      <c r="A8">
        <v>60</v>
      </c>
      <c r="B8">
        <v>39</v>
      </c>
      <c r="C8">
        <v>62</v>
      </c>
      <c r="D8" s="4">
        <v>96</v>
      </c>
      <c r="E8">
        <v>2</v>
      </c>
      <c r="F8" s="1">
        <f>COUNTIF(A:A,"=6")</f>
        <v>0</v>
      </c>
      <c r="G8" s="1">
        <f>COUNTIF(B:B,"=6")</f>
        <v>0</v>
      </c>
      <c r="H8" s="1">
        <f>COUNTIF(C:C,"=6")</f>
        <v>0</v>
      </c>
      <c r="I8" s="1">
        <f>COUNTIF(D:D,"=6")</f>
        <v>0</v>
      </c>
      <c r="N8">
        <v>24</v>
      </c>
      <c r="O8">
        <v>0</v>
      </c>
      <c r="P8">
        <v>0</v>
      </c>
      <c r="Q8">
        <v>0</v>
      </c>
      <c r="R8">
        <v>0</v>
      </c>
    </row>
    <row r="9" spans="1:18">
      <c r="A9">
        <v>53</v>
      </c>
      <c r="B9">
        <v>45</v>
      </c>
      <c r="C9">
        <v>65</v>
      </c>
      <c r="D9" s="4">
        <v>96</v>
      </c>
      <c r="F9" s="2">
        <f>COUNTIF(A:A,"=7")</f>
        <v>0</v>
      </c>
      <c r="G9" s="2">
        <f>COUNTIF(B:B,"=7")</f>
        <v>0</v>
      </c>
      <c r="H9" s="2">
        <f>COUNTIF(C:C,"=7")</f>
        <v>0</v>
      </c>
      <c r="I9" s="2">
        <f>COUNTIF(D:D,"=7")</f>
        <v>0</v>
      </c>
      <c r="N9">
        <v>28</v>
      </c>
      <c r="O9">
        <v>0</v>
      </c>
      <c r="P9">
        <v>0</v>
      </c>
      <c r="Q9">
        <v>0</v>
      </c>
      <c r="R9">
        <v>0</v>
      </c>
    </row>
    <row r="10" spans="1:18">
      <c r="A10">
        <v>61</v>
      </c>
      <c r="B10">
        <v>45</v>
      </c>
      <c r="C10">
        <v>52</v>
      </c>
      <c r="D10" s="4">
        <v>94</v>
      </c>
      <c r="F10" s="1">
        <f>COUNTIF(A:A,"=8")</f>
        <v>0</v>
      </c>
      <c r="G10" s="1">
        <f>COUNTIF(B:B,"=8")</f>
        <v>0</v>
      </c>
      <c r="H10" s="1">
        <f>COUNTIF(C:C,"=8")</f>
        <v>0</v>
      </c>
      <c r="I10" s="1">
        <f>COUNTIF(D:D,"=8")</f>
        <v>0</v>
      </c>
      <c r="N10">
        <v>32</v>
      </c>
      <c r="O10">
        <v>0</v>
      </c>
      <c r="P10">
        <v>0</v>
      </c>
      <c r="Q10">
        <v>0</v>
      </c>
      <c r="R10">
        <v>0</v>
      </c>
    </row>
    <row r="11" spans="1:18">
      <c r="A11">
        <v>60</v>
      </c>
      <c r="B11">
        <v>50</v>
      </c>
      <c r="C11">
        <v>53</v>
      </c>
      <c r="D11" s="4">
        <v>96</v>
      </c>
      <c r="F11" s="1">
        <f>COUNTIF(A:A,"=9")</f>
        <v>0</v>
      </c>
      <c r="G11" s="1">
        <f>COUNTIF(B:B,"=9")</f>
        <v>0</v>
      </c>
      <c r="H11" s="1">
        <f>COUNTIF(C:C,"=9")</f>
        <v>0</v>
      </c>
      <c r="I11" s="1">
        <f>COUNTIF(D:D,"=9")</f>
        <v>0</v>
      </c>
      <c r="N11">
        <v>36</v>
      </c>
      <c r="O11">
        <v>0</v>
      </c>
      <c r="P11">
        <v>2</v>
      </c>
      <c r="Q11">
        <v>1</v>
      </c>
      <c r="R11">
        <v>0</v>
      </c>
    </row>
    <row r="12" spans="1:18">
      <c r="A12">
        <v>46</v>
      </c>
      <c r="B12">
        <v>48</v>
      </c>
      <c r="C12">
        <v>65</v>
      </c>
      <c r="D12" s="4">
        <v>93</v>
      </c>
      <c r="E12">
        <v>3</v>
      </c>
      <c r="F12" s="1">
        <f>COUNTIF(A:A,"=10")</f>
        <v>0</v>
      </c>
      <c r="G12" s="1">
        <f>COUNTIF(B:B,"=10")</f>
        <v>0</v>
      </c>
      <c r="H12" s="1">
        <f>COUNTIF(C:C,"=10")</f>
        <v>0</v>
      </c>
      <c r="I12" s="1">
        <f>COUNTIF(D:D,"=10")</f>
        <v>0</v>
      </c>
      <c r="N12">
        <v>40</v>
      </c>
      <c r="O12">
        <v>0</v>
      </c>
      <c r="P12">
        <v>5</v>
      </c>
      <c r="Q12">
        <v>0</v>
      </c>
      <c r="R12">
        <v>0</v>
      </c>
    </row>
    <row r="13" spans="1:18">
      <c r="A13">
        <v>53</v>
      </c>
      <c r="B13">
        <v>44</v>
      </c>
      <c r="C13">
        <v>65</v>
      </c>
      <c r="D13" s="4">
        <v>93</v>
      </c>
      <c r="F13" s="2">
        <f>COUNTIF(A:A,"=11")</f>
        <v>0</v>
      </c>
      <c r="G13" s="2">
        <f>COUNTIF(B:B,"=11")</f>
        <v>0</v>
      </c>
      <c r="H13" s="2">
        <f>COUNTIF(C:C,"=11")</f>
        <v>0</v>
      </c>
      <c r="I13" s="2">
        <f>COUNTIF(D:D,"=11")</f>
        <v>0</v>
      </c>
      <c r="N13">
        <v>44</v>
      </c>
      <c r="O13">
        <v>5</v>
      </c>
      <c r="P13">
        <v>11</v>
      </c>
      <c r="Q13">
        <v>0</v>
      </c>
      <c r="R13">
        <v>0</v>
      </c>
    </row>
    <row r="14" spans="1:18">
      <c r="A14">
        <v>48</v>
      </c>
      <c r="B14">
        <v>42</v>
      </c>
      <c r="C14">
        <v>66</v>
      </c>
      <c r="D14" s="4">
        <v>94</v>
      </c>
      <c r="F14" s="1">
        <f>COUNTIF(A:A,"=12")</f>
        <v>0</v>
      </c>
      <c r="G14" s="1">
        <f>COUNTIF(B:B,"=12")</f>
        <v>0</v>
      </c>
      <c r="H14" s="1">
        <f>COUNTIF(C:C,"=12")</f>
        <v>0</v>
      </c>
      <c r="I14" s="1">
        <f>COUNTIF(D:D,"=12")</f>
        <v>0</v>
      </c>
      <c r="N14">
        <v>48</v>
      </c>
      <c r="O14">
        <v>8</v>
      </c>
      <c r="P14">
        <v>8</v>
      </c>
      <c r="Q14">
        <v>3</v>
      </c>
      <c r="R14">
        <v>0</v>
      </c>
    </row>
    <row r="15" spans="1:18">
      <c r="A15">
        <v>45</v>
      </c>
      <c r="B15">
        <v>43</v>
      </c>
      <c r="C15">
        <v>64</v>
      </c>
      <c r="D15" s="4">
        <v>93</v>
      </c>
      <c r="F15" s="1">
        <f>COUNTIF(A:A,"=13")</f>
        <v>0</v>
      </c>
      <c r="G15" s="1">
        <f>COUNTIF(B:B,"=13")</f>
        <v>0</v>
      </c>
      <c r="H15" s="1">
        <f>COUNTIF(C:C,"=13")</f>
        <v>0</v>
      </c>
      <c r="I15" s="1">
        <f>COUNTIF(D:D,"=13")</f>
        <v>0</v>
      </c>
      <c r="N15">
        <v>52</v>
      </c>
      <c r="O15">
        <v>7</v>
      </c>
      <c r="P15">
        <v>4</v>
      </c>
      <c r="Q15">
        <v>4</v>
      </c>
      <c r="R15">
        <v>0</v>
      </c>
    </row>
    <row r="16" spans="1:18">
      <c r="A16">
        <v>53</v>
      </c>
      <c r="B16">
        <v>49</v>
      </c>
      <c r="C16">
        <v>54</v>
      </c>
      <c r="D16" s="4">
        <v>93</v>
      </c>
      <c r="E16">
        <v>4</v>
      </c>
      <c r="F16" s="1">
        <f>COUNTIF(A:A,"=14")</f>
        <v>0</v>
      </c>
      <c r="G16" s="1">
        <f>COUNTIF(B:B,"=14")</f>
        <v>0</v>
      </c>
      <c r="H16" s="1">
        <f>COUNTIF(C:C,"=14")</f>
        <v>0</v>
      </c>
      <c r="I16" s="1">
        <f>COUNTIF(D:D,"=14")</f>
        <v>0</v>
      </c>
      <c r="N16">
        <v>56</v>
      </c>
      <c r="O16">
        <v>3</v>
      </c>
      <c r="P16">
        <v>1</v>
      </c>
      <c r="Q16">
        <v>4</v>
      </c>
      <c r="R16">
        <v>0</v>
      </c>
    </row>
    <row r="17" spans="1:18">
      <c r="A17">
        <v>47</v>
      </c>
      <c r="B17">
        <v>45</v>
      </c>
      <c r="C17">
        <v>68</v>
      </c>
      <c r="D17" s="4">
        <v>93</v>
      </c>
      <c r="F17" s="2">
        <f>COUNTIF(A:A,"=15")</f>
        <v>0</v>
      </c>
      <c r="G17" s="2">
        <f>COUNTIF(B:B,"=15")</f>
        <v>0</v>
      </c>
      <c r="H17" s="2">
        <f>COUNTIF(C:C,"=15")</f>
        <v>0</v>
      </c>
      <c r="I17" s="2">
        <f>COUNTIF(D:D,"=15")</f>
        <v>0</v>
      </c>
      <c r="N17">
        <v>60</v>
      </c>
      <c r="O17">
        <v>5</v>
      </c>
      <c r="P17">
        <v>0</v>
      </c>
      <c r="Q17">
        <v>4</v>
      </c>
      <c r="R17">
        <v>0</v>
      </c>
    </row>
    <row r="18" spans="1:18">
      <c r="A18">
        <v>48</v>
      </c>
      <c r="B18">
        <v>44</v>
      </c>
      <c r="C18">
        <v>68</v>
      </c>
      <c r="D18" s="4">
        <v>93</v>
      </c>
      <c r="F18" s="1">
        <f>COUNTIF(A:A,"=16")</f>
        <v>0</v>
      </c>
      <c r="G18" s="1">
        <f>COUNTIF(B:B,"=16")</f>
        <v>0</v>
      </c>
      <c r="H18" s="1">
        <f>COUNTIF(C:C,"=16")</f>
        <v>0</v>
      </c>
      <c r="I18" s="1">
        <f>COUNTIF(D:D,"=16")</f>
        <v>0</v>
      </c>
      <c r="N18">
        <v>64</v>
      </c>
      <c r="O18">
        <v>0</v>
      </c>
      <c r="P18">
        <v>0</v>
      </c>
      <c r="Q18">
        <v>11</v>
      </c>
      <c r="R18">
        <v>1</v>
      </c>
    </row>
    <row r="19" spans="1:18">
      <c r="A19">
        <v>50</v>
      </c>
      <c r="B19">
        <v>45</v>
      </c>
      <c r="C19">
        <v>68</v>
      </c>
      <c r="D19" s="4">
        <v>95</v>
      </c>
      <c r="F19" s="1">
        <f>COUNTIF(A:A,"=17")</f>
        <v>0</v>
      </c>
      <c r="G19" s="1">
        <f>COUNTIF(B:B,"=17")</f>
        <v>0</v>
      </c>
      <c r="H19" s="1">
        <f>COUNTIF(C:C,"=17")</f>
        <v>0</v>
      </c>
      <c r="I19" s="1">
        <f>COUNTIF(D:D,"=17")</f>
        <v>0</v>
      </c>
      <c r="N19">
        <v>68</v>
      </c>
      <c r="O19">
        <v>1</v>
      </c>
      <c r="P19">
        <v>0</v>
      </c>
      <c r="Q19">
        <v>4</v>
      </c>
      <c r="R19">
        <v>0</v>
      </c>
    </row>
    <row r="20" spans="1:18">
      <c r="A20">
        <v>55</v>
      </c>
      <c r="B20">
        <v>48</v>
      </c>
      <c r="C20">
        <v>67</v>
      </c>
      <c r="D20" s="4">
        <v>97</v>
      </c>
      <c r="E20">
        <v>5</v>
      </c>
      <c r="F20" s="1">
        <f>COUNTIF(A:A,"=18")</f>
        <v>0</v>
      </c>
      <c r="G20" s="1">
        <f>COUNTIF(B:B,"=18")</f>
        <v>0</v>
      </c>
      <c r="H20" s="1">
        <f>COUNTIF(C:C,"=18")</f>
        <v>0</v>
      </c>
      <c r="I20" s="1">
        <f>COUNTIF(D:D,"=18")</f>
        <v>0</v>
      </c>
      <c r="N20">
        <v>72</v>
      </c>
      <c r="O20">
        <v>1</v>
      </c>
      <c r="P20">
        <v>0</v>
      </c>
      <c r="Q20">
        <v>0</v>
      </c>
      <c r="R20">
        <v>0</v>
      </c>
    </row>
    <row r="21" spans="1:18">
      <c r="A21">
        <v>49</v>
      </c>
      <c r="B21">
        <v>48</v>
      </c>
      <c r="C21">
        <v>68</v>
      </c>
      <c r="D21" s="4">
        <v>95</v>
      </c>
      <c r="F21" s="2">
        <f>COUNTIF(A:A,"=19")</f>
        <v>0</v>
      </c>
      <c r="G21" s="2">
        <f>COUNTIF(B:B,"=19")</f>
        <v>0</v>
      </c>
      <c r="H21" s="2">
        <f>COUNTIF(C:C,"=19")</f>
        <v>0</v>
      </c>
      <c r="I21" s="2">
        <f>COUNTIF(D:D,"=19")</f>
        <v>0</v>
      </c>
      <c r="N21">
        <v>76</v>
      </c>
      <c r="O21">
        <v>1</v>
      </c>
      <c r="P21">
        <v>0</v>
      </c>
      <c r="Q21">
        <v>0</v>
      </c>
      <c r="R21">
        <v>0</v>
      </c>
    </row>
    <row r="22" spans="1:18">
      <c r="A22">
        <v>54</v>
      </c>
      <c r="B22">
        <v>49</v>
      </c>
      <c r="C22">
        <v>59</v>
      </c>
      <c r="D22" s="4">
        <v>95</v>
      </c>
      <c r="F22" s="1">
        <f>COUNTIF(A:A,"=20")</f>
        <v>0</v>
      </c>
      <c r="G22" s="1">
        <f>COUNTIF(B:B,"=20")</f>
        <v>0</v>
      </c>
      <c r="H22" s="1">
        <f>COUNTIF(C:C,"=20")</f>
        <v>0</v>
      </c>
      <c r="I22" s="1">
        <f>COUNTIF(D:D,"=20")</f>
        <v>0</v>
      </c>
      <c r="N22">
        <v>80</v>
      </c>
      <c r="O22">
        <v>0</v>
      </c>
      <c r="P22">
        <v>0</v>
      </c>
      <c r="Q22">
        <v>0</v>
      </c>
      <c r="R22">
        <v>1</v>
      </c>
    </row>
    <row r="23" spans="1:18">
      <c r="A23">
        <v>53</v>
      </c>
      <c r="B23">
        <v>43</v>
      </c>
      <c r="C23">
        <v>64</v>
      </c>
      <c r="D23" s="4">
        <v>97</v>
      </c>
      <c r="F23" s="1">
        <f>COUNTIF(A:A,"=21")</f>
        <v>0</v>
      </c>
      <c r="G23" s="1">
        <f>COUNTIF(B:B,"=21")</f>
        <v>0</v>
      </c>
      <c r="H23" s="1">
        <f>COUNTIF(C:C,"=21")</f>
        <v>0</v>
      </c>
      <c r="I23" s="1">
        <f>COUNTIF(D:D,"=21")</f>
        <v>0</v>
      </c>
      <c r="N23">
        <v>84</v>
      </c>
      <c r="O23">
        <v>0</v>
      </c>
      <c r="P23">
        <v>0</v>
      </c>
      <c r="Q23">
        <v>0</v>
      </c>
      <c r="R23">
        <v>1</v>
      </c>
    </row>
    <row r="24" spans="1:18">
      <c r="A24">
        <v>51</v>
      </c>
      <c r="B24">
        <v>46</v>
      </c>
      <c r="C24">
        <v>67</v>
      </c>
      <c r="D24" s="4">
        <v>96</v>
      </c>
      <c r="E24">
        <v>6</v>
      </c>
      <c r="F24" s="1">
        <f>COUNTIF(A:A,"=22")</f>
        <v>0</v>
      </c>
      <c r="G24" s="1">
        <f>COUNTIF(B:B,"=22")</f>
        <v>0</v>
      </c>
      <c r="H24" s="1">
        <f>COUNTIF(C:C,"=22")</f>
        <v>0</v>
      </c>
      <c r="I24" s="1">
        <f>COUNTIF(D:D,"=22")</f>
        <v>0</v>
      </c>
      <c r="N24">
        <v>88</v>
      </c>
      <c r="O24">
        <v>0</v>
      </c>
      <c r="P24">
        <v>0</v>
      </c>
      <c r="Q24">
        <v>0</v>
      </c>
      <c r="R24">
        <v>0</v>
      </c>
    </row>
    <row r="25" spans="1:18">
      <c r="A25">
        <v>46</v>
      </c>
      <c r="B25">
        <v>44</v>
      </c>
      <c r="C25">
        <v>65</v>
      </c>
      <c r="D25" s="4">
        <v>94</v>
      </c>
      <c r="F25" s="2">
        <f>COUNTIF(A:A,"=23")</f>
        <v>0</v>
      </c>
      <c r="G25" s="2">
        <f>COUNTIF(B:B,"=23")</f>
        <v>0</v>
      </c>
      <c r="H25" s="2">
        <f>COUNTIF(C:C,"=23")</f>
        <v>0</v>
      </c>
      <c r="I25" s="2">
        <f>COUNTIF(D:D,"=23")</f>
        <v>0</v>
      </c>
      <c r="N25">
        <v>92</v>
      </c>
      <c r="O25">
        <v>0</v>
      </c>
      <c r="P25">
        <v>0</v>
      </c>
      <c r="Q25">
        <v>0</v>
      </c>
      <c r="R25">
        <v>18</v>
      </c>
    </row>
    <row r="26" spans="1:18">
      <c r="A26">
        <v>48</v>
      </c>
      <c r="B26">
        <v>44</v>
      </c>
      <c r="C26">
        <v>64</v>
      </c>
      <c r="D26" s="4">
        <v>94</v>
      </c>
      <c r="F26" s="1">
        <f>COUNTIF(A:A,"=24")</f>
        <v>0</v>
      </c>
      <c r="G26" s="1">
        <f>COUNTIF(B:B,"=24")</f>
        <v>0</v>
      </c>
      <c r="H26" s="1">
        <f>COUNTIF(C:C,"=24")</f>
        <v>0</v>
      </c>
      <c r="I26" s="1">
        <f>COUNTIF(D:D,"=24")</f>
        <v>0</v>
      </c>
      <c r="N26">
        <v>96</v>
      </c>
      <c r="O26">
        <v>0</v>
      </c>
      <c r="P26">
        <v>0</v>
      </c>
      <c r="Q26">
        <v>0</v>
      </c>
      <c r="R26">
        <v>10</v>
      </c>
    </row>
    <row r="27" spans="1:18">
      <c r="A27">
        <v>73</v>
      </c>
      <c r="B27">
        <v>44</v>
      </c>
      <c r="C27">
        <v>48</v>
      </c>
      <c r="D27" s="4">
        <v>93</v>
      </c>
      <c r="F27" s="1">
        <f>COUNTIF(A:A,"=25")</f>
        <v>0</v>
      </c>
      <c r="G27" s="1">
        <f>COUNTIF(B:B,"=25")</f>
        <v>0</v>
      </c>
      <c r="H27" s="1">
        <f>COUNTIF(C:C,"=25")</f>
        <v>0</v>
      </c>
      <c r="I27" s="1">
        <f>COUNTIF(D:D,"=25")</f>
        <v>0</v>
      </c>
    </row>
    <row r="28" spans="1:18">
      <c r="A28">
        <v>70</v>
      </c>
      <c r="B28">
        <v>41</v>
      </c>
      <c r="C28">
        <v>39</v>
      </c>
      <c r="D28" s="4">
        <v>85</v>
      </c>
      <c r="E28">
        <v>7</v>
      </c>
      <c r="F28" s="1">
        <f>COUNTIF(A:A,"=26")</f>
        <v>0</v>
      </c>
      <c r="G28" s="1">
        <f>COUNTIF(B:B,"=26")</f>
        <v>0</v>
      </c>
      <c r="H28" s="1">
        <f>COUNTIF(C:C,"=26")</f>
        <v>0</v>
      </c>
      <c r="I28" s="1">
        <f>COUNTIF(D:D,"=26")</f>
        <v>0</v>
      </c>
    </row>
    <row r="29" spans="1:18">
      <c r="A29">
        <v>52</v>
      </c>
      <c r="B29">
        <v>39</v>
      </c>
      <c r="C29">
        <v>60</v>
      </c>
      <c r="D29" s="4">
        <v>95</v>
      </c>
      <c r="F29" s="2">
        <f>COUNTIF(A:A,"=27")</f>
        <v>0</v>
      </c>
      <c r="G29" s="2">
        <f>COUNTIF(B:B,"=27")</f>
        <v>0</v>
      </c>
      <c r="H29" s="2">
        <f>COUNTIF(C:C,"=27")</f>
        <v>0</v>
      </c>
      <c r="I29" s="2">
        <f>COUNTIF(D:D,"=27")</f>
        <v>0</v>
      </c>
    </row>
    <row r="30" spans="1:18">
      <c r="A30">
        <v>78</v>
      </c>
      <c r="B30">
        <v>50</v>
      </c>
      <c r="C30">
        <v>49</v>
      </c>
      <c r="D30" s="4">
        <v>83</v>
      </c>
      <c r="F30" s="1">
        <f>COUNTIF(A:A,"=28")</f>
        <v>0</v>
      </c>
      <c r="G30" s="1">
        <f>COUNTIF(B:B,"=28")</f>
        <v>0</v>
      </c>
      <c r="H30" s="1">
        <f>COUNTIF(C:C,"=28")</f>
        <v>0</v>
      </c>
      <c r="I30" s="1">
        <f>COUNTIF(D:D,"=28")</f>
        <v>0</v>
      </c>
    </row>
    <row r="31" spans="1:18">
      <c r="A31">
        <v>47</v>
      </c>
      <c r="B31">
        <v>43</v>
      </c>
      <c r="C31">
        <v>48</v>
      </c>
      <c r="D31" s="4">
        <v>67</v>
      </c>
      <c r="E31">
        <v>8</v>
      </c>
      <c r="F31" s="1">
        <f>COUNTIF(A:A,"=29")</f>
        <v>0</v>
      </c>
      <c r="G31" s="1">
        <f>COUNTIF(B:B,"=29")</f>
        <v>0</v>
      </c>
      <c r="H31" s="1">
        <f>COUNTIF(C:C,"=29")</f>
        <v>0</v>
      </c>
      <c r="I31" s="1">
        <f>COUNTIF(D:D,"=29")</f>
        <v>0</v>
      </c>
    </row>
    <row r="32" spans="1:18">
      <c r="F32" s="1">
        <f>COUNTIF(A:A,"=30")</f>
        <v>0</v>
      </c>
      <c r="G32" s="1">
        <f>COUNTIF(B:B,"=30")</f>
        <v>0</v>
      </c>
      <c r="H32" s="1">
        <f>COUNTIF(C:C,"=30")</f>
        <v>0</v>
      </c>
      <c r="I32" s="1">
        <f>COUNTIF(D:D,"=30")</f>
        <v>0</v>
      </c>
    </row>
    <row r="33" spans="5:9">
      <c r="F33" s="2">
        <f>COUNTIF(A:A,"=31")</f>
        <v>0</v>
      </c>
      <c r="G33" s="2">
        <f>COUNTIF(B:B,"=31")</f>
        <v>0</v>
      </c>
      <c r="H33" s="2">
        <f>COUNTIF(C:C,"=31")</f>
        <v>0</v>
      </c>
      <c r="I33" s="2">
        <f>COUNTIF(D:D,"=31")</f>
        <v>0</v>
      </c>
    </row>
    <row r="34" spans="5:9">
      <c r="F34" s="1">
        <f>COUNTIF(A:A,"=32")</f>
        <v>0</v>
      </c>
      <c r="G34" s="1">
        <f>COUNTIF(B:B,"=32")</f>
        <v>0</v>
      </c>
      <c r="H34" s="1">
        <f>COUNTIF(C:C,"=32")</f>
        <v>0</v>
      </c>
      <c r="I34" s="1">
        <f>COUNTIF(D:D,"=32")</f>
        <v>0</v>
      </c>
    </row>
    <row r="35" spans="5:9">
      <c r="E35">
        <v>9</v>
      </c>
      <c r="F35" s="1">
        <f>COUNTIF(A:A,"=33")</f>
        <v>0</v>
      </c>
      <c r="G35" s="1">
        <f>COUNTIF(B:B,"=33")</f>
        <v>0</v>
      </c>
      <c r="H35" s="1">
        <f>COUNTIF(C:C,"=33")</f>
        <v>0</v>
      </c>
      <c r="I35" s="1">
        <f>COUNTIF(D:D,"=33")</f>
        <v>0</v>
      </c>
    </row>
    <row r="36" spans="5:9">
      <c r="F36" s="1">
        <f>COUNTIF(A:A,"=34")</f>
        <v>0</v>
      </c>
      <c r="G36" s="1">
        <f>COUNTIF(B:B,"=34")</f>
        <v>0</v>
      </c>
      <c r="H36" s="1">
        <f>COUNTIF(C:C,"=34")</f>
        <v>0</v>
      </c>
      <c r="I36" s="1">
        <f>COUNTIF(D:D,"=34")</f>
        <v>0</v>
      </c>
    </row>
    <row r="37" spans="5:9">
      <c r="F37" s="2">
        <f>COUNTIF(A:A,"=35")</f>
        <v>0</v>
      </c>
      <c r="G37" s="2">
        <f>COUNTIF(B:B,"=35")</f>
        <v>0</v>
      </c>
      <c r="H37" s="2">
        <f>COUNTIF(C:C,"=35")</f>
        <v>0</v>
      </c>
      <c r="I37" s="2">
        <f>COUNTIF(D:D,"=35")</f>
        <v>0</v>
      </c>
    </row>
    <row r="38" spans="5:9">
      <c r="F38" s="1">
        <f>COUNTIF(A:A,"=36")</f>
        <v>0</v>
      </c>
      <c r="G38" s="1">
        <f>COUNTIF(B:B,"=36")</f>
        <v>0</v>
      </c>
      <c r="H38" s="1">
        <f>COUNTIF(C:C,"=36")</f>
        <v>0</v>
      </c>
      <c r="I38" s="1">
        <f>COUNTIF(D:D,"=36")</f>
        <v>0</v>
      </c>
    </row>
    <row r="39" spans="5:9">
      <c r="F39" s="1">
        <f>COUNTIF(A:A,"=37")</f>
        <v>0</v>
      </c>
      <c r="G39" s="1">
        <f>COUNTIF(B:B,"=37")</f>
        <v>0</v>
      </c>
      <c r="H39" s="1">
        <f>COUNTIF(C:C,"=37")</f>
        <v>0</v>
      </c>
      <c r="I39" s="1">
        <f>COUNTIF(D:D,"=37")</f>
        <v>0</v>
      </c>
    </row>
    <row r="40" spans="5:9">
      <c r="E40">
        <v>10</v>
      </c>
      <c r="F40" s="1">
        <f>COUNTIF(A:A,"=38")</f>
        <v>0</v>
      </c>
      <c r="G40" s="1">
        <f>COUNTIF(B:B,"=38")</f>
        <v>0</v>
      </c>
      <c r="H40" s="1">
        <f>COUNTIF(C:C,"=38")</f>
        <v>0</v>
      </c>
      <c r="I40" s="1">
        <f>COUNTIF(D:D,"=38")</f>
        <v>0</v>
      </c>
    </row>
    <row r="41" spans="5:9">
      <c r="F41" s="2">
        <f>COUNTIF(A:A,"=39")</f>
        <v>0</v>
      </c>
      <c r="G41" s="2">
        <f>COUNTIF(B:B,"=39")</f>
        <v>2</v>
      </c>
      <c r="H41" s="2">
        <f>COUNTIF(C:C,"=39")</f>
        <v>1</v>
      </c>
      <c r="I41" s="2">
        <f>COUNTIF(D:D,"=39")</f>
        <v>0</v>
      </c>
    </row>
    <row r="42" spans="5:9">
      <c r="F42" s="1">
        <f>COUNTIF(A:A,"=40")</f>
        <v>0</v>
      </c>
      <c r="G42" s="1">
        <f>COUNTIF(B:B,"=40")</f>
        <v>0</v>
      </c>
      <c r="H42" s="1">
        <f>COUNTIF(C:C,"=40")</f>
        <v>0</v>
      </c>
      <c r="I42" s="1">
        <f>COUNTIF(D:D,"=40")</f>
        <v>0</v>
      </c>
    </row>
    <row r="43" spans="5:9">
      <c r="F43" s="1">
        <f>COUNTIF(A:A,"=41")</f>
        <v>0</v>
      </c>
      <c r="G43" s="1">
        <f>COUNTIF(B:B,"=41")</f>
        <v>1</v>
      </c>
      <c r="H43" s="1">
        <f>COUNTIF(C:C,"=41")</f>
        <v>0</v>
      </c>
      <c r="I43" s="1">
        <f>COUNTIF(D:D,"=41")</f>
        <v>0</v>
      </c>
    </row>
    <row r="44" spans="5:9">
      <c r="E44">
        <v>11</v>
      </c>
      <c r="F44" s="1">
        <f>COUNTIF(A:A,"=42")</f>
        <v>0</v>
      </c>
      <c r="G44" s="1">
        <f>COUNTIF(B:B,"=42")</f>
        <v>1</v>
      </c>
      <c r="H44" s="1">
        <f>COUNTIF(C:C,"=42")</f>
        <v>0</v>
      </c>
      <c r="I44" s="1">
        <f>COUNTIF(D:D,"=42")</f>
        <v>0</v>
      </c>
    </row>
    <row r="45" spans="5:9">
      <c r="F45" s="2">
        <f>COUNTIF(A:A,"=43")</f>
        <v>0</v>
      </c>
      <c r="G45" s="2">
        <f>COUNTIF(B:B,"=43")</f>
        <v>3</v>
      </c>
      <c r="H45" s="2">
        <f>COUNTIF(C:C,"=43")</f>
        <v>0</v>
      </c>
      <c r="I45" s="2">
        <f>COUNTIF(D:D,"=43")</f>
        <v>0</v>
      </c>
    </row>
    <row r="46" spans="5:9">
      <c r="F46" s="1">
        <f>COUNTIF(A:A,"=44")</f>
        <v>0</v>
      </c>
      <c r="G46" s="1">
        <f>COUNTIF(B:B,"=44")</f>
        <v>5</v>
      </c>
      <c r="H46" s="1">
        <f>COUNTIF(C:C,"=44")</f>
        <v>0</v>
      </c>
      <c r="I46" s="1">
        <f>COUNTIF(D:D,"=44")</f>
        <v>0</v>
      </c>
    </row>
    <row r="47" spans="5:9">
      <c r="F47" s="1">
        <f>COUNTIF(A:A,"=45")</f>
        <v>1</v>
      </c>
      <c r="G47" s="1">
        <f>COUNTIF(B:B,"=45")</f>
        <v>4</v>
      </c>
      <c r="H47" s="1">
        <f>COUNTIF(C:C,"=45")</f>
        <v>0</v>
      </c>
      <c r="I47" s="1">
        <f>COUNTIF(D:D,"=45")</f>
        <v>0</v>
      </c>
    </row>
    <row r="48" spans="5:9">
      <c r="E48">
        <v>12</v>
      </c>
      <c r="F48" s="1">
        <f>COUNTIF(A:A,"=46")</f>
        <v>2</v>
      </c>
      <c r="G48" s="1">
        <f>COUNTIF(B:B,"=46")</f>
        <v>1</v>
      </c>
      <c r="H48" s="1">
        <f>COUNTIF(C:C,"=46")</f>
        <v>0</v>
      </c>
      <c r="I48" s="1">
        <f>COUNTIF(D:D,"=46")</f>
        <v>0</v>
      </c>
    </row>
    <row r="49" spans="5:9">
      <c r="F49" s="2">
        <f>COUNTIF(A:A,"=47")</f>
        <v>2</v>
      </c>
      <c r="G49" s="2">
        <f>COUNTIF(B:B,"=47")</f>
        <v>1</v>
      </c>
      <c r="H49" s="2">
        <f>COUNTIF(C:C,"=47")</f>
        <v>0</v>
      </c>
      <c r="I49" s="2">
        <f>COUNTIF(D:D,"=47")</f>
        <v>0</v>
      </c>
    </row>
    <row r="50" spans="5:9">
      <c r="F50" s="1">
        <f>COUNTIF(A:A,"=48")</f>
        <v>3</v>
      </c>
      <c r="G50" s="1">
        <f>COUNTIF(B:B,"=48")</f>
        <v>3</v>
      </c>
      <c r="H50" s="1">
        <f>COUNTIF(C:C,"=48")</f>
        <v>2</v>
      </c>
      <c r="I50" s="1">
        <f>COUNTIF(D:D,"=48")</f>
        <v>0</v>
      </c>
    </row>
    <row r="51" spans="5:9">
      <c r="F51" s="1">
        <f>COUNTIF(A:A,"=49")</f>
        <v>1</v>
      </c>
      <c r="G51" s="1">
        <f>COUNTIF(B:B,"=49")</f>
        <v>2</v>
      </c>
      <c r="H51" s="1">
        <f>COUNTIF(C:C,"=49")</f>
        <v>1</v>
      </c>
      <c r="I51" s="1">
        <f>COUNTIF(D:D,"=49")</f>
        <v>0</v>
      </c>
    </row>
    <row r="52" spans="5:9">
      <c r="E52">
        <v>13</v>
      </c>
      <c r="F52" s="1">
        <f>COUNTIF(A:A,"=50")</f>
        <v>2</v>
      </c>
      <c r="G52" s="1">
        <f>COUNTIF(B:B,"=50")</f>
        <v>3</v>
      </c>
      <c r="H52" s="1">
        <f>COUNTIF(C:C,"=50")</f>
        <v>0</v>
      </c>
      <c r="I52" s="1">
        <f>COUNTIF(D:D,"=50")</f>
        <v>0</v>
      </c>
    </row>
    <row r="53" spans="5:9">
      <c r="F53" s="2">
        <f>COUNTIF(A:A,"=51")</f>
        <v>2</v>
      </c>
      <c r="G53" s="2">
        <f>COUNTIF(B:B,"=51")</f>
        <v>0</v>
      </c>
      <c r="H53" s="2">
        <f>COUNTIF(C:C,"=51")</f>
        <v>0</v>
      </c>
      <c r="I53" s="2">
        <f>COUNTIF(D:D,"=51")</f>
        <v>0</v>
      </c>
    </row>
    <row r="54" spans="5:9">
      <c r="F54" s="1">
        <f>COUNTIF(A:A,"=52")</f>
        <v>1</v>
      </c>
      <c r="G54" s="1">
        <f>COUNTIF(B:B,"=52")</f>
        <v>2</v>
      </c>
      <c r="H54" s="1">
        <f>COUNTIF(C:C,"=52")</f>
        <v>1</v>
      </c>
      <c r="I54" s="1">
        <f>COUNTIF(D:D,"=52")</f>
        <v>0</v>
      </c>
    </row>
    <row r="55" spans="5:9">
      <c r="F55" s="1">
        <f>COUNTIF(A:A,"=53")</f>
        <v>4</v>
      </c>
      <c r="G55" s="1">
        <f>COUNTIF(B:B,"=53")</f>
        <v>1</v>
      </c>
      <c r="H55" s="1">
        <f>COUNTIF(C:C,"=53")</f>
        <v>1</v>
      </c>
      <c r="I55" s="1">
        <f>COUNTIF(D:D,"=53")</f>
        <v>0</v>
      </c>
    </row>
    <row r="56" spans="5:9">
      <c r="E56">
        <v>14</v>
      </c>
      <c r="F56" s="1">
        <f>COUNTIF(A:A,"=54")</f>
        <v>1</v>
      </c>
      <c r="G56" s="1">
        <f>COUNTIF(B:B,"=54")</f>
        <v>1</v>
      </c>
      <c r="H56" s="1">
        <f>COUNTIF(C:C,"=54")</f>
        <v>2</v>
      </c>
      <c r="I56" s="1">
        <f>COUNTIF(D:D,"=54")</f>
        <v>0</v>
      </c>
    </row>
    <row r="57" spans="5:9">
      <c r="F57" s="2">
        <f>COUNTIF(A:A,"=55")</f>
        <v>1</v>
      </c>
      <c r="G57" s="2">
        <f>COUNTIF(B:B,"=55")</f>
        <v>0</v>
      </c>
      <c r="H57" s="2">
        <f>COUNTIF(C:C,"=55")</f>
        <v>0</v>
      </c>
      <c r="I57" s="2">
        <f>COUNTIF(D:D,"=55")</f>
        <v>0</v>
      </c>
    </row>
    <row r="58" spans="5:9">
      <c r="F58" s="1">
        <f>COUNTIF(A:A,"=56")</f>
        <v>2</v>
      </c>
      <c r="G58" s="1">
        <f>COUNTIF(B:B,"=56")</f>
        <v>0</v>
      </c>
      <c r="H58" s="1">
        <f>COUNTIF(C:C,"=56")</f>
        <v>1</v>
      </c>
      <c r="I58" s="1">
        <f>COUNTIF(D:D,"=56")</f>
        <v>0</v>
      </c>
    </row>
    <row r="59" spans="5:9">
      <c r="F59" s="1">
        <f>COUNTIF(A:A,"=57")</f>
        <v>1</v>
      </c>
      <c r="G59" s="1">
        <f>COUNTIF(B:B,"=57")</f>
        <v>1</v>
      </c>
      <c r="H59" s="1">
        <f>COUNTIF(C:C,"=57")</f>
        <v>1</v>
      </c>
      <c r="I59" s="1">
        <f>COUNTIF(D:D,"=57")</f>
        <v>0</v>
      </c>
    </row>
    <row r="60" spans="5:9">
      <c r="E60">
        <v>15</v>
      </c>
      <c r="F60" s="1">
        <f>COUNTIF(A:A,"=58")</f>
        <v>0</v>
      </c>
      <c r="G60" s="1">
        <f>COUNTIF(B:B,"=58")</f>
        <v>0</v>
      </c>
      <c r="H60" s="1">
        <f>COUNTIF(C:C,"=58")</f>
        <v>1</v>
      </c>
      <c r="I60" s="1">
        <f>COUNTIF(D:D,"=58")</f>
        <v>0</v>
      </c>
    </row>
    <row r="61" spans="5:9">
      <c r="F61" s="2">
        <f>COUNTIF(A:A,"=59")</f>
        <v>0</v>
      </c>
      <c r="G61" s="2">
        <f>COUNTIF(B:B,"=59")</f>
        <v>0</v>
      </c>
      <c r="H61" s="2">
        <f>COUNTIF(C:C,"=59")</f>
        <v>1</v>
      </c>
      <c r="I61" s="2">
        <f>COUNTIF(D:D,"=59")</f>
        <v>0</v>
      </c>
    </row>
    <row r="62" spans="5:9">
      <c r="F62" s="1">
        <f>COUNTIF(A:A,"=60")</f>
        <v>3</v>
      </c>
      <c r="G62" s="1">
        <f>COUNTIF(B:B,"=60")</f>
        <v>0</v>
      </c>
      <c r="H62" s="1">
        <f>COUNTIF(C:C,"=60")</f>
        <v>2</v>
      </c>
      <c r="I62" s="1">
        <f>COUNTIF(D:D,"=60")</f>
        <v>0</v>
      </c>
    </row>
    <row r="63" spans="5:9">
      <c r="F63" s="1">
        <f>COUNTIF(A:A,"=61")</f>
        <v>1</v>
      </c>
      <c r="G63" s="1">
        <f>COUNTIF(B:B,"=61")</f>
        <v>0</v>
      </c>
      <c r="H63" s="1">
        <f>COUNTIF(C:C,"=61")</f>
        <v>0</v>
      </c>
      <c r="I63" s="1">
        <f>COUNTIF(D:D,"=61")</f>
        <v>0</v>
      </c>
    </row>
    <row r="64" spans="5:9">
      <c r="E64">
        <v>16</v>
      </c>
      <c r="F64" s="1">
        <f>COUNTIF(A:A,"=62")</f>
        <v>0</v>
      </c>
      <c r="G64" s="1">
        <f>COUNTIF(B:B,"=62")</f>
        <v>0</v>
      </c>
      <c r="H64" s="1">
        <f>COUNTIF(C:C,"=62")</f>
        <v>1</v>
      </c>
      <c r="I64" s="1">
        <f>COUNTIF(D:D,"=62")</f>
        <v>0</v>
      </c>
    </row>
    <row r="65" spans="5:9">
      <c r="F65" s="2">
        <f>COUNTIF(A:A,"=63")</f>
        <v>1</v>
      </c>
      <c r="G65" s="2">
        <f>COUNTIF(B:B,"=63")</f>
        <v>0</v>
      </c>
      <c r="H65" s="2">
        <f>COUNTIF(C:C,"=63")</f>
        <v>1</v>
      </c>
      <c r="I65" s="2">
        <f>COUNTIF(D:D,"=63")</f>
        <v>0</v>
      </c>
    </row>
    <row r="66" spans="5:9">
      <c r="F66" s="1">
        <f>COUNTIF(A:A,"=64")</f>
        <v>0</v>
      </c>
      <c r="G66" s="1">
        <f>COUNTIF(B:B,"=64")</f>
        <v>0</v>
      </c>
      <c r="H66" s="1">
        <f>COUNTIF(C:C,"=64")</f>
        <v>4</v>
      </c>
      <c r="I66" s="1">
        <f>COUNTIF(D:D,"=64")</f>
        <v>0</v>
      </c>
    </row>
    <row r="67" spans="5:9">
      <c r="E67">
        <v>17</v>
      </c>
      <c r="F67" s="1">
        <f>COUNTIF(A:A,"=65")</f>
        <v>0</v>
      </c>
      <c r="G67" s="1">
        <f>COUNTIF(B:B,"=65")</f>
        <v>0</v>
      </c>
      <c r="H67" s="1">
        <f>COUNTIF(C:C,"=65")</f>
        <v>4</v>
      </c>
      <c r="I67" s="1">
        <f>COUNTIF(D:D,"=65")</f>
        <v>0</v>
      </c>
    </row>
    <row r="68" spans="5:9">
      <c r="F68" s="1">
        <f>COUNTIF(A:A,"=66")</f>
        <v>0</v>
      </c>
      <c r="G68" s="1">
        <f>COUNTIF(B:B,"=66")</f>
        <v>0</v>
      </c>
      <c r="H68" s="1">
        <f>COUNTIF(C:C,"=66")</f>
        <v>1</v>
      </c>
      <c r="I68" s="1">
        <f>COUNTIF(D:D,"=66")</f>
        <v>0</v>
      </c>
    </row>
    <row r="69" spans="5:9">
      <c r="F69" s="2">
        <f>COUNTIF(A:A,"=67")</f>
        <v>0</v>
      </c>
      <c r="G69" s="2">
        <f>COUNTIF(B:B,"=67")</f>
        <v>0</v>
      </c>
      <c r="H69" s="2">
        <f>COUNTIF(C:C,"=67")</f>
        <v>2</v>
      </c>
      <c r="I69" s="2">
        <f>COUNTIF(D:D,"=67")</f>
        <v>1</v>
      </c>
    </row>
    <row r="70" spans="5:9">
      <c r="F70" s="1">
        <f>COUNTIF(A:A,"=68")</f>
        <v>0</v>
      </c>
      <c r="G70" s="1">
        <f>COUNTIF(B:B,"=68")</f>
        <v>0</v>
      </c>
      <c r="H70" s="1">
        <f>COUNTIF(C:C,"=68")</f>
        <v>4</v>
      </c>
      <c r="I70" s="1">
        <f>COUNTIF(D:D,"=68")</f>
        <v>0</v>
      </c>
    </row>
    <row r="71" spans="5:9">
      <c r="F71" s="1">
        <f>COUNTIF(A:A,"=69")</f>
        <v>0</v>
      </c>
      <c r="G71" s="1">
        <f>COUNTIF(B:B,"=69")</f>
        <v>0</v>
      </c>
      <c r="H71" s="1">
        <f>COUNTIF(C:C,"=69")</f>
        <v>0</v>
      </c>
      <c r="I71" s="1">
        <f>COUNTIF(D:D,"=69")</f>
        <v>0</v>
      </c>
    </row>
    <row r="72" spans="5:9">
      <c r="E72">
        <v>18</v>
      </c>
      <c r="F72" s="1">
        <f>COUNTIF(A:A,"=70")</f>
        <v>1</v>
      </c>
      <c r="G72" s="1">
        <f>COUNTIF(B:B,"=70")</f>
        <v>0</v>
      </c>
      <c r="H72" s="1">
        <f>COUNTIF(C:C,"=70")</f>
        <v>0</v>
      </c>
      <c r="I72" s="1">
        <f>COUNTIF(D:D,"=70")</f>
        <v>0</v>
      </c>
    </row>
    <row r="73" spans="5:9">
      <c r="F73" s="2">
        <f>COUNTIF(A:A,"=71")</f>
        <v>0</v>
      </c>
      <c r="G73" s="2">
        <f>COUNTIF(B:B,"=71")</f>
        <v>0</v>
      </c>
      <c r="H73" s="2">
        <f>COUNTIF(C:C,"=71")</f>
        <v>0</v>
      </c>
      <c r="I73" s="2">
        <f>COUNTIF(D:D,"=71")</f>
        <v>0</v>
      </c>
    </row>
    <row r="74" spans="5:9">
      <c r="F74" s="1">
        <f>COUNTIF(A:A,"=72")</f>
        <v>0</v>
      </c>
      <c r="G74" s="1">
        <f>COUNTIF(B:B,"=72")</f>
        <v>0</v>
      </c>
      <c r="H74" s="1">
        <f>COUNTIF(C:C,"=72")</f>
        <v>0</v>
      </c>
      <c r="I74" s="1">
        <f>COUNTIF(D:D,"=72")</f>
        <v>0</v>
      </c>
    </row>
    <row r="75" spans="5:9">
      <c r="F75" s="1">
        <f>COUNTIF(A:A,"=73")</f>
        <v>1</v>
      </c>
      <c r="G75" s="1">
        <f>COUNTIF(B:B,"=73")</f>
        <v>0</v>
      </c>
      <c r="H75" s="1">
        <f>COUNTIF(C:C,"=73")</f>
        <v>0</v>
      </c>
      <c r="I75" s="1">
        <f>COUNTIF(D:D,"=73")</f>
        <v>0</v>
      </c>
    </row>
    <row r="76" spans="5:9">
      <c r="E76">
        <v>19</v>
      </c>
      <c r="F76" s="1">
        <f>COUNTIF(A:A,"=74")</f>
        <v>0</v>
      </c>
      <c r="G76" s="1">
        <f>COUNTIF(B:B,"=74")</f>
        <v>0</v>
      </c>
      <c r="H76" s="1">
        <f>COUNTIF(C:C,"=74")</f>
        <v>0</v>
      </c>
      <c r="I76" s="1">
        <f>COUNTIF(D:D,"=74")</f>
        <v>0</v>
      </c>
    </row>
    <row r="77" spans="5:9">
      <c r="F77" s="2">
        <f>COUNTIF(A:A,"=75")</f>
        <v>0</v>
      </c>
      <c r="G77" s="2">
        <f>COUNTIF(B:B,"=75")</f>
        <v>0</v>
      </c>
      <c r="H77" s="2">
        <f>COUNTIF(C:C,"=75")</f>
        <v>0</v>
      </c>
      <c r="I77" s="2">
        <f>COUNTIF(D:D,"=75")</f>
        <v>0</v>
      </c>
    </row>
    <row r="78" spans="5:9">
      <c r="F78" s="1">
        <f>COUNTIF(A:A,"=76")</f>
        <v>0</v>
      </c>
      <c r="G78" s="1">
        <f>COUNTIF(B:B,"=76")</f>
        <v>0</v>
      </c>
      <c r="H78" s="1">
        <f>COUNTIF(C:C,"=76")</f>
        <v>0</v>
      </c>
      <c r="I78" s="1">
        <f>COUNTIF(D:D,"=76")</f>
        <v>0</v>
      </c>
    </row>
    <row r="79" spans="5:9">
      <c r="F79" s="1">
        <f>COUNTIF(A:A,"=77")</f>
        <v>0</v>
      </c>
      <c r="G79" s="1">
        <f>COUNTIF(B:B,"=77")</f>
        <v>0</v>
      </c>
      <c r="H79" s="1">
        <f>COUNTIF(C:C,"=77")</f>
        <v>0</v>
      </c>
      <c r="I79" s="1">
        <f>COUNTIF(D:D,"=77")</f>
        <v>0</v>
      </c>
    </row>
    <row r="80" spans="5:9">
      <c r="E80">
        <v>20</v>
      </c>
      <c r="F80" s="1">
        <f>COUNTIF(A:A,"=78")</f>
        <v>1</v>
      </c>
      <c r="G80" s="1">
        <f>COUNTIF(B:B,"=78")</f>
        <v>0</v>
      </c>
      <c r="H80" s="1">
        <f>COUNTIF(C:C,"=78")</f>
        <v>0</v>
      </c>
      <c r="I80" s="1">
        <f>COUNTIF(D:D,"=78")</f>
        <v>0</v>
      </c>
    </row>
    <row r="81" spans="5:9">
      <c r="F81" s="2">
        <f>COUNTIF(A:A,"=79")</f>
        <v>0</v>
      </c>
      <c r="G81" s="2">
        <f>COUNTIF(B:B,"=79")</f>
        <v>0</v>
      </c>
      <c r="H81" s="2">
        <f>COUNTIF(C:C,"=79")</f>
        <v>0</v>
      </c>
      <c r="I81" s="2">
        <f>COUNTIF(D:D,"=79")</f>
        <v>0</v>
      </c>
    </row>
    <row r="82" spans="5:9">
      <c r="F82" s="3">
        <f>COUNTIF(A:A,"=80")</f>
        <v>0</v>
      </c>
      <c r="G82" s="3">
        <f>COUNTIF(B:B,"=80")</f>
        <v>0</v>
      </c>
      <c r="H82" s="3">
        <f>COUNTIF(C:C,"=80")</f>
        <v>0</v>
      </c>
      <c r="I82" s="3">
        <f>COUNTIF(D:D,"=80")</f>
        <v>0</v>
      </c>
    </row>
    <row r="83" spans="5:9">
      <c r="F83" s="1">
        <f>COUNTIF(A:A,"=81")</f>
        <v>0</v>
      </c>
      <c r="G83" s="1">
        <f>COUNTIF(B:B,"=81")</f>
        <v>0</v>
      </c>
      <c r="H83" s="1">
        <f>COUNTIF(C:C,"=81")</f>
        <v>0</v>
      </c>
      <c r="I83" s="1">
        <f>COUNTIF(D:D,"=81")</f>
        <v>0</v>
      </c>
    </row>
    <row r="84" spans="5:9">
      <c r="E84">
        <v>21</v>
      </c>
      <c r="F84" s="1">
        <f>COUNTIF(A:A,"=82")</f>
        <v>0</v>
      </c>
      <c r="G84" s="1">
        <f>COUNTIF(B:B,"=82")</f>
        <v>0</v>
      </c>
      <c r="H84" s="1">
        <f>COUNTIF(C:C,"=82")</f>
        <v>0</v>
      </c>
      <c r="I84" s="1">
        <f>COUNTIF(D:D,"=82")</f>
        <v>0</v>
      </c>
    </row>
    <row r="85" spans="5:9">
      <c r="F85" s="2">
        <f>COUNTIF(A:A,"=83")</f>
        <v>0</v>
      </c>
      <c r="G85" s="2">
        <f>COUNTIF(B:B,"=83")</f>
        <v>0</v>
      </c>
      <c r="H85" s="2">
        <f>COUNTIF(C:C,"=83")</f>
        <v>0</v>
      </c>
      <c r="I85" s="2">
        <f>COUNTIF(D:D,"=83")</f>
        <v>1</v>
      </c>
    </row>
    <row r="86" spans="5:9">
      <c r="F86" s="1">
        <f>COUNTIF(A:A,"=84")</f>
        <v>0</v>
      </c>
      <c r="G86" s="1">
        <f>COUNTIF(B:B,"=84")</f>
        <v>0</v>
      </c>
      <c r="H86" s="1">
        <f>COUNTIF(C:C,"=84")</f>
        <v>0</v>
      </c>
      <c r="I86" s="1">
        <f>COUNTIF(D:D,"=84")</f>
        <v>0</v>
      </c>
    </row>
    <row r="87" spans="5:9">
      <c r="F87" s="1">
        <f>COUNTIF(A:A,"=85")</f>
        <v>0</v>
      </c>
      <c r="G87" s="1">
        <f>COUNTIF(B:B,"=85")</f>
        <v>0</v>
      </c>
      <c r="H87" s="1">
        <f>COUNTIF(C:C,"=85")</f>
        <v>0</v>
      </c>
      <c r="I87" s="1">
        <f>COUNTIF(D:D,"=85")</f>
        <v>1</v>
      </c>
    </row>
    <row r="88" spans="5:9">
      <c r="E88">
        <v>22</v>
      </c>
      <c r="F88" s="1">
        <f>COUNTIF(A:A,"=86")</f>
        <v>0</v>
      </c>
      <c r="G88" s="1">
        <f>COUNTIF(B:B,"=86")</f>
        <v>0</v>
      </c>
      <c r="H88" s="1">
        <f>COUNTIF(C:C,"=86")</f>
        <v>0</v>
      </c>
      <c r="I88" s="1">
        <f>COUNTIF(D:D,"=86")</f>
        <v>0</v>
      </c>
    </row>
    <row r="89" spans="5:9">
      <c r="F89" s="2">
        <f>COUNTIF(A:A,"=87")</f>
        <v>0</v>
      </c>
      <c r="G89" s="2">
        <f>COUNTIF(B:B,"=87")</f>
        <v>0</v>
      </c>
      <c r="H89" s="2">
        <f>COUNTIF(C:C,"=87")</f>
        <v>0</v>
      </c>
      <c r="I89" s="2">
        <f>COUNTIF(D:D,"=87")</f>
        <v>0</v>
      </c>
    </row>
    <row r="90" spans="5:9">
      <c r="F90" s="1">
        <f>COUNTIF(A:A,"=88")</f>
        <v>0</v>
      </c>
      <c r="G90" s="1">
        <f>COUNTIF(B:B,"=88")</f>
        <v>0</v>
      </c>
      <c r="H90" s="1">
        <f>COUNTIF(C:C,"=88")</f>
        <v>0</v>
      </c>
      <c r="I90" s="1">
        <f>COUNTIF(D:D,"=88")</f>
        <v>0</v>
      </c>
    </row>
    <row r="91" spans="5:9">
      <c r="F91" s="1">
        <f>COUNTIF(A:A,"=89")</f>
        <v>0</v>
      </c>
      <c r="G91" s="1">
        <f>COUNTIF(B:B,"=89")</f>
        <v>0</v>
      </c>
      <c r="H91" s="1">
        <f>COUNTIF(C:C,"=89")</f>
        <v>0</v>
      </c>
      <c r="I91" s="1">
        <f>COUNTIF(D:D,"=89")</f>
        <v>0</v>
      </c>
    </row>
    <row r="92" spans="5:9">
      <c r="E92">
        <v>23</v>
      </c>
      <c r="F92" s="1">
        <f>COUNTIF(A:A,"=90")</f>
        <v>0</v>
      </c>
      <c r="G92" s="1">
        <f>COUNTIF(B:B,"=90")</f>
        <v>0</v>
      </c>
      <c r="H92" s="1">
        <f>COUNTIF(C:C,"=90")</f>
        <v>0</v>
      </c>
      <c r="I92" s="1">
        <f>COUNTIF(D:D,"=90")</f>
        <v>0</v>
      </c>
    </row>
    <row r="93" spans="5:9">
      <c r="F93" s="2">
        <f>COUNTIF(A:A,"=91")</f>
        <v>0</v>
      </c>
      <c r="G93" s="2">
        <f>COUNTIF(B:B,"=91")</f>
        <v>0</v>
      </c>
      <c r="H93" s="2">
        <f>COUNTIF(C:C,"=91")</f>
        <v>0</v>
      </c>
      <c r="I93" s="2">
        <f>COUNTIF(D:D,"=91")</f>
        <v>0</v>
      </c>
    </row>
    <row r="94" spans="5:9">
      <c r="F94" s="1">
        <f>COUNTIF(A:A,"=92")</f>
        <v>0</v>
      </c>
      <c r="G94" s="1">
        <f>COUNTIF(B:B,"=92")</f>
        <v>0</v>
      </c>
      <c r="H94" s="1">
        <f>COUNTIF(C:C,"=92")</f>
        <v>0</v>
      </c>
      <c r="I94" s="1">
        <f>COUNTIF(D:D,"=92")</f>
        <v>0</v>
      </c>
    </row>
    <row r="95" spans="5:9">
      <c r="F95" s="1">
        <f>COUNTIF(A:A,"=93")</f>
        <v>0</v>
      </c>
      <c r="G95" s="1">
        <f>COUNTIF(B:B,"=93")</f>
        <v>0</v>
      </c>
      <c r="H95" s="1">
        <f>COUNTIF(C:C,"=93")</f>
        <v>0</v>
      </c>
      <c r="I95" s="1">
        <f>COUNTIF(D:D,"=93")</f>
        <v>8</v>
      </c>
    </row>
    <row r="96" spans="5:9">
      <c r="E96">
        <v>24</v>
      </c>
      <c r="F96" s="1">
        <f>COUNTIF(A:A,"=94")</f>
        <v>0</v>
      </c>
      <c r="G96" s="1">
        <f>COUNTIF(B:B,"=94")</f>
        <v>0</v>
      </c>
      <c r="H96" s="1">
        <f>COUNTIF(C:C,"=94")</f>
        <v>0</v>
      </c>
      <c r="I96" s="1">
        <f>COUNTIF(D:D,"=94")</f>
        <v>5</v>
      </c>
    </row>
    <row r="97" spans="5:9">
      <c r="F97" s="2">
        <f>COUNTIF(A:A,"=95")</f>
        <v>0</v>
      </c>
      <c r="G97" s="2">
        <f>COUNTIF(B:B,"=95")</f>
        <v>0</v>
      </c>
      <c r="H97" s="2">
        <f>COUNTIF(C:C,"=95")</f>
        <v>0</v>
      </c>
      <c r="I97" s="2">
        <f>COUNTIF(D:D,"=95")</f>
        <v>5</v>
      </c>
    </row>
    <row r="98" spans="5:9">
      <c r="F98" s="1">
        <f>COUNTIF(A:A,"=96")</f>
        <v>0</v>
      </c>
      <c r="G98" s="1">
        <f>COUNTIF(B:B,"=96")</f>
        <v>0</v>
      </c>
      <c r="H98" s="1">
        <f>COUNTIF(C:C,"=96")</f>
        <v>0</v>
      </c>
      <c r="I98" s="1">
        <f>COUNTIF(D:D,"=96")</f>
        <v>6</v>
      </c>
    </row>
    <row r="99" spans="5:9">
      <c r="F99" s="1">
        <f>COUNTIF(A:A,"=97")</f>
        <v>0</v>
      </c>
      <c r="G99" s="1">
        <f>COUNTIF(B:B,"=97")</f>
        <v>0</v>
      </c>
      <c r="H99" s="1">
        <f>COUNTIF(C:C,"=97")</f>
        <v>0</v>
      </c>
      <c r="I99" s="1">
        <f>COUNTIF(D:D,"=97")</f>
        <v>3</v>
      </c>
    </row>
    <row r="100" spans="5:9">
      <c r="F100" s="1">
        <f>COUNTIF(A:A,"=98")</f>
        <v>0</v>
      </c>
      <c r="G100" s="1">
        <f>COUNTIF(B:B,"=98")</f>
        <v>0</v>
      </c>
      <c r="H100" s="1">
        <f>COUNTIF(C:C,"=98")</f>
        <v>0</v>
      </c>
      <c r="I100" s="1">
        <f>COUNTIF(D:D,"=98")</f>
        <v>1</v>
      </c>
    </row>
    <row r="101" spans="5:9">
      <c r="E101">
        <v>25</v>
      </c>
      <c r="F101" s="1">
        <f>COUNTIF(A:A,"=99")</f>
        <v>0</v>
      </c>
      <c r="G101" s="1">
        <f>COUNTIF(B:B,"=99")</f>
        <v>0</v>
      </c>
      <c r="H101" s="1">
        <f>COUNTIF(C:C,"=99")</f>
        <v>0</v>
      </c>
      <c r="I101" s="1">
        <f>COUNTIF(D:D,"=99")</f>
        <v>0</v>
      </c>
    </row>
    <row r="102" spans="5:9">
      <c r="F102" s="1">
        <f>COUNTIF(A:A,"=100")</f>
        <v>0</v>
      </c>
      <c r="G102" s="1">
        <f>COUNTIF(B:B,"=100")</f>
        <v>0</v>
      </c>
      <c r="H102" s="1">
        <f>COUNTIF(C:C,"=100")</f>
        <v>0</v>
      </c>
      <c r="I102" s="1">
        <f>COUNTIF(D:D,"=100")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Molina</dc:creator>
  <cp:lastModifiedBy>Richard Molina</cp:lastModifiedBy>
  <dcterms:created xsi:type="dcterms:W3CDTF">2015-01-16T07:52:38Z</dcterms:created>
  <dcterms:modified xsi:type="dcterms:W3CDTF">2015-01-16T17:20:52Z</dcterms:modified>
</cp:coreProperties>
</file>