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作業内容" sheetId="1" state="visible" r:id="rId2"/>
    <sheet name="事前チェック" sheetId="2" state="visible" r:id="rId3"/>
    <sheet name="DB移行手順" sheetId="3" state="visible" r:id="rId4"/>
    <sheet name="TB_設定シート" sheetId="4" state="visible" r:id="rId5"/>
    <sheet name="TB_投入結果" sheetId="5" state="visible" r:id="rId6"/>
  </sheets>
  <externalReferences>
    <externalReference r:id="rId7"/>
  </externalReferences>
  <definedNames>
    <definedName function="false" hidden="true" localSheetId="3" name="_xlnm._FilterDatabase" vbProcedure="false">TB_設定シート!$B$6:$T$6</definedName>
    <definedName function="false" hidden="false" localSheetId="3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6" authorId="0">
      <text>
        <r>
          <rPr>
            <b val="true"/>
            <sz val="9"/>
            <color rgb="FF000000"/>
            <rFont val="Meiryo UI"/>
            <family val="3"/>
            <charset val="128"/>
          </rPr>
          <t xml:space="preserve">1:DES
2:CFT
3:Manual</t>
        </r>
      </text>
    </comment>
    <comment ref="F6" authorId="0">
      <text>
        <r>
          <rPr>
            <b val="true"/>
            <sz val="9"/>
            <color rgb="FF000000"/>
            <rFont val="Meiryo UI"/>
            <family val="3"/>
            <charset val="128"/>
          </rPr>
          <t xml:space="preserve">1:System
2:Manual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1"/>
            <color rgb="FF000000"/>
            <rFont val="游ゴシック"/>
            <family val="2"/>
            <charset val="1"/>
          </rPr>
          <t xml:space="preserve">1:DES
2:CFT
3:Manual
</t>
        </r>
      </text>
    </comment>
  </commentList>
</comments>
</file>

<file path=xl/sharedStrings.xml><?xml version="1.0" encoding="utf-8"?>
<sst xmlns="http://schemas.openxmlformats.org/spreadsheetml/2006/main" count="637" uniqueCount="235">
  <si>
    <t xml:space="preserve">結果</t>
  </si>
  <si>
    <t xml:space="preserve">事前チェック</t>
  </si>
  <si>
    <t xml:space="preserve">FRR2000向けとの接続拠点を確認する</t>
  </si>
  <si>
    <t xml:space="preserve">TB0001</t>
  </si>
  <si>
    <t xml:space="preserve">単独払出テーブルの作成</t>
  </si>
  <si>
    <t xml:space="preserve">権限付与</t>
  </si>
  <si>
    <t xml:space="preserve">シノニム作成</t>
  </si>
  <si>
    <t xml:space="preserve">データ登録</t>
  </si>
  <si>
    <t xml:space="preserve">TB0002</t>
  </si>
  <si>
    <t xml:space="preserve">TB5001</t>
  </si>
  <si>
    <t xml:space="preserve">下記のSQLを実行する</t>
  </si>
  <si>
    <t xml:space="preserve">select distinct ta5010.SENDING_ADDRESS,ta5010.RECEIVING_ADDRESS,ta5002.TRANS_METHOD,ta5002.CONNECT_METHOD</t>
  </si>
  <si>
    <t xml:space="preserve">from TA5010_RECV_FORMAT ta5010,ta5002_clc_grp ta5002</t>
  </si>
  <si>
    <t xml:space="preserve">where ta5010.RECEIVING_ADDRESS='FRR2000'</t>
  </si>
  <si>
    <t xml:space="preserve">and ta5010.SENDING_ADDRESS=ta5002.CLC_GROUP</t>
  </si>
  <si>
    <t xml:space="preserve">結果をTA5038_設定シートに張り付ける</t>
  </si>
  <si>
    <t xml:space="preserve">取得結果のうち、Upload/CFT以外の拠点は、CN06000Listの内容と一致すること</t>
  </si>
  <si>
    <t xml:space="preserve">※商流のないUK32500以外は、TA5038_設定シートのH列が「●」になる</t>
  </si>
  <si>
    <t xml:space="preserve">TA5038</t>
  </si>
  <si>
    <t xml:space="preserve">CREATE TABLE TB0001_FILE_STATUS(</t>
  </si>
  <si>
    <t xml:space="preserve">"FILE_NAME" VARCHAR2(100) not null,</t>
  </si>
  <si>
    <t xml:space="preserve">"ORIGINAL_FILE_NAME" VARCHAR2(100) not null,</t>
  </si>
  <si>
    <t xml:space="preserve">"FILE_CATEGORY" CHAR(2),</t>
  </si>
  <si>
    <t xml:space="preserve">"SENDER_BOX" CHAR(7),</t>
  </si>
  <si>
    <t xml:space="preserve">"RECEIVER_BOX" CHAR(7),</t>
  </si>
  <si>
    <t xml:space="preserve">"POH_BOX" CHAR(7),</t>
  </si>
  <si>
    <t xml:space="preserve">"REGION_SEND_DATE" DATE,</t>
  </si>
  <si>
    <t xml:space="preserve">"POH_RECEIVE_DATE" DATE,</t>
  </si>
  <si>
    <t xml:space="preserve">"POH_ACQU_DATE" DATE,</t>
  </si>
  <si>
    <t xml:space="preserve">"POH_CONV_DATE" DATE,</t>
  </si>
  <si>
    <t xml:space="preserve">"POH_MAKE_DATE" DATE,</t>
  </si>
  <si>
    <t xml:space="preserve">"POH_SEND_DATE" DATE,</t>
  </si>
  <si>
    <t xml:space="preserve">"POH_ERR_OCCUR_DATE" DATE,</t>
  </si>
  <si>
    <t xml:space="preserve">"FILE_STATUS" CHAR(3) not null,</t>
  </si>
  <si>
    <t xml:space="preserve">"RE_ACTION_DIV" CHAR(1) not null,</t>
  </si>
  <si>
    <t xml:space="preserve">"INVISIBLE_DIV" CHAR(1) not null,</t>
  </si>
  <si>
    <t xml:space="preserve">"RECORDS" NUMBER(6),</t>
  </si>
  <si>
    <t xml:space="preserve">"UPLOAD_USERID" VARCHAR2(15),</t>
  </si>
  <si>
    <t xml:space="preserve">"DOWNLOAD_USERID" VARCHAR2(15),</t>
  </si>
  <si>
    <t xml:space="preserve">"RESEND_COUNT" NUMBER(1),</t>
  </si>
  <si>
    <t xml:space="preserve">"CONSIGNEE_CODE" VARCHAR2(25),</t>
  </si>
  <si>
    <t xml:space="preserve">"SELLER_CODE" VARCHAR2(25),</t>
  </si>
  <si>
    <t xml:space="preserve">"SUPPLIER_CODE" VARCHAR2(17),</t>
  </si>
  <si>
    <t xml:space="preserve">"BL_NO" VARCHAR2(17),</t>
  </si>
  <si>
    <t xml:space="preserve">"ORDER_NO" VARCHAR2(17),</t>
  </si>
  <si>
    <t xml:space="preserve">"COMBINATION_DATE" DATE,</t>
  </si>
  <si>
    <t xml:space="preserve">"SUPPLIER_CLC_CODE" CHAR(7),</t>
  </si>
  <si>
    <t xml:space="preserve">"SENDER_CLC_CODE" CHAR(7),</t>
  </si>
  <si>
    <t xml:space="preserve">"RECEIVER_CLC_CODE" CHAR(7),</t>
  </si>
  <si>
    <t xml:space="preserve">"ORIGINAL_RECEIVER_CLC_CODE" CHAR(7),</t>
  </si>
  <si>
    <t xml:space="preserve">"INVOICE_NO" VARCHAR2(20),</t>
  </si>
  <si>
    <t xml:space="preserve">"CREATE_CODE" VARCHAR2(15) not null,</t>
  </si>
  <si>
    <t xml:space="preserve">"CREATE_DATE" DATE not null,</t>
  </si>
  <si>
    <t xml:space="preserve">"UPDATE_CODE" VARCHAR2(15) not null,</t>
  </si>
  <si>
    <t xml:space="preserve">"UPDATE_DATE" DATE not null,</t>
  </si>
  <si>
    <t xml:space="preserve">constraint TB0001_FILE_STATUS_pk primary key("FILE_NAME","ORIGINAL_FILE_NAME","FILE_CATEGORY")  USING INDEX PCTFREE 10 INITRANS 2 MAXTRANS 255 COMPUTE STATISTICS STORAGE(INITIAL 65536 NEXT 1048576 MINEXTENTS 1 MAXEXTENTS 2147483645 PCTINCREASE 0 FREELISTS 1 FREELIST GROUPS 1 BUFFER_POOL DEFAULT FLASH_CACHE DEFAULT CELL_FLASH_CACHE DEFAULT) TABLESPACE "ASP20188" ENABLE</t>
  </si>
  <si>
    <t xml:space="preserve">)</t>
  </si>
  <si>
    <t xml:space="preserve">TABLESPACE "ASP20188" ;</t>
  </si>
  <si>
    <t xml:space="preserve">CREATE TABLE TB0002_ERR_TRACE(</t>
  </si>
  <si>
    <t xml:space="preserve">"SEQ_NO" NUMBER(3) not null,</t>
  </si>
  <si>
    <t xml:space="preserve">"MESSAGE_CODE" CHAR(8) not null,</t>
  </si>
  <si>
    <t xml:space="preserve">"ERROR_LEVEL" CHAR(1) not null,</t>
  </si>
  <si>
    <t xml:space="preserve">"ERROR_OCCUR_DATE" DATE not null,</t>
  </si>
  <si>
    <t xml:space="preserve">"ERROR_NUMBER" NUMBER(8),</t>
  </si>
  <si>
    <t xml:space="preserve">"MAIL_STATUS" CHAR(1) not null,</t>
  </si>
  <si>
    <t xml:space="preserve">constraint TB0002_ERR_TRACE_pk primary key("FILE_NAME","SEQ_NO")  USING INDEX PCTFREE 10 INITRANS 2 MAXTRANS 255 COMPUTE STATISTICS STORAGE(INITIAL 65536 NEXT 1048576 MINEXTENTS 1 MAXEXTENTS 2147483645 PCTINCREASE 0 FREELISTS 1 FREELIST GROUPS 1 BUFFER_POOL DEFAULT FLASH_CACHE DEFAULT CELL_FLASH_CACHE DEFAULT) TABLESPACE "ASP20188" ENABLE</t>
  </si>
  <si>
    <t xml:space="preserve">CREATE TABLE TB5001_SENDER-RECEIVER(</t>
  </si>
  <si>
    <t xml:space="preserve">"SENDER_CLC_S" VARCHAR2(100) not null,</t>
  </si>
  <si>
    <t xml:space="preserve">"SENDER_BOX" CHAR(7) not null,</t>
  </si>
  <si>
    <t xml:space="preserve">"SENDER_CLC" CHAR(7) not null,</t>
  </si>
  <si>
    <t xml:space="preserve">"RECEIVER_BOX" CHAR(7) not null,</t>
  </si>
  <si>
    <t xml:space="preserve">"FILE_CATEGORY" CHAR(2) not null,</t>
  </si>
  <si>
    <t xml:space="preserve">"FILLER_IN" NUMBER(8) not null,</t>
  </si>
  <si>
    <t xml:space="preserve">"FILLER_OUT" NUMBER(8) not null,</t>
  </si>
  <si>
    <t xml:space="preserve">"SEND_FLG" NUMBER(1) not null,</t>
  </si>
  <si>
    <t xml:space="preserve">"RECEIVER_ADDRESS" CHAR(16) not null,</t>
  </si>
  <si>
    <t xml:space="preserve">constraint TB5001_SENDER-RECEIVER_pk primary key("SENDER_CLC_S")  USING INDEX PCTFREE 10 INITRANS 2 MAXTRANS 255 COMPUTE STATISTICS STORAGE(INITIAL 65536 NEXT 1048576 MINEXTENTS 1 MAXEXTENTS 2147483645 PCTINCREASE 0 FREELISTS 1 FREELIST GROUPS 1 BUFFER_POOL DEFAULT FLASH_CACHE DEFAULT CELL_FLASH_CACHE DEFAULT) TABLESPACE "ASP20188" ENABLE</t>
  </si>
  <si>
    <t xml:space="preserve">成功すること</t>
  </si>
  <si>
    <t xml:space="preserve">作成されたテーブルがSQL Developperから参照できること</t>
  </si>
  <si>
    <t xml:space="preserve">データ投入</t>
  </si>
  <si>
    <t xml:space="preserve">件数確認</t>
  </si>
  <si>
    <t xml:space="preserve">select count(*) from TB0001_FILE_STATUS</t>
  </si>
  <si>
    <t xml:space="preserve">select count(*) from TB0002_ERR_TRACE</t>
  </si>
  <si>
    <t xml:space="preserve">select count(*) from TB5001_SENDER-RECEIVER</t>
  </si>
  <si>
    <t xml:space="preserve">0件であること</t>
  </si>
  <si>
    <t xml:space="preserve">TB_設定シートのInsert文を実行する</t>
  </si>
  <si>
    <t xml:space="preserve">投入件数</t>
  </si>
  <si>
    <t xml:space="preserve">件</t>
  </si>
  <si>
    <t xml:space="preserve">commit</t>
  </si>
  <si>
    <t xml:space="preserve">コミットに成功すること</t>
  </si>
  <si>
    <t xml:space="preserve">データ確認</t>
  </si>
  <si>
    <t xml:space="preserve">select * from TB0001_FILE_STATUS</t>
  </si>
  <si>
    <t xml:space="preserve">select * from TB0002_ERR_TRACE</t>
  </si>
  <si>
    <t xml:space="preserve">select * from TB5001_SENDER-RECEIVER</t>
  </si>
  <si>
    <t xml:space="preserve">結果をTB_投入結果シートのQA欄に張り付ける</t>
  </si>
  <si>
    <t xml:space="preserve">TB_投入結果シートのA列が全てTRUEになること</t>
  </si>
  <si>
    <t xml:space="preserve">TA5038　参照用ユーザー権限設定</t>
  </si>
  <si>
    <t xml:space="preserve">owner権限のユーザーでログインする</t>
  </si>
  <si>
    <t xml:space="preserve">下記「GRANT」文を実行する</t>
  </si>
  <si>
    <t xml:space="preserve">GRANT SELECT ON ASP20188_USR01.TB0001_FILE_STATUS; </t>
  </si>
  <si>
    <t xml:space="preserve">GRANT SELECT ON ASP20188_USR01.TB0002_ERR_TRACE; </t>
  </si>
  <si>
    <t xml:space="preserve">GRANT SELECT ON ASP20188_USR01.TB5001_SENDER-RECEIVER; </t>
  </si>
  <si>
    <t xml:space="preserve">エラーが発生しないこと</t>
  </si>
  <si>
    <t xml:space="preserve">下記SQLを実行して各テーブルの権限に、参照用ユーザーが追加されていることを確認する</t>
  </si>
  <si>
    <t xml:space="preserve">select * from user_tab_privs</t>
  </si>
  <si>
    <t xml:space="preserve">追加したテーブルに、参照用ユーザーのSELECT権限が付与されていること</t>
  </si>
  <si>
    <t xml:space="preserve">TA5038　シノニム作成</t>
  </si>
  <si>
    <t xml:space="preserve">参照権限のユーザーでログインする</t>
  </si>
  <si>
    <t xml:space="preserve">TABLE_LISTシートのD列の「CREATE OR REPLACE SYNONYM」文を実行する</t>
  </si>
  <si>
    <t xml:space="preserve">CREATE OR REPLACE SYNONYM "ASP20188_USR01_PS01"."TB0001_FILE_STATUS" FOR "ASP20188_USR01"."TB0001_FILE_STATUS";</t>
  </si>
  <si>
    <t xml:space="preserve">CREATE OR REPLACE SYNONYM "ASP20188_USR01_PS01"."TB0002_ERR_TRACE" FOR "ASP20188_USR01"."TB0002_ERR_TRACE";</t>
  </si>
  <si>
    <t xml:space="preserve">CREATE OR REPLACE SYNONYM "ASP20188_USR01_PS01"."TB5001_SENDER-RECEIVER" FOR "ASP20188_USR01"."TB5001_SENDER-RECEIVER";</t>
  </si>
  <si>
    <t xml:space="preserve">SQL Developerのシノニムをクリックする</t>
  </si>
  <si>
    <t xml:space="preserve">今回追加された3テーブルがリストに表示されること</t>
  </si>
  <si>
    <t xml:space="preserve">シノニムから、今回追加された3テーブルにアクセスする</t>
  </si>
  <si>
    <t xml:space="preserve">アクセスできること</t>
  </si>
  <si>
    <t xml:space="preserve">テーブルのデータを参照する</t>
  </si>
  <si>
    <t xml:space="preserve">データが表示されること</t>
  </si>
  <si>
    <t xml:space="preserve">TA5010.検索結果</t>
  </si>
  <si>
    <t xml:space="preserve">TA5038_SINGLE_PROSESSFILE</t>
  </si>
  <si>
    <t xml:space="preserve">Insert文</t>
  </si>
  <si>
    <t xml:space="preserve">SENDING_ADDRESS</t>
  </si>
  <si>
    <t xml:space="preserve">RECEIVING_ADDRESS</t>
  </si>
  <si>
    <t xml:space="preserve">TRANS_METHOD</t>
  </si>
  <si>
    <t xml:space="preserve">CONNECT_METHOD</t>
  </si>
  <si>
    <t xml:space="preserve">CN06000
設定対象</t>
  </si>
  <si>
    <t xml:space="preserve">設定対象</t>
  </si>
  <si>
    <t xml:space="preserve">FOLDER_CATEGORY</t>
  </si>
  <si>
    <t xml:space="preserve">TARGET_FILENAME</t>
  </si>
  <si>
    <t xml:space="preserve">SNDR_CLC_GRP</t>
  </si>
  <si>
    <t xml:space="preserve">RCVR_CLC_GRP</t>
  </si>
  <si>
    <t xml:space="preserve">CREATE_CODE</t>
  </si>
  <si>
    <t xml:space="preserve">CREATE_DATE</t>
  </si>
  <si>
    <t xml:space="preserve">UPDATE_CODE</t>
  </si>
  <si>
    <t xml:space="preserve">UPDATE_DATE</t>
  </si>
  <si>
    <t xml:space="preserve">system</t>
  </si>
  <si>
    <t xml:space="preserve">sysdate</t>
  </si>
  <si>
    <t xml:space="preserve">file_name</t>
  </si>
  <si>
    <t xml:space="preserve">original_file_name</t>
  </si>
  <si>
    <t xml:space="preserve">file_category</t>
  </si>
  <si>
    <t xml:space="preserve">sender_box</t>
  </si>
  <si>
    <t xml:space="preserve">receiver_box</t>
  </si>
  <si>
    <t xml:space="preserve">poh_box</t>
  </si>
  <si>
    <t xml:space="preserve">region_send_date</t>
  </si>
  <si>
    <t xml:space="preserve">poh_receive_date</t>
  </si>
  <si>
    <t xml:space="preserve">poh_acqu_date</t>
  </si>
  <si>
    <t xml:space="preserve">poh_conv_date</t>
  </si>
  <si>
    <t xml:space="preserve">poh_make_date</t>
  </si>
  <si>
    <t xml:space="preserve">poh_send_date</t>
  </si>
  <si>
    <t xml:space="preserve">poh_err_occur_date</t>
  </si>
  <si>
    <t xml:space="preserve">file_status</t>
  </si>
  <si>
    <t xml:space="preserve">re_action_div</t>
  </si>
  <si>
    <t xml:space="preserve">invisible_div</t>
  </si>
  <si>
    <t xml:space="preserve">records</t>
  </si>
  <si>
    <t xml:space="preserve">upload_userid</t>
  </si>
  <si>
    <t xml:space="preserve">download_userid</t>
  </si>
  <si>
    <t xml:space="preserve">resend_count</t>
  </si>
  <si>
    <t xml:space="preserve">consignee_code</t>
  </si>
  <si>
    <t xml:space="preserve">seller_code</t>
  </si>
  <si>
    <t xml:space="preserve">supplier_code</t>
  </si>
  <si>
    <t xml:space="preserve">bl_no</t>
  </si>
  <si>
    <t xml:space="preserve">order_no</t>
  </si>
  <si>
    <t xml:space="preserve">combination_date</t>
  </si>
  <si>
    <t xml:space="preserve">supplier_clc_code</t>
  </si>
  <si>
    <t xml:space="preserve">sender_clc_code</t>
  </si>
  <si>
    <t xml:space="preserve">receiver_clc_code</t>
  </si>
  <si>
    <t xml:space="preserve">original_receiver_clc_code</t>
  </si>
  <si>
    <t xml:space="preserve">invoice_no</t>
  </si>
  <si>
    <t xml:space="preserve">create_code</t>
  </si>
  <si>
    <t xml:space="preserve">create_date</t>
  </si>
  <si>
    <t xml:space="preserve">update_code</t>
  </si>
  <si>
    <t xml:space="preserve">update_date</t>
  </si>
  <si>
    <t xml:space="preserve">name1</t>
  </si>
  <si>
    <t xml:space="preserve">filename</t>
  </si>
  <si>
    <t xml:space="preserve">name2</t>
  </si>
  <si>
    <t xml:space="preserve">name3</t>
  </si>
  <si>
    <t xml:space="preserve">name4</t>
  </si>
  <si>
    <t xml:space="preserve">name5</t>
  </si>
  <si>
    <t xml:space="preserve">insert into public.tb0001_file_status(file_name,original_file_name,file_category,sender_box,receiver_box,poh_box,region_send_date,poh_receive_date,poh_acqu_date,poh_conv_date,poh_make_date,poh_send_date,poh_err_occur_date,file_status,re_action_div,invisible_div,records,upload_userid,download_userid,resend_count,consignee_code,seller_code,supplier_code,bl_no,order_no,combination_date,supplier_clc_code,sender_clc_code,receiver_clc_code,original_receiver_clc_code,invoice_no,create_code,create_date,update_code,update_date) values</t>
  </si>
  <si>
    <t xml:space="preserve">    ('name1','filename','1','1','1','1',DATE '2023-09-24',DATE '2023-09-24',DATE '2023-09-24',DATE '2023-09-24',DATE '2023-09-24',DATE '2023-09-24',DATE '2023-09-24','1','1','1',1,'1','1',1,'1','1','1','1','1',DATE '2023-09-24','1','1','1','1','1','1',DATE '2023-09-24','1',DATE '2023-09-24')</t>
  </si>
  <si>
    <t xml:space="preserve">  , ('name2','filename','1','1','1','1',DATE '2023-09-24',DATE '2023-09-24',DATE '2023-09-24',DATE '2023-09-24',DATE '2023-09-24',DATE '2023-09-24',DATE '2023-09-24','1','1','1',1,'1','1',1,'1','1','1','1','1',DATE '2023-09-24','1','1','1','1','1','1',DATE '2023-09-24','1',DATE '2023-09-24')</t>
  </si>
  <si>
    <t xml:space="preserve">  , ('name3','filename','1','1','1','1',DATE '2023-09-24',DATE '2023-09-24',DATE '2023-09-24',DATE '2023-09-24',DATE '2023-09-24',DATE '2023-09-24',DATE '2023-09-24','1','1','1',1,'1','1',1,'1','1','1','1','1',DATE '2023-09-24','1','1','1','1','1','1',DATE '2023-09-24','1',DATE '2023-09-24')</t>
  </si>
  <si>
    <t xml:space="preserve">  , ('name4','filename','1','1','1','1',DATE '2023-09-24',DATE '2023-09-24',DATE '2023-09-24',DATE '2023-09-24',DATE '2023-09-24',DATE '2023-09-24',DATE '2023-09-24','1','1','1',1,'1','1',1,'1','1','1','1','1',DATE '2023-09-24','1','1','1','1','1','1',DATE '2023-09-24','1',DATE '2023-09-24')</t>
  </si>
  <si>
    <t xml:space="preserve">  , ('name5','filename','1','1','1','1',DATE '2023-09-24',DATE '2023-09-24',DATE '2023-09-24',DATE '2023-09-24',DATE '2023-09-24',DATE '2023-09-24',DATE '2023-09-24','1','1','1',1,'1','1',1,'1','1','1','1','1',DATE '2023-09-24','1','1','1','1','1','1',DATE '2023-09-24','1',DATE '2023-09-24');</t>
  </si>
  <si>
    <t xml:space="preserve">seq_no</t>
  </si>
  <si>
    <t xml:space="preserve">message_code</t>
  </si>
  <si>
    <t xml:space="preserve">error_level</t>
  </si>
  <si>
    <t xml:space="preserve">error_occur_date</t>
  </si>
  <si>
    <t xml:space="preserve">error_number</t>
  </si>
  <si>
    <t xml:space="preserve">mail_status</t>
  </si>
  <si>
    <t xml:space="preserve">insert into public.tb0002_err_trace(file_name,seq_no,message_code,error_level,error_occur_date,error_number,mail_status,create_code,create_date) values</t>
  </si>
  <si>
    <t xml:space="preserve">    ('name1',1,'1','1',DATE '2023-09-24',1,'1','1',DATE '2023-09-24')</t>
  </si>
  <si>
    <t xml:space="preserve">  , ('name2',1,'1','1',DATE '2023-09-24',1,'1','1',DATE '2023-09-24')</t>
  </si>
  <si>
    <t xml:space="preserve">  , ('name3',1,'1','1',DATE '2023-09-24',1,'1','1',DATE '2023-09-24')</t>
  </si>
  <si>
    <t xml:space="preserve">  , ('name4',1,'1','1',DATE '2023-09-24',1,'1','1',DATE '2023-09-24')</t>
  </si>
  <si>
    <t xml:space="preserve">  , ('name5',1,'1','1',DATE '2023-09-24',1,'1','1',DATE '2023-09-24');</t>
  </si>
  <si>
    <t xml:space="preserve">sender_clc_s</t>
  </si>
  <si>
    <t xml:space="preserve">sender_clc</t>
  </si>
  <si>
    <t xml:space="preserve">filler_in</t>
  </si>
  <si>
    <t xml:space="preserve">filler_out</t>
  </si>
  <si>
    <t xml:space="preserve">send_flg</t>
  </si>
  <si>
    <t xml:space="preserve">receiver_address</t>
  </si>
  <si>
    <t xml:space="preserve">insertintopublic.tb5001_sender_receiver(sender_clc_s,sender_box,sender_clc,receiver_box,file_category,filler_in,filler_out,send_flg,receiver_address,create_code,create_date,update_code,update_date)values</t>
  </si>
  <si>
    <t xml:space="preserve"> ('name1','1','1','1','1',1,1,1,'1','1',DATE'2023-09-24','1',DATE'2023-09-24')</t>
  </si>
  <si>
    <t xml:space="preserve">,('name2','1','1','1','1',1,1,1,'1','1',DATE'2023-09-24','1',DATE'2023-09-24')</t>
  </si>
  <si>
    <t xml:space="preserve">,('name3','1','1','1','1',1,1,1,'1','1',DATE'2023-09-24','1',DATE'2023-09-24')</t>
  </si>
  <si>
    <t xml:space="preserve">,('name4','1','1','1','1',1,1,1,'1','1',DATE'2023-09-24','1',DATE'2023-09-24')</t>
  </si>
  <si>
    <t xml:space="preserve">,('name5','1','1','1','1',1,1,1,'1','1',DATE'2023-09-24','1',DATE'2023-09-24');</t>
  </si>
  <si>
    <t xml:space="preserve">想定</t>
  </si>
  <si>
    <t xml:space="preserve">QA</t>
  </si>
  <si>
    <t xml:space="preserve">LIVE</t>
  </si>
  <si>
    <t xml:space="preserve">比較結果</t>
  </si>
  <si>
    <t xml:space="preserve">POHCN19001FRR2000</t>
  </si>
  <si>
    <t xml:space="preserve">CN19001</t>
  </si>
  <si>
    <t xml:space="preserve">FRR2000</t>
  </si>
  <si>
    <t xml:space="preserve">1</t>
  </si>
  <si>
    <t xml:space="preserve">2020-07-19 18:11:36</t>
  </si>
  <si>
    <t xml:space="preserve">POHASN</t>
  </si>
  <si>
    <t xml:space="preserve">CN31500</t>
  </si>
  <si>
    <t xml:space="preserve">3</t>
  </si>
  <si>
    <t xml:space="preserve">POHES05500FRR2000</t>
  </si>
  <si>
    <t xml:space="preserve">ES05500</t>
  </si>
  <si>
    <t xml:space="preserve">POHJP01500FRR2000</t>
  </si>
  <si>
    <t xml:space="preserve">JP01500</t>
  </si>
  <si>
    <t xml:space="preserve">JP24500</t>
  </si>
  <si>
    <t xml:space="preserve">POHJP31000FRR2000</t>
  </si>
  <si>
    <t xml:space="preserve">JP31000</t>
  </si>
  <si>
    <t xml:space="preserve">POHMX03500FRR2000</t>
  </si>
  <si>
    <t xml:space="preserve">MX03500</t>
  </si>
  <si>
    <t xml:space="preserve">POHTH20001FRR2000</t>
  </si>
  <si>
    <t xml:space="preserve">TH20001</t>
  </si>
  <si>
    <t xml:space="preserve">POHTH20002FRR2000</t>
  </si>
  <si>
    <t xml:space="preserve">TH20002</t>
  </si>
  <si>
    <t xml:space="preserve">POHUS02500FRR2000</t>
  </si>
  <si>
    <t xml:space="preserve">US02500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</si>
</sst>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\年m\月d\日"/>
    <numFmt numFmtId="167" formatCode="General"/>
  </numFmts>
  <fonts count="12">
    <font>
      <sz val="11"/>
      <color rgb="FF000000"/>
      <name val="游ゴシック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ＭＳ ゴシック"/>
      <family val="3"/>
      <charset val="128"/>
    </font>
    <font>
      <sz val="11"/>
      <color rgb="FF000000"/>
      <name val="Meiryo UI"/>
      <family val="2"/>
      <charset val="128"/>
    </font>
    <font>
      <sz val="11"/>
      <color rgb="FF000000"/>
      <name val="Meiryo UI"/>
      <family val="3"/>
      <charset val="128"/>
    </font>
    <font>
      <b val="true"/>
      <sz val="11"/>
      <color rgb="FF000000"/>
      <name val="Meiryo UI"/>
      <family val="3"/>
      <charset val="128"/>
    </font>
    <font>
      <b val="true"/>
      <sz val="11"/>
      <color rgb="FF000000"/>
      <name val="游ゴシック"/>
      <family val="2"/>
      <charset val="1"/>
    </font>
    <font>
      <b val="true"/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rgb="FF00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FF2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B4C7DC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4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BM(401K)" xfId="20"/>
    <cellStyle name="標準 2" xfId="21"/>
  </cellStyles>
  <dxfs count="9"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99_work/02_&#36939;&#29992;&#20445;&#23432;/&#20849;&#36890;/Oralce&#12518;&#12540;&#12470;&#12540;&#12398;&#25972;&#20633;/&#37096;&#21697;&#29289;&#27969;&#28023;&#22806;/&#26412;&#30058;/&#26412;&#30058;_ORALCE&#21442;&#29031;&#27177;&#38480;&#12398;&#35373;&#23450;_POHUB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手順書_本番"/>
      <sheetName val="TABLE_LIST_本番"/>
      <sheetName val="権限確認_本番"/>
    </sheetNames>
    <sheetDataSet>
      <sheetData sheetId="0"/>
      <sheetData sheetId="1">
        <row r="1">
          <cell r="B1" t="str">
            <v>ASP20188_USR01</v>
          </cell>
        </row>
        <row r="2">
          <cell r="B2" t="str">
            <v>ASP20188_USR01_PS01</v>
          </cell>
        </row>
      </sheetData>
      <sheetData sheetId="2"/>
    </sheetDataSet>
  </externalBook>
</externalLink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O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1" activeCellId="0" sqref="U11"/>
    </sheetView>
  </sheetViews>
  <sheetFormatPr defaultColWidth="3.2578125" defaultRowHeight="18.75" zeroHeight="false" outlineLevelRow="0" outlineLevelCol="0"/>
  <cols>
    <col collapsed="false" customWidth="false" hidden="false" outlineLevel="0" max="14" min="1" style="1" width="3.25"/>
    <col collapsed="false" customWidth="true" hidden="false" outlineLevel="0" max="15" min="15" style="0" width="5"/>
    <col collapsed="false" customWidth="false" hidden="false" outlineLevel="0" max="24" min="16" style="1" width="3.25"/>
    <col collapsed="false" customWidth="true" hidden="false" outlineLevel="0" max="25" min="25" style="1" width="4.38"/>
    <col collapsed="false" customWidth="false" hidden="false" outlineLevel="0" max="1024" min="26" style="1" width="3.25"/>
  </cols>
  <sheetData>
    <row r="1" customFormat="false" ht="15.75" hidden="false" customHeight="false" outlineLevel="0" collapsed="false">
      <c r="O1" s="1" t="s">
        <v>0</v>
      </c>
    </row>
    <row r="2" customFormat="false" ht="15.75" hidden="false" customHeight="false" outlineLevel="0" collapsed="false">
      <c r="A2" s="2" t="s">
        <v>1</v>
      </c>
      <c r="B2" s="3"/>
      <c r="C2" s="3"/>
      <c r="D2" s="3"/>
      <c r="E2" s="2" t="s">
        <v>2</v>
      </c>
      <c r="F2" s="3"/>
      <c r="G2" s="3"/>
      <c r="H2" s="3"/>
      <c r="I2" s="3"/>
      <c r="J2" s="3"/>
      <c r="K2" s="3"/>
      <c r="L2" s="3"/>
      <c r="M2" s="3"/>
      <c r="N2" s="4"/>
      <c r="O2" s="5"/>
    </row>
    <row r="3" customFormat="false" ht="15.75" hidden="false" customHeight="false" outlineLevel="0" collapsed="false">
      <c r="A3" s="6" t="s">
        <v>3</v>
      </c>
      <c r="B3" s="7"/>
      <c r="C3" s="7"/>
      <c r="D3" s="8"/>
      <c r="E3" s="2" t="s">
        <v>4</v>
      </c>
      <c r="F3" s="3"/>
      <c r="G3" s="3"/>
      <c r="H3" s="3"/>
      <c r="I3" s="3"/>
      <c r="J3" s="3"/>
      <c r="K3" s="3"/>
      <c r="L3" s="3"/>
      <c r="M3" s="3"/>
      <c r="N3" s="4"/>
      <c r="O3" s="5"/>
    </row>
    <row r="4" customFormat="false" ht="15.75" hidden="false" customHeight="false" outlineLevel="0" collapsed="false">
      <c r="A4" s="9"/>
      <c r="B4" s="10"/>
      <c r="C4" s="10"/>
      <c r="D4" s="11"/>
      <c r="E4" s="2" t="s">
        <v>5</v>
      </c>
      <c r="F4" s="3"/>
      <c r="G4" s="3"/>
      <c r="H4" s="3"/>
      <c r="I4" s="3"/>
      <c r="J4" s="3"/>
      <c r="K4" s="3"/>
      <c r="L4" s="3"/>
      <c r="M4" s="3"/>
      <c r="N4" s="4"/>
      <c r="O4" s="5"/>
    </row>
    <row r="5" customFormat="false" ht="15.75" hidden="false" customHeight="false" outlineLevel="0" collapsed="false">
      <c r="A5" s="9"/>
      <c r="B5" s="10"/>
      <c r="C5" s="10"/>
      <c r="D5" s="11"/>
      <c r="E5" s="2" t="s">
        <v>6</v>
      </c>
      <c r="F5" s="3"/>
      <c r="G5" s="3"/>
      <c r="H5" s="3"/>
      <c r="I5" s="3"/>
      <c r="J5" s="3"/>
      <c r="K5" s="3"/>
      <c r="L5" s="3"/>
      <c r="M5" s="3"/>
      <c r="N5" s="4"/>
      <c r="O5" s="5"/>
    </row>
    <row r="6" customFormat="false" ht="15.75" hidden="false" customHeight="false" outlineLevel="0" collapsed="false">
      <c r="A6" s="12"/>
      <c r="B6" s="13"/>
      <c r="C6" s="13"/>
      <c r="D6" s="14"/>
      <c r="E6" s="2" t="s">
        <v>7</v>
      </c>
      <c r="F6" s="3"/>
      <c r="G6" s="3"/>
      <c r="H6" s="3"/>
      <c r="I6" s="3"/>
      <c r="J6" s="3"/>
      <c r="K6" s="3"/>
      <c r="L6" s="3"/>
      <c r="M6" s="3"/>
      <c r="N6" s="4"/>
      <c r="O6" s="5"/>
    </row>
    <row r="7" customFormat="false" ht="15.75" hidden="false" customHeight="false" outlineLevel="0" collapsed="false">
      <c r="A7" s="6" t="s">
        <v>8</v>
      </c>
      <c r="B7" s="7"/>
      <c r="C7" s="7"/>
      <c r="D7" s="8"/>
      <c r="E7" s="2" t="s">
        <v>4</v>
      </c>
      <c r="F7" s="3"/>
      <c r="G7" s="3"/>
      <c r="H7" s="3"/>
      <c r="I7" s="3"/>
      <c r="J7" s="3"/>
      <c r="K7" s="3"/>
      <c r="L7" s="3"/>
      <c r="M7" s="3"/>
      <c r="N7" s="4"/>
      <c r="O7" s="5"/>
    </row>
    <row r="8" customFormat="false" ht="15.75" hidden="false" customHeight="false" outlineLevel="0" collapsed="false">
      <c r="A8" s="9"/>
      <c r="B8" s="10"/>
      <c r="C8" s="10"/>
      <c r="D8" s="11"/>
      <c r="E8" s="2" t="s">
        <v>5</v>
      </c>
      <c r="F8" s="3"/>
      <c r="G8" s="3"/>
      <c r="H8" s="3"/>
      <c r="I8" s="3"/>
      <c r="J8" s="3"/>
      <c r="K8" s="3"/>
      <c r="L8" s="3"/>
      <c r="M8" s="3"/>
      <c r="N8" s="4"/>
      <c r="O8" s="5"/>
    </row>
    <row r="9" customFormat="false" ht="15.75" hidden="false" customHeight="false" outlineLevel="0" collapsed="false">
      <c r="A9" s="9"/>
      <c r="B9" s="10"/>
      <c r="C9" s="10"/>
      <c r="D9" s="11"/>
      <c r="E9" s="2" t="s">
        <v>6</v>
      </c>
      <c r="F9" s="3"/>
      <c r="G9" s="3"/>
      <c r="H9" s="3"/>
      <c r="I9" s="3"/>
      <c r="J9" s="3"/>
      <c r="K9" s="3"/>
      <c r="L9" s="3"/>
      <c r="M9" s="3"/>
      <c r="N9" s="4"/>
      <c r="O9" s="5"/>
    </row>
    <row r="10" customFormat="false" ht="15.75" hidden="false" customHeight="false" outlineLevel="0" collapsed="false">
      <c r="A10" s="12"/>
      <c r="B10" s="13"/>
      <c r="C10" s="13"/>
      <c r="D10" s="14"/>
      <c r="E10" s="2" t="s">
        <v>7</v>
      </c>
      <c r="F10" s="3"/>
      <c r="G10" s="3"/>
      <c r="H10" s="3"/>
      <c r="I10" s="3"/>
      <c r="J10" s="3"/>
      <c r="K10" s="3"/>
      <c r="L10" s="3"/>
      <c r="M10" s="3"/>
      <c r="N10" s="4"/>
      <c r="O10" s="5"/>
    </row>
    <row r="11" customFormat="false" ht="15.75" hidden="false" customHeight="false" outlineLevel="0" collapsed="false">
      <c r="A11" s="6" t="s">
        <v>9</v>
      </c>
      <c r="B11" s="7"/>
      <c r="C11" s="7"/>
      <c r="D11" s="8"/>
      <c r="E11" s="2" t="s">
        <v>4</v>
      </c>
      <c r="F11" s="3"/>
      <c r="G11" s="3"/>
      <c r="H11" s="3"/>
      <c r="I11" s="3"/>
      <c r="J11" s="3"/>
      <c r="K11" s="3"/>
      <c r="L11" s="3"/>
      <c r="M11" s="3"/>
      <c r="N11" s="4"/>
      <c r="O11" s="5"/>
    </row>
    <row r="12" customFormat="false" ht="15.75" hidden="false" customHeight="false" outlineLevel="0" collapsed="false">
      <c r="A12" s="9"/>
      <c r="B12" s="10"/>
      <c r="C12" s="10"/>
      <c r="D12" s="11"/>
      <c r="E12" s="2" t="s">
        <v>5</v>
      </c>
      <c r="F12" s="3"/>
      <c r="G12" s="3"/>
      <c r="H12" s="3"/>
      <c r="I12" s="3"/>
      <c r="J12" s="3"/>
      <c r="K12" s="3"/>
      <c r="L12" s="3"/>
      <c r="M12" s="3"/>
      <c r="N12" s="4"/>
      <c r="O12" s="5"/>
    </row>
    <row r="13" customFormat="false" ht="15.75" hidden="false" customHeight="false" outlineLevel="0" collapsed="false">
      <c r="A13" s="9"/>
      <c r="B13" s="10"/>
      <c r="C13" s="10"/>
      <c r="D13" s="11"/>
      <c r="E13" s="2" t="s">
        <v>6</v>
      </c>
      <c r="F13" s="3"/>
      <c r="G13" s="3"/>
      <c r="H13" s="3"/>
      <c r="I13" s="3"/>
      <c r="J13" s="3"/>
      <c r="K13" s="3"/>
      <c r="L13" s="3"/>
      <c r="M13" s="3"/>
      <c r="N13" s="4"/>
      <c r="O13" s="5"/>
    </row>
    <row r="14" customFormat="false" ht="15.75" hidden="false" customHeight="false" outlineLevel="0" collapsed="false">
      <c r="A14" s="12"/>
      <c r="B14" s="13"/>
      <c r="C14" s="13"/>
      <c r="D14" s="14"/>
      <c r="E14" s="2" t="s">
        <v>7</v>
      </c>
      <c r="F14" s="3"/>
      <c r="G14" s="3"/>
      <c r="H14" s="3"/>
      <c r="I14" s="3"/>
      <c r="J14" s="3"/>
      <c r="K14" s="3"/>
      <c r="L14" s="3"/>
      <c r="M14" s="3"/>
      <c r="N14" s="4"/>
      <c r="O1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B2:C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3.76171875" defaultRowHeight="15.75" zeroHeight="false" outlineLevelRow="0" outlineLevelCol="0"/>
  <cols>
    <col collapsed="false" customWidth="false" hidden="false" outlineLevel="0" max="1024" min="1" style="1" width="3.75"/>
  </cols>
  <sheetData>
    <row r="2" customFormat="false" ht="15.75" hidden="false" customHeight="false" outlineLevel="0" collapsed="false">
      <c r="C2" s="15" t="s">
        <v>2</v>
      </c>
    </row>
    <row r="3" customFormat="false" ht="15.75" hidden="false" customHeight="false" outlineLevel="0" collapsed="false">
      <c r="C3" s="1" t="s">
        <v>10</v>
      </c>
    </row>
    <row r="4" customFormat="false" ht="15.75" hidden="false" customHeight="false" outlineLevel="0" collapsed="false">
      <c r="B4" s="5"/>
      <c r="C4" s="1" t="s">
        <v>11</v>
      </c>
    </row>
    <row r="5" customFormat="false" ht="15.75" hidden="false" customHeight="false" outlineLevel="0" collapsed="false">
      <c r="C5" s="1" t="s">
        <v>12</v>
      </c>
    </row>
    <row r="6" customFormat="false" ht="15.75" hidden="false" customHeight="false" outlineLevel="0" collapsed="false">
      <c r="C6" s="1" t="s">
        <v>13</v>
      </c>
    </row>
    <row r="7" customFormat="false" ht="15.75" hidden="false" customHeight="false" outlineLevel="0" collapsed="false">
      <c r="C7" s="1" t="s">
        <v>14</v>
      </c>
    </row>
    <row r="9" customFormat="false" ht="15.75" hidden="false" customHeight="false" outlineLevel="0" collapsed="false">
      <c r="B9" s="5"/>
      <c r="C9" s="1" t="s">
        <v>15</v>
      </c>
    </row>
    <row r="11" customFormat="false" ht="15.75" hidden="false" customHeight="false" outlineLevel="0" collapsed="false">
      <c r="B11" s="5"/>
      <c r="C11" s="1" t="s">
        <v>16</v>
      </c>
    </row>
    <row r="12" customFormat="false" ht="15.75" hidden="false" customHeight="false" outlineLevel="0" collapsed="false">
      <c r="C12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AO159"/>
  <sheetViews>
    <sheetView showFormulas="false" showGridLines="fals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Q84" activeCellId="0" sqref="Q84"/>
    </sheetView>
  </sheetViews>
  <sheetFormatPr defaultColWidth="3.2578125" defaultRowHeight="15.75" zeroHeight="false" outlineLevelRow="0" outlineLevelCol="0"/>
  <cols>
    <col collapsed="false" customWidth="false" hidden="false" outlineLevel="0" max="5" min="1" style="1" width="3.25"/>
    <col collapsed="false" customWidth="true" hidden="false" outlineLevel="0" max="6" min="6" style="1" width="3.63"/>
    <col collapsed="false" customWidth="false" hidden="false" outlineLevel="0" max="1024" min="7" style="1" width="3.25"/>
  </cols>
  <sheetData>
    <row r="1" s="16" customFormat="true" ht="15.75" hidden="false" customHeight="false" outlineLevel="0" collapsed="false">
      <c r="A1" s="1"/>
      <c r="B1" s="16" t="s">
        <v>18</v>
      </c>
    </row>
    <row r="2" customFormat="false" ht="15.75" hidden="false" customHeight="false" outlineLevel="0" collapsed="false">
      <c r="B2" s="5"/>
      <c r="C2" s="1" t="s">
        <v>10</v>
      </c>
    </row>
    <row r="3" s="17" customFormat="true" ht="18.75" hidden="false" customHeight="false" outlineLevel="0" collapsed="false">
      <c r="C3" s="17" t="s">
        <v>19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="17" customFormat="true" ht="18.75" hidden="false" customHeight="false" outlineLevel="0" collapsed="false">
      <c r="C4" s="17" t="s">
        <v>20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="17" customFormat="true" ht="18.75" hidden="false" customHeight="false" outlineLevel="0" collapsed="false">
      <c r="C5" s="17" t="s">
        <v>21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="17" customFormat="true" ht="18.75" hidden="false" customHeight="false" outlineLevel="0" collapsed="false">
      <c r="C6" s="17" t="s">
        <v>22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="17" customFormat="true" ht="18.75" hidden="false" customHeight="false" outlineLevel="0" collapsed="false">
      <c r="C7" s="17" t="s">
        <v>23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="17" customFormat="true" ht="18.75" hidden="false" customHeight="false" outlineLevel="0" collapsed="false">
      <c r="C8" s="17" t="s">
        <v>24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="17" customFormat="true" ht="18.75" hidden="false" customHeight="false" outlineLevel="0" collapsed="false">
      <c r="C9" s="17" t="s">
        <v>25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="17" customFormat="true" ht="18.75" hidden="false" customHeight="false" outlineLevel="0" collapsed="false">
      <c r="C10" s="17" t="s">
        <v>26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="17" customFormat="true" ht="18.75" hidden="false" customHeight="false" outlineLevel="0" collapsed="false">
      <c r="C11" s="17" t="s">
        <v>27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="17" customFormat="true" ht="18.75" hidden="false" customHeight="false" outlineLevel="0" collapsed="false">
      <c r="C12" s="17" t="s">
        <v>28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="17" customFormat="true" ht="18.75" hidden="false" customHeight="false" outlineLevel="0" collapsed="false">
      <c r="C13" s="17" t="s">
        <v>29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="17" customFormat="true" ht="18.75" hidden="false" customHeight="false" outlineLevel="0" collapsed="false">
      <c r="C14" s="17" t="s">
        <v>30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="17" customFormat="true" ht="18.75" hidden="false" customHeight="false" outlineLevel="0" collapsed="false">
      <c r="C15" s="17" t="s">
        <v>31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="17" customFormat="true" ht="18.75" hidden="false" customHeight="false" outlineLevel="0" collapsed="false">
      <c r="C16" s="17" t="s">
        <v>32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="17" customFormat="true" ht="18.75" hidden="false" customHeight="false" outlineLevel="0" collapsed="false">
      <c r="C17" s="17" t="s">
        <v>33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="17" customFormat="true" ht="18.75" hidden="false" customHeight="false" outlineLevel="0" collapsed="false">
      <c r="C18" s="17" t="s">
        <v>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="17" customFormat="true" ht="18.75" hidden="false" customHeight="false" outlineLevel="0" collapsed="false">
      <c r="C19" s="17" t="s">
        <v>35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="17" customFormat="true" ht="18.75" hidden="false" customHeight="false" outlineLevel="0" collapsed="false">
      <c r="C20" s="17" t="s">
        <v>36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="17" customFormat="true" ht="18.75" hidden="false" customHeight="false" outlineLevel="0" collapsed="false">
      <c r="C21" s="17" t="s">
        <v>37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="17" customFormat="true" ht="18.75" hidden="false" customHeight="false" outlineLevel="0" collapsed="false">
      <c r="C22" s="17" t="s">
        <v>38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="17" customFormat="true" ht="18.75" hidden="false" customHeight="false" outlineLevel="0" collapsed="false">
      <c r="C23" s="17" t="s">
        <v>39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="17" customFormat="true" ht="18.75" hidden="false" customHeight="false" outlineLevel="0" collapsed="false">
      <c r="C24" s="17" t="s">
        <v>40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="17" customFormat="true" ht="18.75" hidden="false" customHeight="false" outlineLevel="0" collapsed="false">
      <c r="C25" s="17" t="s">
        <v>41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="17" customFormat="true" ht="18.75" hidden="false" customHeight="false" outlineLevel="0" collapsed="false">
      <c r="C26" s="17" t="s">
        <v>42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="17" customFormat="true" ht="18.75" hidden="false" customHeight="false" outlineLevel="0" collapsed="false">
      <c r="C27" s="17" t="s">
        <v>43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="17" customFormat="true" ht="18.75" hidden="false" customHeight="false" outlineLevel="0" collapsed="false">
      <c r="C28" s="17" t="s">
        <v>44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="17" customFormat="true" ht="18.75" hidden="false" customHeight="false" outlineLevel="0" collapsed="false">
      <c r="C29" s="17" t="s">
        <v>45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="17" customFormat="true" ht="18.75" hidden="false" customHeight="false" outlineLevel="0" collapsed="false">
      <c r="C30" s="17" t="s">
        <v>46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="17" customFormat="true" ht="18.75" hidden="false" customHeight="false" outlineLevel="0" collapsed="false">
      <c r="C31" s="17" t="s">
        <v>47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="17" customFormat="true" ht="18.75" hidden="false" customHeight="false" outlineLevel="0" collapsed="false">
      <c r="C32" s="17" t="s">
        <v>48</v>
      </c>
    </row>
    <row r="33" s="17" customFormat="true" ht="18.75" hidden="false" customHeight="false" outlineLevel="0" collapsed="false">
      <c r="C33" s="17" t="s">
        <v>49</v>
      </c>
    </row>
    <row r="34" s="17" customFormat="true" ht="18.75" hidden="false" customHeight="false" outlineLevel="0" collapsed="false">
      <c r="C34" s="17" t="s">
        <v>50</v>
      </c>
    </row>
    <row r="35" s="17" customFormat="true" ht="18.75" hidden="false" customHeight="false" outlineLevel="0" collapsed="false">
      <c r="C35" s="17" t="s">
        <v>51</v>
      </c>
    </row>
    <row r="36" s="17" customFormat="true" ht="18.75" hidden="false" customHeight="false" outlineLevel="0" collapsed="false">
      <c r="C36" s="17" t="s">
        <v>52</v>
      </c>
    </row>
    <row r="37" s="17" customFormat="true" ht="18.75" hidden="false" customHeight="false" outlineLevel="0" collapsed="false">
      <c r="C37" s="17" t="s">
        <v>53</v>
      </c>
    </row>
    <row r="38" s="17" customFormat="true" ht="18.75" hidden="false" customHeight="false" outlineLevel="0" collapsed="false">
      <c r="C38" s="17" t="s">
        <v>54</v>
      </c>
    </row>
    <row r="39" s="17" customFormat="true" ht="18.75" hidden="false" customHeight="false" outlineLevel="0" collapsed="false">
      <c r="C39" s="17" t="s">
        <v>55</v>
      </c>
    </row>
    <row r="40" s="17" customFormat="true" ht="18.75" hidden="false" customHeight="false" outlineLevel="0" collapsed="false">
      <c r="C40" s="17" t="s">
        <v>56</v>
      </c>
    </row>
    <row r="41" s="17" customFormat="true" ht="18.75" hidden="false" customHeight="false" outlineLevel="0" collapsed="false">
      <c r="C41" s="17" t="s">
        <v>57</v>
      </c>
    </row>
    <row r="42" s="17" customFormat="true" ht="18.75" hidden="false" customHeight="false" outlineLevel="0" collapsed="false"/>
    <row r="43" s="17" customFormat="true" ht="18.75" hidden="false" customHeight="false" outlineLevel="0" collapsed="false">
      <c r="C43" s="17" t="s">
        <v>58</v>
      </c>
    </row>
    <row r="44" s="17" customFormat="true" ht="18.75" hidden="false" customHeight="false" outlineLevel="0" collapsed="false">
      <c r="C44" s="17" t="s">
        <v>20</v>
      </c>
    </row>
    <row r="45" s="17" customFormat="true" ht="18.75" hidden="false" customHeight="false" outlineLevel="0" collapsed="false">
      <c r="C45" s="17" t="s">
        <v>59</v>
      </c>
    </row>
    <row r="46" s="17" customFormat="true" ht="18.75" hidden="false" customHeight="false" outlineLevel="0" collapsed="false">
      <c r="C46" s="17" t="s">
        <v>60</v>
      </c>
    </row>
    <row r="47" s="17" customFormat="true" ht="18.75" hidden="false" customHeight="false" outlineLevel="0" collapsed="false">
      <c r="C47" s="17" t="s">
        <v>61</v>
      </c>
    </row>
    <row r="48" s="17" customFormat="true" ht="18.75" hidden="false" customHeight="false" outlineLevel="0" collapsed="false">
      <c r="C48" s="17" t="s">
        <v>62</v>
      </c>
    </row>
    <row r="49" s="17" customFormat="true" ht="18.75" hidden="false" customHeight="false" outlineLevel="0" collapsed="false">
      <c r="C49" s="17" t="s">
        <v>63</v>
      </c>
    </row>
    <row r="50" s="17" customFormat="true" ht="18.75" hidden="false" customHeight="false" outlineLevel="0" collapsed="false">
      <c r="C50" s="17" t="s">
        <v>64</v>
      </c>
    </row>
    <row r="51" s="17" customFormat="true" ht="18.75" hidden="false" customHeight="false" outlineLevel="0" collapsed="false">
      <c r="C51" s="17" t="s">
        <v>51</v>
      </c>
    </row>
    <row r="52" s="17" customFormat="true" ht="18.75" hidden="false" customHeight="false" outlineLevel="0" collapsed="false">
      <c r="C52" s="17" t="s">
        <v>52</v>
      </c>
    </row>
    <row r="53" s="17" customFormat="true" ht="18.75" hidden="false" customHeight="false" outlineLevel="0" collapsed="false">
      <c r="C53" s="17" t="s">
        <v>65</v>
      </c>
    </row>
    <row r="54" s="17" customFormat="true" ht="18.75" hidden="false" customHeight="false" outlineLevel="0" collapsed="false">
      <c r="C54" s="17" t="s">
        <v>56</v>
      </c>
    </row>
    <row r="55" s="17" customFormat="true" ht="18.75" hidden="false" customHeight="false" outlineLevel="0" collapsed="false">
      <c r="C55" s="17" t="s">
        <v>57</v>
      </c>
    </row>
    <row r="56" s="17" customFormat="true" ht="18.75" hidden="false" customHeight="false" outlineLevel="0" collapsed="false"/>
    <row r="57" s="17" customFormat="true" ht="18.75" hidden="false" customHeight="false" outlineLevel="0" collapsed="false">
      <c r="C57" s="17" t="s">
        <v>66</v>
      </c>
    </row>
    <row r="58" s="17" customFormat="true" ht="18.75" hidden="false" customHeight="false" outlineLevel="0" collapsed="false">
      <c r="C58" s="17" t="s">
        <v>67</v>
      </c>
    </row>
    <row r="59" s="17" customFormat="true" ht="18.75" hidden="false" customHeight="false" outlineLevel="0" collapsed="false">
      <c r="C59" s="17" t="s">
        <v>68</v>
      </c>
    </row>
    <row r="60" s="17" customFormat="true" ht="18.75" hidden="false" customHeight="false" outlineLevel="0" collapsed="false">
      <c r="C60" s="17" t="s">
        <v>69</v>
      </c>
    </row>
    <row r="61" s="17" customFormat="true" ht="18.75" hidden="false" customHeight="false" outlineLevel="0" collapsed="false">
      <c r="C61" s="17" t="s">
        <v>70</v>
      </c>
    </row>
    <row r="62" s="17" customFormat="true" ht="18.75" hidden="false" customHeight="false" outlineLevel="0" collapsed="false">
      <c r="C62" s="17" t="s">
        <v>71</v>
      </c>
    </row>
    <row r="63" s="17" customFormat="true" ht="18.75" hidden="false" customHeight="false" outlineLevel="0" collapsed="false">
      <c r="C63" s="17" t="s">
        <v>72</v>
      </c>
    </row>
    <row r="64" s="17" customFormat="true" ht="18.75" hidden="false" customHeight="false" outlineLevel="0" collapsed="false">
      <c r="C64" s="17" t="s">
        <v>73</v>
      </c>
    </row>
    <row r="65" s="17" customFormat="true" ht="18.75" hidden="false" customHeight="false" outlineLevel="0" collapsed="false">
      <c r="C65" s="17" t="s">
        <v>74</v>
      </c>
    </row>
    <row r="66" s="17" customFormat="true" ht="18.75" hidden="false" customHeight="false" outlineLevel="0" collapsed="false">
      <c r="C66" s="17" t="s">
        <v>75</v>
      </c>
    </row>
    <row r="67" s="17" customFormat="true" ht="18.75" hidden="false" customHeight="false" outlineLevel="0" collapsed="false">
      <c r="C67" s="17" t="s">
        <v>51</v>
      </c>
    </row>
    <row r="68" s="17" customFormat="true" ht="18.75" hidden="false" customHeight="false" outlineLevel="0" collapsed="false">
      <c r="C68" s="17" t="s">
        <v>52</v>
      </c>
    </row>
    <row r="69" s="17" customFormat="true" ht="18.75" hidden="false" customHeight="false" outlineLevel="0" collapsed="false">
      <c r="C69" s="17" t="s">
        <v>53</v>
      </c>
    </row>
    <row r="70" s="17" customFormat="true" ht="18.75" hidden="false" customHeight="false" outlineLevel="0" collapsed="false">
      <c r="C70" s="17" t="s">
        <v>54</v>
      </c>
    </row>
    <row r="71" s="17" customFormat="true" ht="18.75" hidden="false" customHeight="false" outlineLevel="0" collapsed="false">
      <c r="C71" s="17" t="s">
        <v>76</v>
      </c>
    </row>
    <row r="72" s="17" customFormat="true" ht="18.75" hidden="false" customHeight="false" outlineLevel="0" collapsed="false">
      <c r="C72" s="17" t="s">
        <v>56</v>
      </c>
    </row>
    <row r="73" s="17" customFormat="true" ht="15.75" hidden="false" customHeight="false" outlineLevel="0" collapsed="false">
      <c r="C73" s="17" t="s">
        <v>57</v>
      </c>
    </row>
    <row r="74" s="17" customFormat="true" ht="15.75" hidden="false" customHeight="false" outlineLevel="0" collapsed="false"/>
    <row r="75" s="17" customFormat="true" ht="15.75" hidden="false" customHeight="false" outlineLevel="0" collapsed="false"/>
    <row r="76" customFormat="false" ht="15.75" hidden="false" customHeight="false" outlineLevel="0" collapsed="false">
      <c r="B76" s="5"/>
      <c r="C76" s="1" t="s">
        <v>77</v>
      </c>
    </row>
    <row r="78" customFormat="false" ht="15.75" hidden="false" customHeight="false" outlineLevel="0" collapsed="false">
      <c r="B78" s="5"/>
      <c r="C78" s="1" t="s">
        <v>78</v>
      </c>
    </row>
    <row r="81" customFormat="false" ht="15.75" hidden="false" customHeight="false" outlineLevel="0" collapsed="false">
      <c r="C81" s="1" t="s">
        <v>79</v>
      </c>
    </row>
    <row r="82" customFormat="false" ht="15.75" hidden="false" customHeight="false" outlineLevel="0" collapsed="false">
      <c r="B82" s="5"/>
      <c r="C82" s="1" t="s">
        <v>80</v>
      </c>
    </row>
    <row r="83" customFormat="false" ht="15.75" hidden="false" customHeight="false" outlineLevel="0" collapsed="false">
      <c r="C83" s="1" t="s">
        <v>81</v>
      </c>
    </row>
    <row r="84" customFormat="false" ht="15.75" hidden="false" customHeight="false" outlineLevel="0" collapsed="false">
      <c r="C84" s="1" t="s">
        <v>82</v>
      </c>
    </row>
    <row r="85" customFormat="false" ht="15.75" hidden="false" customHeight="false" outlineLevel="0" collapsed="false">
      <c r="C85" s="1" t="s">
        <v>83</v>
      </c>
    </row>
    <row r="87" customFormat="false" ht="15.75" hidden="false" customHeight="false" outlineLevel="0" collapsed="false">
      <c r="B87" s="5"/>
      <c r="C87" s="1" t="s">
        <v>84</v>
      </c>
    </row>
    <row r="89" customFormat="false" ht="15.75" hidden="false" customHeight="false" outlineLevel="0" collapsed="false">
      <c r="B89" s="5"/>
      <c r="C89" s="1" t="s">
        <v>85</v>
      </c>
    </row>
    <row r="90" customFormat="false" ht="15.75" hidden="false" customHeight="false" outlineLevel="0" collapsed="false">
      <c r="C90" s="1" t="s">
        <v>86</v>
      </c>
      <c r="F90" s="16" t="n">
        <f aca="false">TB_設定シート!$K$2</f>
        <v>10</v>
      </c>
      <c r="G90" s="1" t="s">
        <v>87</v>
      </c>
    </row>
    <row r="92" customFormat="false" ht="15.75" hidden="false" customHeight="false" outlineLevel="0" collapsed="false">
      <c r="B92" s="5"/>
      <c r="C92" s="1" t="s">
        <v>77</v>
      </c>
    </row>
    <row r="94" customFormat="false" ht="15.75" hidden="false" customHeight="false" outlineLevel="0" collapsed="false">
      <c r="B94" s="5"/>
      <c r="C94" s="1" t="s">
        <v>80</v>
      </c>
    </row>
    <row r="95" customFormat="false" ht="15.75" hidden="false" customHeight="false" outlineLevel="0" collapsed="false">
      <c r="C95" s="1" t="s">
        <v>81</v>
      </c>
    </row>
    <row r="96" customFormat="false" ht="15.75" hidden="false" customHeight="false" outlineLevel="0" collapsed="false">
      <c r="C96" s="1" t="s">
        <v>82</v>
      </c>
    </row>
    <row r="97" customFormat="false" ht="15.75" hidden="false" customHeight="false" outlineLevel="0" collapsed="false">
      <c r="C97" s="1" t="s">
        <v>83</v>
      </c>
    </row>
    <row r="99" customFormat="false" ht="15.75" hidden="false" customHeight="false" outlineLevel="0" collapsed="false">
      <c r="B99" s="5"/>
      <c r="C99" s="1" t="str">
        <f aca="false">$F$90&amp;"件取得すること"</f>
        <v>10件取得すること</v>
      </c>
    </row>
    <row r="101" customFormat="false" ht="15.75" hidden="false" customHeight="false" outlineLevel="0" collapsed="false">
      <c r="B101" s="5"/>
      <c r="C101" s="1" t="s">
        <v>88</v>
      </c>
    </row>
    <row r="103" customFormat="false" ht="15.75" hidden="false" customHeight="false" outlineLevel="0" collapsed="false">
      <c r="B103" s="5"/>
      <c r="C103" s="1" t="s">
        <v>89</v>
      </c>
    </row>
    <row r="105" customFormat="false" ht="15.75" hidden="false" customHeight="false" outlineLevel="0" collapsed="false">
      <c r="B105" s="5"/>
      <c r="C105" s="1" t="s">
        <v>90</v>
      </c>
    </row>
    <row r="106" customFormat="false" ht="15.75" hidden="false" customHeight="false" outlineLevel="0" collapsed="false">
      <c r="C106" s="1" t="s">
        <v>91</v>
      </c>
    </row>
    <row r="107" customFormat="false" ht="15.75" hidden="false" customHeight="false" outlineLevel="0" collapsed="false">
      <c r="C107" s="1" t="s">
        <v>92</v>
      </c>
    </row>
    <row r="108" customFormat="false" ht="15.75" hidden="false" customHeight="false" outlineLevel="0" collapsed="false">
      <c r="C108" s="1" t="s">
        <v>93</v>
      </c>
    </row>
    <row r="110" customFormat="false" ht="15.75" hidden="false" customHeight="false" outlineLevel="0" collapsed="false">
      <c r="B110" s="5"/>
      <c r="C110" s="1" t="s">
        <v>94</v>
      </c>
    </row>
    <row r="112" customFormat="false" ht="15.75" hidden="false" customHeight="false" outlineLevel="0" collapsed="false">
      <c r="B112" s="5"/>
      <c r="C112" s="1" t="s">
        <v>95</v>
      </c>
    </row>
    <row r="115" customFormat="false" ht="15.75" hidden="false" customHeight="false" outlineLevel="0" collapsed="false">
      <c r="B115" s="5"/>
      <c r="C115" s="1" t="s">
        <v>95</v>
      </c>
    </row>
    <row r="118" s="20" customFormat="true" ht="15.75" hidden="false" customHeight="false" outlineLevel="0" collapsed="false">
      <c r="A118" s="19"/>
      <c r="B118" s="20" t="s">
        <v>96</v>
      </c>
    </row>
    <row r="119" s="21" customFormat="true" ht="15.75" hidden="false" customHeight="false" outlineLevel="0" collapsed="false">
      <c r="B119" s="5"/>
      <c r="C119" s="21" t="s">
        <v>97</v>
      </c>
    </row>
    <row r="120" s="21" customFormat="true" ht="15.75" hidden="false" customHeight="false" outlineLevel="0" collapsed="false">
      <c r="C120" s="21" t="str">
        <f aca="false">[1]TABLE_LIST_本番!$B$1</f>
        <v>ASP20188_USR01</v>
      </c>
    </row>
    <row r="121" s="21" customFormat="true" ht="15.75" hidden="false" customHeight="false" outlineLevel="0" collapsed="false"/>
    <row r="122" s="21" customFormat="true" ht="15.75" hidden="false" customHeight="false" outlineLevel="0" collapsed="false">
      <c r="B122" s="22"/>
      <c r="C122" s="21" t="s">
        <v>98</v>
      </c>
    </row>
    <row r="123" s="21" customFormat="true" ht="15.75" hidden="false" customHeight="false" outlineLevel="0" collapsed="false">
      <c r="C123" s="21" t="s">
        <v>99</v>
      </c>
    </row>
    <row r="124" s="21" customFormat="true" ht="15.75" hidden="false" customHeight="false" outlineLevel="0" collapsed="false">
      <c r="C124" s="21" t="s">
        <v>100</v>
      </c>
    </row>
    <row r="125" s="21" customFormat="true" ht="15.75" hidden="false" customHeight="false" outlineLevel="0" collapsed="false">
      <c r="C125" s="21" t="s">
        <v>101</v>
      </c>
    </row>
    <row r="126" s="21" customFormat="true" ht="15.75" hidden="false" customHeight="false" outlineLevel="0" collapsed="false"/>
    <row r="127" s="21" customFormat="true" ht="15.75" hidden="false" customHeight="false" outlineLevel="0" collapsed="false">
      <c r="B127" s="22"/>
      <c r="C127" s="21" t="s">
        <v>102</v>
      </c>
    </row>
    <row r="128" s="21" customFormat="true" ht="15.75" hidden="false" customHeight="false" outlineLevel="0" collapsed="false"/>
    <row r="129" s="21" customFormat="true" ht="15.75" hidden="false" customHeight="false" outlineLevel="0" collapsed="false">
      <c r="C129" s="21" t="s">
        <v>103</v>
      </c>
    </row>
    <row r="130" s="21" customFormat="true" ht="15.75" hidden="false" customHeight="false" outlineLevel="0" collapsed="false">
      <c r="B130" s="22"/>
      <c r="C130" s="21" t="s">
        <v>104</v>
      </c>
    </row>
    <row r="131" s="21" customFormat="true" ht="15.75" hidden="false" customHeight="false" outlineLevel="0" collapsed="false"/>
    <row r="132" s="21" customFormat="true" ht="15.75" hidden="false" customHeight="false" outlineLevel="0" collapsed="false"/>
    <row r="133" s="21" customFormat="true" ht="15.75" hidden="false" customHeight="false" outlineLevel="0" collapsed="false">
      <c r="B133" s="22"/>
      <c r="C133" s="21" t="s">
        <v>105</v>
      </c>
    </row>
    <row r="134" s="21" customFormat="true" ht="15.75" hidden="false" customHeight="false" outlineLevel="0" collapsed="false"/>
    <row r="135" s="20" customFormat="true" ht="15.75" hidden="false" customHeight="false" outlineLevel="0" collapsed="false">
      <c r="A135" s="19"/>
      <c r="B135" s="20" t="s">
        <v>106</v>
      </c>
    </row>
    <row r="136" s="21" customFormat="true" ht="15.75" hidden="false" customHeight="false" outlineLevel="0" collapsed="false">
      <c r="B136" s="22"/>
      <c r="C136" s="21" t="s">
        <v>107</v>
      </c>
    </row>
    <row r="137" s="21" customFormat="true" ht="15.75" hidden="false" customHeight="false" outlineLevel="0" collapsed="false">
      <c r="C137" s="21" t="str">
        <f aca="false">[1]TABLE_LIST_本番!$B$2</f>
        <v>ASP20188_USR01_PS01</v>
      </c>
    </row>
    <row r="138" s="21" customFormat="true" ht="15.75" hidden="false" customHeight="false" outlineLevel="0" collapsed="false"/>
    <row r="139" s="21" customFormat="true" ht="15.75" hidden="false" customHeight="false" outlineLevel="0" collapsed="false">
      <c r="B139" s="22"/>
      <c r="C139" s="21" t="s">
        <v>108</v>
      </c>
    </row>
    <row r="140" s="21" customFormat="true" ht="15.75" hidden="false" customHeight="false" outlineLevel="0" collapsed="false">
      <c r="D140" s="21" t="s">
        <v>109</v>
      </c>
    </row>
    <row r="141" s="21" customFormat="true" ht="15.75" hidden="false" customHeight="false" outlineLevel="0" collapsed="false">
      <c r="D141" s="21" t="s">
        <v>110</v>
      </c>
    </row>
    <row r="142" s="21" customFormat="true" ht="15.75" hidden="false" customHeight="false" outlineLevel="0" collapsed="false">
      <c r="D142" s="21" t="s">
        <v>111</v>
      </c>
    </row>
    <row r="143" s="21" customFormat="true" ht="15.75" hidden="false" customHeight="false" outlineLevel="0" collapsed="false"/>
    <row r="144" s="21" customFormat="true" ht="15.75" hidden="false" customHeight="false" outlineLevel="0" collapsed="false"/>
    <row r="145" s="21" customFormat="true" ht="15.75" hidden="false" customHeight="false" outlineLevel="0" collapsed="false">
      <c r="B145" s="22"/>
      <c r="C145" s="21" t="s">
        <v>102</v>
      </c>
    </row>
    <row r="146" s="21" customFormat="true" ht="15.75" hidden="false" customHeight="false" outlineLevel="0" collapsed="false"/>
    <row r="147" s="21" customFormat="true" ht="15.75" hidden="false" customHeight="false" outlineLevel="0" collapsed="false">
      <c r="B147" s="22"/>
      <c r="C147" s="21" t="s">
        <v>112</v>
      </c>
    </row>
    <row r="148" s="21" customFormat="true" ht="15.75" hidden="false" customHeight="false" outlineLevel="0" collapsed="false"/>
    <row r="149" s="21" customFormat="true" ht="15.75" hidden="false" customHeight="false" outlineLevel="0" collapsed="false">
      <c r="B149" s="22"/>
      <c r="C149" s="21" t="s">
        <v>113</v>
      </c>
    </row>
    <row r="150" s="21" customFormat="true" ht="15.75" hidden="false" customHeight="false" outlineLevel="0" collapsed="false"/>
    <row r="151" s="21" customFormat="true" ht="15.75" hidden="false" customHeight="false" outlineLevel="0" collapsed="false">
      <c r="B151" s="22"/>
      <c r="C151" s="21" t="s">
        <v>114</v>
      </c>
    </row>
    <row r="152" s="21" customFormat="true" ht="15.75" hidden="false" customHeight="false" outlineLevel="0" collapsed="false">
      <c r="B152" s="22"/>
      <c r="C152" s="21" t="s">
        <v>115</v>
      </c>
    </row>
    <row r="153" s="21" customFormat="true" ht="15.75" hidden="false" customHeight="false" outlineLevel="0" collapsed="false"/>
    <row r="154" s="21" customFormat="true" ht="15.75" hidden="false" customHeight="false" outlineLevel="0" collapsed="false">
      <c r="B154" s="22"/>
      <c r="C154" s="21" t="s">
        <v>116</v>
      </c>
    </row>
    <row r="155" s="21" customFormat="true" ht="15.75" hidden="false" customHeight="false" outlineLevel="0" collapsed="false">
      <c r="C155" s="1" t="s">
        <v>91</v>
      </c>
      <c r="D155" s="1"/>
    </row>
    <row r="156" s="21" customFormat="true" ht="15.75" hidden="false" customHeight="false" outlineLevel="0" collapsed="false">
      <c r="C156" s="1" t="s">
        <v>92</v>
      </c>
      <c r="D156" s="1"/>
    </row>
    <row r="157" s="21" customFormat="true" ht="15.75" hidden="false" customHeight="false" outlineLevel="0" collapsed="false">
      <c r="C157" s="1" t="s">
        <v>93</v>
      </c>
      <c r="D157" s="1"/>
    </row>
    <row r="158" s="21" customFormat="true" ht="15.75" hidden="false" customHeight="false" outlineLevel="0" collapsed="false"/>
    <row r="159" s="21" customFormat="true" ht="15.75" hidden="false" customHeight="false" outlineLevel="0" collapsed="false">
      <c r="B159" s="22"/>
      <c r="C159" s="21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C2:AK1048576"/>
  <sheetViews>
    <sheetView showFormulas="false" showGridLines="fals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J64" activeCellId="0" sqref="J64"/>
    </sheetView>
  </sheetViews>
  <sheetFormatPr defaultColWidth="3.50390625" defaultRowHeight="13.8" zeroHeight="false" outlineLevelRow="0" outlineLevelCol="0"/>
  <cols>
    <col collapsed="false" customWidth="false" hidden="false" outlineLevel="0" max="2" min="1" style="18" width="3.5"/>
    <col collapsed="false" customWidth="true" hidden="false" outlineLevel="0" max="37" min="3" style="18" width="11.63"/>
    <col collapsed="false" customWidth="false" hidden="false" outlineLevel="0" max="1024" min="38" style="18" width="3.5"/>
  </cols>
  <sheetData>
    <row r="2" customFormat="false" ht="15.65" hidden="false" customHeight="false" outlineLevel="0" collapsed="false">
      <c r="J2" s="23" t="s">
        <v>86</v>
      </c>
      <c r="K2" s="23" t="n">
        <v>10</v>
      </c>
    </row>
    <row r="3" customFormat="false" ht="15.65" hidden="false" customHeight="false" outlineLevel="0" collapsed="false">
      <c r="C3" s="24" t="s">
        <v>118</v>
      </c>
      <c r="D3" s="24"/>
      <c r="E3" s="24"/>
      <c r="F3" s="24"/>
      <c r="J3" s="25" t="s">
        <v>119</v>
      </c>
      <c r="K3" s="25"/>
      <c r="L3" s="25"/>
      <c r="M3" s="25"/>
      <c r="N3" s="25"/>
      <c r="O3" s="25"/>
      <c r="P3" s="25"/>
      <c r="Q3" s="25"/>
      <c r="T3" s="26" t="s">
        <v>120</v>
      </c>
    </row>
    <row r="4" s="27" customFormat="true" ht="13.8" hidden="false" customHeight="false" outlineLevel="0" collapsed="false">
      <c r="C4" s="28"/>
      <c r="D4" s="28"/>
      <c r="E4" s="28"/>
      <c r="F4" s="28"/>
      <c r="J4" s="29"/>
      <c r="K4" s="29"/>
      <c r="L4" s="29"/>
      <c r="M4" s="29"/>
      <c r="N4" s="29"/>
      <c r="O4" s="29"/>
      <c r="P4" s="29"/>
      <c r="Q4" s="29"/>
      <c r="T4" s="26"/>
    </row>
    <row r="5" s="27" customFormat="true" ht="13.8" hidden="false" customHeight="false" outlineLevel="0" collapsed="false">
      <c r="C5" s="30"/>
      <c r="D5" s="30"/>
      <c r="E5" s="30"/>
      <c r="F5" s="30"/>
      <c r="J5" s="29"/>
      <c r="K5" s="29"/>
      <c r="L5" s="29"/>
      <c r="M5" s="29"/>
      <c r="N5" s="29"/>
      <c r="O5" s="29"/>
      <c r="P5" s="29"/>
      <c r="Q5" s="29"/>
      <c r="T5" s="26"/>
    </row>
    <row r="6" s="31" customFormat="true" ht="39.6" hidden="false" customHeight="true" outlineLevel="0" collapsed="false">
      <c r="C6" s="32" t="s">
        <v>121</v>
      </c>
      <c r="D6" s="32" t="s">
        <v>122</v>
      </c>
      <c r="E6" s="32" t="s">
        <v>123</v>
      </c>
      <c r="F6" s="32" t="s">
        <v>124</v>
      </c>
      <c r="H6" s="31" t="s">
        <v>125</v>
      </c>
      <c r="I6" s="31" t="s">
        <v>126</v>
      </c>
      <c r="J6" s="33" t="s">
        <v>127</v>
      </c>
      <c r="K6" s="33" t="s">
        <v>128</v>
      </c>
      <c r="L6" s="33" t="s">
        <v>129</v>
      </c>
      <c r="M6" s="33" t="s">
        <v>130</v>
      </c>
      <c r="N6" s="33" t="s">
        <v>131</v>
      </c>
      <c r="O6" s="33" t="s">
        <v>132</v>
      </c>
      <c r="P6" s="33" t="s">
        <v>133</v>
      </c>
      <c r="Q6" s="33" t="s">
        <v>134</v>
      </c>
      <c r="T6" s="34"/>
    </row>
    <row r="7" customFormat="false" ht="15.65" hidden="false" customHeight="false" outlineLevel="0" collapsed="false">
      <c r="J7" s="18" t="str">
        <f aca="false">IF(I7="●",E7,"")</f>
        <v/>
      </c>
      <c r="K7" s="18" t="str">
        <f aca="false">IF(I7="●",IF(J7=1,"POH"&amp;C7&amp;D7,IF(E7=2,"XXXXX","POHASN")),"")</f>
        <v/>
      </c>
      <c r="L7" s="18" t="str">
        <f aca="false">IF($I7="●",C7,"")</f>
        <v/>
      </c>
      <c r="M7" s="18" t="str">
        <f aca="false">IF($I7="●",D7,"")</f>
        <v/>
      </c>
      <c r="N7" s="18" t="s">
        <v>135</v>
      </c>
      <c r="O7" s="18" t="s">
        <v>136</v>
      </c>
      <c r="P7" s="18" t="s">
        <v>135</v>
      </c>
      <c r="Q7" s="18" t="s">
        <v>136</v>
      </c>
      <c r="T7" s="26" t="str">
        <f aca="false">IF(I7="×","","insert into "&amp;$J$3&amp;" (FOLDER_CATEGORY,TARGET_FILENAME,SNDR_CLC_GRP,RCVR_CLC_GRP,CREATE_CODE,CREATE_DATE,UPDATE_CODE,UPDATE_DATE) VALUES ('"&amp;J7&amp;"','"&amp;K7&amp;"','"&amp;L7&amp;"','"&amp;M7&amp;"','"&amp;N7&amp;"',"&amp;O7&amp;",'"&amp;P7&amp;"',"&amp;Q7&amp;");")</f>
        <v>insert into TA5038_SINGLE_PROSESSFILE (FOLDER_CATEGORY,TARGET_FILENAME,SNDR_CLC_GRP,RCVR_CLC_GRP,CREATE_CODE,CREATE_DATE,UPDATE_CODE,UPDATE_DATE) VALUES ('','','','','system',sysdate,'system',sysdate);</v>
      </c>
    </row>
    <row r="8" customFormat="false" ht="15.65" hidden="false" customHeight="false" outlineLevel="0" collapsed="false">
      <c r="J8" s="18" t="str">
        <f aca="false">IF(I8="●",E8,"")</f>
        <v/>
      </c>
      <c r="K8" s="18" t="str">
        <f aca="false">IF(I8="●",IF(J8=1,"POH"&amp;C8&amp;D8,IF(E8=2,"XXXXX","POHASN")),"")</f>
        <v/>
      </c>
      <c r="L8" s="18" t="str">
        <f aca="false">IF($I8="●",C8,"")</f>
        <v/>
      </c>
      <c r="M8" s="18" t="str">
        <f aca="false">IF($I8="●",D8,"")</f>
        <v/>
      </c>
      <c r="N8" s="18" t="s">
        <v>135</v>
      </c>
      <c r="O8" s="18" t="s">
        <v>136</v>
      </c>
      <c r="P8" s="18" t="s">
        <v>135</v>
      </c>
      <c r="Q8" s="18" t="s">
        <v>136</v>
      </c>
      <c r="T8" s="26" t="str">
        <f aca="false">IF(I8="×","","insert into "&amp;$J$3&amp;" (FOLDER_CATEGORY,TARGET_FILENAME,SNDR_CLC_GRP,RCVR_CLC_GRP,CREATE_CODE,CREATE_DATE,UPDATE_CODE,UPDATE_DATE) VALUES ('"&amp;J8&amp;"','"&amp;K8&amp;"','"&amp;L8&amp;"','"&amp;M8&amp;"','"&amp;N8&amp;"',"&amp;O8&amp;",'"&amp;P8&amp;"',"&amp;Q8&amp;");")</f>
        <v>insert into TA5038_SINGLE_PROSESSFILE (FOLDER_CATEGORY,TARGET_FILENAME,SNDR_CLC_GRP,RCVR_CLC_GRP,CREATE_CODE,CREATE_DATE,UPDATE_CODE,UPDATE_DATE) VALUES ('','','','','system',sysdate,'system',sysdate);</v>
      </c>
    </row>
    <row r="9" customFormat="false" ht="15.65" hidden="false" customHeight="false" outlineLevel="0" collapsed="false">
      <c r="J9" s="18" t="str">
        <f aca="false">IF(I9="●",E9,"")</f>
        <v/>
      </c>
      <c r="K9" s="18" t="str">
        <f aca="false">IF(I9="●",IF(J9=1,"POH"&amp;C9&amp;D9,IF(E9=2,"XXXXX","POHASN")),"")</f>
        <v/>
      </c>
      <c r="L9" s="18" t="str">
        <f aca="false">IF($I9="●",C9,"")</f>
        <v/>
      </c>
      <c r="M9" s="18" t="str">
        <f aca="false">IF($I9="●",D9,"")</f>
        <v/>
      </c>
      <c r="N9" s="18" t="s">
        <v>135</v>
      </c>
      <c r="O9" s="18" t="s">
        <v>136</v>
      </c>
      <c r="P9" s="18" t="s">
        <v>135</v>
      </c>
      <c r="Q9" s="18" t="s">
        <v>136</v>
      </c>
      <c r="T9" s="26" t="str">
        <f aca="false">IF(I9="×","--","insert into "&amp;$J$3&amp;" (FOLDER_CATEGORY,TARGET_FILENAME,SNDR_CLC_GRP,RCVR_CLC_GRP,CREATE_CODE,CREATE_DATE,UPDATE_CODE,UPDATE_DATE) VALUES ('"&amp;J9&amp;"','"&amp;K9&amp;"','"&amp;L9&amp;"','"&amp;M9&amp;"','"&amp;N9&amp;"',"&amp;O9&amp;",'"&amp;P9&amp;"',"&amp;Q9&amp;");")</f>
        <v>insert into TA5038_SINGLE_PROSESSFILE (FOLDER_CATEGORY,TARGET_FILENAME,SNDR_CLC_GRP,RCVR_CLC_GRP,CREATE_CODE,CREATE_DATE,UPDATE_CODE,UPDATE_DATE) VALUES ('','','','','system',sysdate,'system',sysdate);</v>
      </c>
    </row>
    <row r="10" customFormat="false" ht="15.65" hidden="false" customHeight="false" outlineLevel="0" collapsed="false">
      <c r="J10" s="18" t="str">
        <f aca="false">IF(I10="●",E10,"")</f>
        <v/>
      </c>
      <c r="K10" s="18" t="str">
        <f aca="false">IF(I10="●",IF(J10=1,"POH"&amp;C10&amp;D10,IF(E10=2,"XXXXX","POHASN")),"")</f>
        <v/>
      </c>
      <c r="L10" s="18" t="str">
        <f aca="false">IF($I10="●",C10,"")</f>
        <v/>
      </c>
      <c r="M10" s="18" t="str">
        <f aca="false">IF($I10="●",D10,"")</f>
        <v/>
      </c>
      <c r="N10" s="18" t="s">
        <v>135</v>
      </c>
      <c r="O10" s="18" t="s">
        <v>136</v>
      </c>
      <c r="P10" s="18" t="s">
        <v>135</v>
      </c>
      <c r="Q10" s="18" t="s">
        <v>136</v>
      </c>
      <c r="T10" s="26" t="str">
        <f aca="false">IF(I10="×","","insert into "&amp;$J$3&amp;" (FOLDER_CATEGORY,TARGET_FILENAME,SNDR_CLC_GRP,RCVR_CLC_GRP,CREATE_CODE,CREATE_DATE,UPDATE_CODE,UPDATE_DATE) VALUES ('"&amp;J10&amp;"','"&amp;K10&amp;"','"&amp;L10&amp;"','"&amp;M10&amp;"','"&amp;N10&amp;"',"&amp;O10&amp;",'"&amp;P10&amp;"',"&amp;Q10&amp;");")</f>
        <v>insert into TA5038_SINGLE_PROSESSFILE (FOLDER_CATEGORY,TARGET_FILENAME,SNDR_CLC_GRP,RCVR_CLC_GRP,CREATE_CODE,CREATE_DATE,UPDATE_CODE,UPDATE_DATE) VALUES ('','','','','system',sysdate,'system',sysdate);</v>
      </c>
    </row>
    <row r="11" customFormat="false" ht="15.65" hidden="false" customHeight="false" outlineLevel="0" collapsed="false">
      <c r="J11" s="18" t="str">
        <f aca="false">IF(I11="●",E11,"")</f>
        <v/>
      </c>
      <c r="K11" s="18" t="str">
        <f aca="false">IF(I11="●",IF(J11=1,"POH"&amp;C11&amp;D11,IF(E11=2,"XXXXX","POHASN")),"")</f>
        <v/>
      </c>
      <c r="L11" s="18" t="str">
        <f aca="false">IF($I11="●",C11,"")</f>
        <v/>
      </c>
      <c r="M11" s="18" t="str">
        <f aca="false">IF($I11="●",D11,"")</f>
        <v/>
      </c>
      <c r="N11" s="18" t="s">
        <v>135</v>
      </c>
      <c r="O11" s="18" t="s">
        <v>136</v>
      </c>
      <c r="P11" s="18" t="s">
        <v>135</v>
      </c>
      <c r="Q11" s="18" t="s">
        <v>136</v>
      </c>
      <c r="T11" s="26" t="str">
        <f aca="false">IF(I11="×","","insert into "&amp;$J$3&amp;" (FOLDER_CATEGORY,TARGET_FILENAME,SNDR_CLC_GRP,RCVR_CLC_GRP,CREATE_CODE,CREATE_DATE,UPDATE_CODE,UPDATE_DATE) VALUES ('"&amp;J11&amp;"','"&amp;K11&amp;"','"&amp;L11&amp;"','"&amp;M11&amp;"','"&amp;N11&amp;"',"&amp;O11&amp;",'"&amp;P11&amp;"',"&amp;Q11&amp;");")</f>
        <v>insert into TA5038_SINGLE_PROSESSFILE (FOLDER_CATEGORY,TARGET_FILENAME,SNDR_CLC_GRP,RCVR_CLC_GRP,CREATE_CODE,CREATE_DATE,UPDATE_CODE,UPDATE_DATE) VALUES ('','','','','system',sysdate,'system',sysdate);</v>
      </c>
    </row>
    <row r="12" customFormat="false" ht="15.65" hidden="false" customHeight="false" outlineLevel="0" collapsed="false">
      <c r="J12" s="18" t="str">
        <f aca="false">IF(I12="●",E12,"")</f>
        <v/>
      </c>
      <c r="K12" s="18" t="str">
        <f aca="false">IF(I12="●",IF(J12=1,"POH"&amp;C12&amp;D12,IF(E12=2,"XXXXX","POHASN")),"")</f>
        <v/>
      </c>
      <c r="L12" s="18" t="str">
        <f aca="false">IF($I12="●",C12,"")</f>
        <v/>
      </c>
      <c r="M12" s="18" t="str">
        <f aca="false">IF($I12="●",D12,"")</f>
        <v/>
      </c>
      <c r="N12" s="18" t="s">
        <v>135</v>
      </c>
      <c r="O12" s="18" t="s">
        <v>136</v>
      </c>
      <c r="P12" s="18" t="s">
        <v>135</v>
      </c>
      <c r="Q12" s="18" t="s">
        <v>136</v>
      </c>
      <c r="T12" s="26" t="str">
        <f aca="false">IF(I12="×","","insert into "&amp;$J$3&amp;" (FOLDER_CATEGORY,TARGET_FILENAME,SNDR_CLC_GRP,RCVR_CLC_GRP,CREATE_CODE,CREATE_DATE,UPDATE_CODE,UPDATE_DATE) VALUES ('"&amp;J12&amp;"','"&amp;K12&amp;"','"&amp;L12&amp;"','"&amp;M12&amp;"','"&amp;N12&amp;"',"&amp;O12&amp;",'"&amp;P12&amp;"',"&amp;Q12&amp;");")</f>
        <v>insert into TA5038_SINGLE_PROSESSFILE (FOLDER_CATEGORY,TARGET_FILENAME,SNDR_CLC_GRP,RCVR_CLC_GRP,CREATE_CODE,CREATE_DATE,UPDATE_CODE,UPDATE_DATE) VALUES ('','','','','system',sysdate,'system',sysdate);</v>
      </c>
    </row>
    <row r="13" customFormat="false" ht="15.65" hidden="false" customHeight="false" outlineLevel="0" collapsed="false">
      <c r="J13" s="18" t="str">
        <f aca="false">IF(I13="●",E13,"")</f>
        <v/>
      </c>
      <c r="K13" s="18" t="str">
        <f aca="false">IF(I13="●",IF(J13=1,"POH"&amp;C13&amp;D13,IF(E13=2,"XXXXX","POHASN")),"")</f>
        <v/>
      </c>
      <c r="L13" s="18" t="str">
        <f aca="false">IF($I13="●",C13,"")</f>
        <v/>
      </c>
      <c r="M13" s="18" t="str">
        <f aca="false">IF($I13="●",D13,"")</f>
        <v/>
      </c>
      <c r="N13" s="18" t="s">
        <v>135</v>
      </c>
      <c r="O13" s="18" t="s">
        <v>136</v>
      </c>
      <c r="P13" s="18" t="s">
        <v>135</v>
      </c>
      <c r="Q13" s="18" t="s">
        <v>136</v>
      </c>
      <c r="T13" s="26" t="str">
        <f aca="false">IF(I13="×","","insert into "&amp;$J$3&amp;" (FOLDER_CATEGORY,TARGET_FILENAME,SNDR_CLC_GRP,RCVR_CLC_GRP,CREATE_CODE,CREATE_DATE,UPDATE_CODE,UPDATE_DATE) VALUES ('"&amp;J13&amp;"','"&amp;K13&amp;"','"&amp;L13&amp;"','"&amp;M13&amp;"','"&amp;N13&amp;"',"&amp;O13&amp;",'"&amp;P13&amp;"',"&amp;Q13&amp;");")</f>
        <v>insert into TA5038_SINGLE_PROSESSFILE (FOLDER_CATEGORY,TARGET_FILENAME,SNDR_CLC_GRP,RCVR_CLC_GRP,CREATE_CODE,CREATE_DATE,UPDATE_CODE,UPDATE_DATE) VALUES ('','','','','system',sysdate,'system',sysdate);</v>
      </c>
    </row>
    <row r="14" customFormat="false" ht="15.65" hidden="false" customHeight="false" outlineLevel="0" collapsed="false">
      <c r="J14" s="18" t="str">
        <f aca="false">IF(I14="●",E14,"")</f>
        <v/>
      </c>
      <c r="K14" s="18" t="str">
        <f aca="false">IF(I14="●",IF(J14=1,"POH"&amp;C14&amp;D14,IF(E14=2,"XXXXX","POHASN")),"")</f>
        <v/>
      </c>
      <c r="L14" s="18" t="str">
        <f aca="false">IF($I14="●",C14,"")</f>
        <v/>
      </c>
      <c r="M14" s="18" t="str">
        <f aca="false">IF($I14="●",D14,"")</f>
        <v/>
      </c>
      <c r="N14" s="18" t="s">
        <v>135</v>
      </c>
      <c r="O14" s="18" t="s">
        <v>136</v>
      </c>
      <c r="P14" s="18" t="s">
        <v>135</v>
      </c>
      <c r="Q14" s="18" t="s">
        <v>136</v>
      </c>
      <c r="T14" s="26" t="str">
        <f aca="false">IF(I14="×","","insert into "&amp;$J$3&amp;" (FOLDER_CATEGORY,TARGET_FILENAME,SNDR_CLC_GRP,RCVR_CLC_GRP,CREATE_CODE,CREATE_DATE,UPDATE_CODE,UPDATE_DATE) VALUES ('"&amp;J14&amp;"','"&amp;K14&amp;"','"&amp;L14&amp;"','"&amp;M14&amp;"','"&amp;N14&amp;"',"&amp;O14&amp;",'"&amp;P14&amp;"',"&amp;Q14&amp;");")</f>
        <v>insert into TA5038_SINGLE_PROSESSFILE (FOLDER_CATEGORY,TARGET_FILENAME,SNDR_CLC_GRP,RCVR_CLC_GRP,CREATE_CODE,CREATE_DATE,UPDATE_CODE,UPDATE_DATE) VALUES ('','','','','system',sysdate,'system',sysdate);</v>
      </c>
    </row>
    <row r="15" customFormat="false" ht="15.65" hidden="false" customHeight="false" outlineLevel="0" collapsed="false">
      <c r="J15" s="18" t="str">
        <f aca="false">IF(I15="●",E15,"")</f>
        <v/>
      </c>
      <c r="K15" s="18" t="str">
        <f aca="false">IF(I15="●",IF(J15=1,"POH"&amp;C15&amp;D15,IF(E15=2,"XXXXX","POHASN")),"")</f>
        <v/>
      </c>
      <c r="L15" s="18" t="str">
        <f aca="false">IF($I15="●",C15,"")</f>
        <v/>
      </c>
      <c r="M15" s="18" t="str">
        <f aca="false">IF($I15="●",D15,"")</f>
        <v/>
      </c>
      <c r="N15" s="18" t="s">
        <v>135</v>
      </c>
      <c r="O15" s="18" t="s">
        <v>136</v>
      </c>
      <c r="P15" s="18" t="s">
        <v>135</v>
      </c>
      <c r="Q15" s="18" t="s">
        <v>136</v>
      </c>
      <c r="T15" s="26" t="str">
        <f aca="false">IF(I15="×","","insert into "&amp;$J$3&amp;" (FOLDER_CATEGORY,TARGET_FILENAME,SNDR_CLC_GRP,RCVR_CLC_GRP,CREATE_CODE,CREATE_DATE,UPDATE_CODE,UPDATE_DATE) VALUES ('"&amp;J15&amp;"','"&amp;K15&amp;"','"&amp;L15&amp;"','"&amp;M15&amp;"','"&amp;N15&amp;"',"&amp;O15&amp;",'"&amp;P15&amp;"',"&amp;Q15&amp;");")</f>
        <v>insert into TA5038_SINGLE_PROSESSFILE (FOLDER_CATEGORY,TARGET_FILENAME,SNDR_CLC_GRP,RCVR_CLC_GRP,CREATE_CODE,CREATE_DATE,UPDATE_CODE,UPDATE_DATE) VALUES ('','','','','system',sysdate,'system',sysdate);</v>
      </c>
    </row>
    <row r="16" customFormat="false" ht="15.65" hidden="false" customHeight="false" outlineLevel="0" collapsed="false">
      <c r="J16" s="18" t="str">
        <f aca="false">IF(I16="●",E16,"")</f>
        <v/>
      </c>
      <c r="K16" s="18" t="str">
        <f aca="false">IF(I16="●",IF(J16=1,"POH"&amp;C16&amp;D16,IF(E16=2,"XXXXX","POHASN")),"")</f>
        <v/>
      </c>
      <c r="L16" s="18" t="str">
        <f aca="false">IF($I16="●",C16,"")</f>
        <v/>
      </c>
      <c r="M16" s="18" t="str">
        <f aca="false">IF($I16="●",D16,"")</f>
        <v/>
      </c>
      <c r="N16" s="18" t="s">
        <v>135</v>
      </c>
      <c r="O16" s="18" t="s">
        <v>136</v>
      </c>
      <c r="P16" s="18" t="s">
        <v>135</v>
      </c>
      <c r="Q16" s="18" t="s">
        <v>136</v>
      </c>
      <c r="T16" s="26" t="str">
        <f aca="false">IF(I16="×","","insert into "&amp;$J$3&amp;" (FOLDER_CATEGORY,TARGET_FILENAME,SNDR_CLC_GRP,RCVR_CLC_GRP,CREATE_CODE,CREATE_DATE,UPDATE_CODE,UPDATE_DATE) VALUES ('"&amp;J16&amp;"','"&amp;K16&amp;"','"&amp;L16&amp;"','"&amp;M16&amp;"','"&amp;N16&amp;"',"&amp;O16&amp;",'"&amp;P16&amp;"',"&amp;Q16&amp;");")</f>
        <v>insert into TA5038_SINGLE_PROSESSFILE (FOLDER_CATEGORY,TARGET_FILENAME,SNDR_CLC_GRP,RCVR_CLC_GRP,CREATE_CODE,CREATE_DATE,UPDATE_CODE,UPDATE_DATE) VALUES ('','','','','system',sysdate,'system',sysdate);</v>
      </c>
    </row>
    <row r="17" customFormat="false" ht="15.65" hidden="false" customHeight="false" outlineLevel="0" collapsed="false">
      <c r="J17" s="18" t="str">
        <f aca="false">IF(I17="●",E17,"")</f>
        <v/>
      </c>
      <c r="K17" s="18" t="str">
        <f aca="false">IF(I17="●",IF(J17=1,"POH"&amp;C17&amp;D17,IF(E17=2,"XXXXX","POHASN")),"")</f>
        <v/>
      </c>
      <c r="L17" s="18" t="str">
        <f aca="false">IF($I17="●",C17,"")</f>
        <v/>
      </c>
      <c r="M17" s="18" t="str">
        <f aca="false">IF($I17="●",D17,"")</f>
        <v/>
      </c>
      <c r="N17" s="18" t="s">
        <v>135</v>
      </c>
      <c r="O17" s="18" t="s">
        <v>136</v>
      </c>
      <c r="P17" s="18" t="s">
        <v>135</v>
      </c>
      <c r="Q17" s="18" t="s">
        <v>136</v>
      </c>
      <c r="T17" s="26" t="str">
        <f aca="false">IF(I17="×","","insert into "&amp;$J$3&amp;" (FOLDER_CATEGORY,TARGET_FILENAME,SNDR_CLC_GRP,RCVR_CLC_GRP,CREATE_CODE,CREATE_DATE,UPDATE_CODE,UPDATE_DATE) VALUES ('"&amp;J17&amp;"','"&amp;K17&amp;"','"&amp;L17&amp;"','"&amp;M17&amp;"','"&amp;N17&amp;"',"&amp;O17&amp;",'"&amp;P17&amp;"',"&amp;Q17&amp;");")</f>
        <v>insert into TA5038_SINGLE_PROSESSFILE (FOLDER_CATEGORY,TARGET_FILENAME,SNDR_CLC_GRP,RCVR_CLC_GRP,CREATE_CODE,CREATE_DATE,UPDATE_CODE,UPDATE_DATE) VALUES ('','','','','system',sysdate,'system',sysdate);</v>
      </c>
    </row>
    <row r="18" customFormat="false" ht="13.8" hidden="false" customHeight="false" outlineLevel="0" collapsed="false">
      <c r="T18" s="26"/>
    </row>
    <row r="19" customFormat="false" ht="15.65" hidden="false" customHeight="false" outlineLevel="0" collapsed="false">
      <c r="C19" s="23" t="s">
        <v>86</v>
      </c>
      <c r="D19" s="23" t="n">
        <v>5</v>
      </c>
    </row>
    <row r="21" customFormat="false" ht="46.25" hidden="false" customHeight="false" outlineLevel="0" collapsed="false">
      <c r="C21" s="35" t="s">
        <v>137</v>
      </c>
      <c r="D21" s="35" t="s">
        <v>138</v>
      </c>
      <c r="E21" s="35" t="s">
        <v>139</v>
      </c>
      <c r="F21" s="36" t="s">
        <v>140</v>
      </c>
      <c r="G21" s="35" t="s">
        <v>141</v>
      </c>
      <c r="H21" s="35" t="s">
        <v>142</v>
      </c>
      <c r="I21" s="36" t="s">
        <v>143</v>
      </c>
      <c r="J21" s="35" t="s">
        <v>144</v>
      </c>
      <c r="K21" s="35" t="s">
        <v>145</v>
      </c>
      <c r="L21" s="35" t="s">
        <v>146</v>
      </c>
      <c r="M21" s="35" t="s">
        <v>147</v>
      </c>
      <c r="N21" s="35" t="s">
        <v>148</v>
      </c>
      <c r="O21" s="35" t="s">
        <v>149</v>
      </c>
      <c r="P21" s="35" t="s">
        <v>150</v>
      </c>
      <c r="Q21" s="35" t="s">
        <v>151</v>
      </c>
      <c r="R21" s="35" t="s">
        <v>152</v>
      </c>
      <c r="S21" s="35" t="s">
        <v>153</v>
      </c>
      <c r="T21" s="35" t="s">
        <v>154</v>
      </c>
      <c r="U21" s="35" t="s">
        <v>155</v>
      </c>
      <c r="V21" s="35" t="s">
        <v>156</v>
      </c>
      <c r="W21" s="35" t="s">
        <v>157</v>
      </c>
      <c r="X21" s="35" t="s">
        <v>158</v>
      </c>
      <c r="Y21" s="35" t="s">
        <v>159</v>
      </c>
      <c r="Z21" s="35" t="s">
        <v>160</v>
      </c>
      <c r="AA21" s="35" t="s">
        <v>161</v>
      </c>
      <c r="AB21" s="35" t="s">
        <v>162</v>
      </c>
      <c r="AC21" s="35" t="s">
        <v>163</v>
      </c>
      <c r="AD21" s="35" t="s">
        <v>164</v>
      </c>
      <c r="AE21" s="35" t="s">
        <v>165</v>
      </c>
      <c r="AF21" s="35" t="s">
        <v>166</v>
      </c>
      <c r="AG21" s="35" t="s">
        <v>167</v>
      </c>
      <c r="AH21" s="35" t="s">
        <v>168</v>
      </c>
      <c r="AI21" s="35" t="s">
        <v>169</v>
      </c>
      <c r="AJ21" s="35" t="s">
        <v>170</v>
      </c>
      <c r="AK21" s="35" t="s">
        <v>171</v>
      </c>
    </row>
    <row r="22" customFormat="false" ht="16.4" hidden="false" customHeight="false" outlineLevel="0" collapsed="false">
      <c r="C22" s="37" t="s">
        <v>172</v>
      </c>
      <c r="D22" s="37" t="s">
        <v>173</v>
      </c>
      <c r="E22" s="37" t="n">
        <v>1</v>
      </c>
      <c r="F22" s="37" t="n">
        <v>1</v>
      </c>
      <c r="G22" s="37" t="n">
        <v>1</v>
      </c>
      <c r="H22" s="37" t="n">
        <v>1</v>
      </c>
      <c r="I22" s="38" t="n">
        <v>45193</v>
      </c>
      <c r="J22" s="38" t="n">
        <v>45193</v>
      </c>
      <c r="K22" s="38" t="n">
        <v>45193</v>
      </c>
      <c r="L22" s="38" t="n">
        <v>45193</v>
      </c>
      <c r="M22" s="38" t="n">
        <v>45193</v>
      </c>
      <c r="N22" s="38" t="n">
        <v>45193</v>
      </c>
      <c r="O22" s="38" t="n">
        <v>45193</v>
      </c>
      <c r="P22" s="37" t="n">
        <v>1</v>
      </c>
      <c r="Q22" s="37" t="n">
        <v>1</v>
      </c>
      <c r="R22" s="37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7" t="n">
        <v>1</v>
      </c>
      <c r="X22" s="37" t="n">
        <v>1</v>
      </c>
      <c r="Y22" s="37" t="n">
        <v>1</v>
      </c>
      <c r="Z22" s="37" t="n">
        <v>1</v>
      </c>
      <c r="AA22" s="37" t="n">
        <v>1</v>
      </c>
      <c r="AB22" s="38" t="n">
        <v>45193</v>
      </c>
      <c r="AC22" s="37" t="n">
        <v>1</v>
      </c>
      <c r="AD22" s="37" t="n">
        <v>1</v>
      </c>
      <c r="AE22" s="37" t="n">
        <v>1</v>
      </c>
      <c r="AF22" s="37" t="n">
        <v>1</v>
      </c>
      <c r="AG22" s="37" t="n">
        <v>1</v>
      </c>
      <c r="AH22" s="37" t="n">
        <v>1</v>
      </c>
      <c r="AI22" s="38" t="n">
        <v>45193</v>
      </c>
      <c r="AJ22" s="37" t="n">
        <v>1</v>
      </c>
      <c r="AK22" s="38" t="n">
        <v>45193</v>
      </c>
    </row>
    <row r="23" customFormat="false" ht="16.4" hidden="false" customHeight="false" outlineLevel="0" collapsed="false">
      <c r="C23" s="37" t="s">
        <v>174</v>
      </c>
      <c r="D23" s="37" t="s">
        <v>173</v>
      </c>
      <c r="E23" s="37" t="n">
        <v>1</v>
      </c>
      <c r="F23" s="37" t="n">
        <v>1</v>
      </c>
      <c r="G23" s="37" t="n">
        <v>1</v>
      </c>
      <c r="H23" s="37" t="n">
        <v>1</v>
      </c>
      <c r="I23" s="38" t="n">
        <v>45193</v>
      </c>
      <c r="J23" s="38" t="n">
        <v>45193</v>
      </c>
      <c r="K23" s="38" t="n">
        <v>45193</v>
      </c>
      <c r="L23" s="38" t="n">
        <v>45193</v>
      </c>
      <c r="M23" s="38" t="n">
        <v>45193</v>
      </c>
      <c r="N23" s="38" t="n">
        <v>45193</v>
      </c>
      <c r="O23" s="38" t="n">
        <v>45193</v>
      </c>
      <c r="P23" s="37" t="n">
        <v>1</v>
      </c>
      <c r="Q23" s="37" t="n">
        <v>1</v>
      </c>
      <c r="R23" s="37" t="n">
        <v>1</v>
      </c>
      <c r="S23" s="37" t="n">
        <v>1</v>
      </c>
      <c r="T23" s="37" t="n">
        <v>1</v>
      </c>
      <c r="U23" s="37" t="n">
        <v>1</v>
      </c>
      <c r="V23" s="37" t="n">
        <v>1</v>
      </c>
      <c r="W23" s="37" t="n">
        <v>1</v>
      </c>
      <c r="X23" s="37" t="n">
        <v>1</v>
      </c>
      <c r="Y23" s="37" t="n">
        <v>1</v>
      </c>
      <c r="Z23" s="37" t="n">
        <v>1</v>
      </c>
      <c r="AA23" s="37" t="n">
        <v>1</v>
      </c>
      <c r="AB23" s="38" t="n">
        <v>45193</v>
      </c>
      <c r="AC23" s="37" t="n">
        <v>1</v>
      </c>
      <c r="AD23" s="37" t="n">
        <v>1</v>
      </c>
      <c r="AE23" s="37" t="n">
        <v>1</v>
      </c>
      <c r="AF23" s="37" t="n">
        <v>1</v>
      </c>
      <c r="AG23" s="37" t="n">
        <v>1</v>
      </c>
      <c r="AH23" s="37" t="n">
        <v>1</v>
      </c>
      <c r="AI23" s="38" t="n">
        <v>45193</v>
      </c>
      <c r="AJ23" s="37" t="n">
        <v>1</v>
      </c>
      <c r="AK23" s="38" t="n">
        <v>45193</v>
      </c>
    </row>
    <row r="24" customFormat="false" ht="16.4" hidden="false" customHeight="false" outlineLevel="0" collapsed="false">
      <c r="C24" s="37" t="s">
        <v>175</v>
      </c>
      <c r="D24" s="37" t="s">
        <v>173</v>
      </c>
      <c r="E24" s="37" t="n">
        <v>1</v>
      </c>
      <c r="F24" s="37" t="n">
        <v>1</v>
      </c>
      <c r="G24" s="37" t="n">
        <v>1</v>
      </c>
      <c r="H24" s="37" t="n">
        <v>1</v>
      </c>
      <c r="I24" s="38" t="n">
        <v>45193</v>
      </c>
      <c r="J24" s="38" t="n">
        <v>45193</v>
      </c>
      <c r="K24" s="38" t="n">
        <v>45193</v>
      </c>
      <c r="L24" s="38" t="n">
        <v>45193</v>
      </c>
      <c r="M24" s="38" t="n">
        <v>45193</v>
      </c>
      <c r="N24" s="38" t="n">
        <v>45193</v>
      </c>
      <c r="O24" s="38" t="n">
        <v>45193</v>
      </c>
      <c r="P24" s="37" t="n">
        <v>1</v>
      </c>
      <c r="Q24" s="37" t="n">
        <v>1</v>
      </c>
      <c r="R24" s="37" t="n">
        <v>1</v>
      </c>
      <c r="S24" s="37" t="n">
        <v>1</v>
      </c>
      <c r="T24" s="37" t="n">
        <v>1</v>
      </c>
      <c r="U24" s="37" t="n">
        <v>1</v>
      </c>
      <c r="V24" s="37" t="n">
        <v>1</v>
      </c>
      <c r="W24" s="37" t="n">
        <v>1</v>
      </c>
      <c r="X24" s="37" t="n">
        <v>1</v>
      </c>
      <c r="Y24" s="37" t="n">
        <v>1</v>
      </c>
      <c r="Z24" s="37" t="n">
        <v>1</v>
      </c>
      <c r="AA24" s="37" t="n">
        <v>1</v>
      </c>
      <c r="AB24" s="38" t="n">
        <v>45193</v>
      </c>
      <c r="AC24" s="37" t="n">
        <v>1</v>
      </c>
      <c r="AD24" s="37" t="n">
        <v>1</v>
      </c>
      <c r="AE24" s="37" t="n">
        <v>1</v>
      </c>
      <c r="AF24" s="37" t="n">
        <v>1</v>
      </c>
      <c r="AG24" s="37" t="n">
        <v>1</v>
      </c>
      <c r="AH24" s="37" t="n">
        <v>1</v>
      </c>
      <c r="AI24" s="38" t="n">
        <v>45193</v>
      </c>
      <c r="AJ24" s="37" t="n">
        <v>1</v>
      </c>
      <c r="AK24" s="38" t="n">
        <v>45193</v>
      </c>
    </row>
    <row r="25" customFormat="false" ht="16.4" hidden="false" customHeight="false" outlineLevel="0" collapsed="false">
      <c r="C25" s="37" t="s">
        <v>176</v>
      </c>
      <c r="D25" s="37" t="s">
        <v>173</v>
      </c>
      <c r="E25" s="37" t="n">
        <v>1</v>
      </c>
      <c r="F25" s="37" t="n">
        <v>1</v>
      </c>
      <c r="G25" s="37" t="n">
        <v>1</v>
      </c>
      <c r="H25" s="37" t="n">
        <v>1</v>
      </c>
      <c r="I25" s="38" t="n">
        <v>45193</v>
      </c>
      <c r="J25" s="38" t="n">
        <v>45193</v>
      </c>
      <c r="K25" s="38" t="n">
        <v>45193</v>
      </c>
      <c r="L25" s="38" t="n">
        <v>45193</v>
      </c>
      <c r="M25" s="38" t="n">
        <v>45193</v>
      </c>
      <c r="N25" s="38" t="n">
        <v>45193</v>
      </c>
      <c r="O25" s="38" t="n">
        <v>45193</v>
      </c>
      <c r="P25" s="37" t="n">
        <v>1</v>
      </c>
      <c r="Q25" s="37" t="n">
        <v>1</v>
      </c>
      <c r="R25" s="37" t="n">
        <v>1</v>
      </c>
      <c r="S25" s="37" t="n">
        <v>1</v>
      </c>
      <c r="T25" s="37" t="n">
        <v>1</v>
      </c>
      <c r="U25" s="37" t="n">
        <v>1</v>
      </c>
      <c r="V25" s="37" t="n">
        <v>1</v>
      </c>
      <c r="W25" s="37" t="n">
        <v>1</v>
      </c>
      <c r="X25" s="37" t="n">
        <v>1</v>
      </c>
      <c r="Y25" s="37" t="n">
        <v>1</v>
      </c>
      <c r="Z25" s="37" t="n">
        <v>1</v>
      </c>
      <c r="AA25" s="37" t="n">
        <v>1</v>
      </c>
      <c r="AB25" s="38" t="n">
        <v>45193</v>
      </c>
      <c r="AC25" s="37" t="n">
        <v>1</v>
      </c>
      <c r="AD25" s="37" t="n">
        <v>1</v>
      </c>
      <c r="AE25" s="37" t="n">
        <v>1</v>
      </c>
      <c r="AF25" s="37" t="n">
        <v>1</v>
      </c>
      <c r="AG25" s="37" t="n">
        <v>1</v>
      </c>
      <c r="AH25" s="37" t="n">
        <v>1</v>
      </c>
      <c r="AI25" s="38" t="n">
        <v>45193</v>
      </c>
      <c r="AJ25" s="37" t="n">
        <v>1</v>
      </c>
      <c r="AK25" s="38" t="n">
        <v>45193</v>
      </c>
    </row>
    <row r="26" customFormat="false" ht="16.4" hidden="false" customHeight="false" outlineLevel="0" collapsed="false">
      <c r="C26" s="37" t="s">
        <v>177</v>
      </c>
      <c r="D26" s="37" t="s">
        <v>173</v>
      </c>
      <c r="E26" s="37" t="n">
        <v>1</v>
      </c>
      <c r="F26" s="37" t="n">
        <v>1</v>
      </c>
      <c r="G26" s="37" t="n">
        <v>1</v>
      </c>
      <c r="H26" s="37" t="n">
        <v>1</v>
      </c>
      <c r="I26" s="38" t="n">
        <v>45193</v>
      </c>
      <c r="J26" s="38" t="n">
        <v>45193</v>
      </c>
      <c r="K26" s="38" t="n">
        <v>45193</v>
      </c>
      <c r="L26" s="38" t="n">
        <v>45193</v>
      </c>
      <c r="M26" s="38" t="n">
        <v>45193</v>
      </c>
      <c r="N26" s="38" t="n">
        <v>45193</v>
      </c>
      <c r="O26" s="38" t="n">
        <v>45193</v>
      </c>
      <c r="P26" s="37" t="n">
        <v>1</v>
      </c>
      <c r="Q26" s="37" t="n">
        <v>1</v>
      </c>
      <c r="R26" s="37" t="n">
        <v>1</v>
      </c>
      <c r="S26" s="37" t="n">
        <v>1</v>
      </c>
      <c r="T26" s="37" t="n">
        <v>1</v>
      </c>
      <c r="U26" s="37" t="n">
        <v>1</v>
      </c>
      <c r="V26" s="37" t="n">
        <v>1</v>
      </c>
      <c r="W26" s="37" t="n">
        <v>1</v>
      </c>
      <c r="X26" s="37" t="n">
        <v>1</v>
      </c>
      <c r="Y26" s="37" t="n">
        <v>1</v>
      </c>
      <c r="Z26" s="37" t="n">
        <v>1</v>
      </c>
      <c r="AA26" s="37" t="n">
        <v>1</v>
      </c>
      <c r="AB26" s="38" t="n">
        <v>45193</v>
      </c>
      <c r="AC26" s="37" t="n">
        <v>1</v>
      </c>
      <c r="AD26" s="37" t="n">
        <v>1</v>
      </c>
      <c r="AE26" s="37" t="n">
        <v>1</v>
      </c>
      <c r="AF26" s="37" t="n">
        <v>1</v>
      </c>
      <c r="AG26" s="37" t="n">
        <v>1</v>
      </c>
      <c r="AH26" s="37" t="n">
        <v>1</v>
      </c>
      <c r="AI26" s="38" t="n">
        <v>45193</v>
      </c>
      <c r="AJ26" s="37" t="n">
        <v>1</v>
      </c>
      <c r="AK26" s="38" t="n">
        <v>45193</v>
      </c>
    </row>
    <row r="27" customFormat="false" ht="13.8" hidden="false" customHeight="false" outlineLevel="0" collapsed="false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customFormat="false" ht="13.8" hidden="false" customHeight="false" outlineLevel="0" collapsed="false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customFormat="false" ht="15.65" hidden="false" customHeight="false" outlineLevel="0" collapsed="false">
      <c r="C29" s="26" t="s">
        <v>120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customFormat="false" ht="15.65" hidden="false" customHeight="false" outlineLevel="0" collapsed="false">
      <c r="C30" s="18" t="s">
        <v>178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 customFormat="false" ht="15.65" hidden="false" customHeight="false" outlineLevel="0" collapsed="false">
      <c r="C31" s="18" t="s">
        <v>179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customFormat="false" ht="15.65" hidden="false" customHeight="false" outlineLevel="0" collapsed="false">
      <c r="C32" s="18" t="s">
        <v>180</v>
      </c>
    </row>
    <row r="33" customFormat="false" ht="15.65" hidden="false" customHeight="false" outlineLevel="0" collapsed="false">
      <c r="C33" s="18" t="s">
        <v>181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customFormat="false" ht="15.65" hidden="false" customHeight="false" outlineLevel="0" collapsed="false">
      <c r="C34" s="18" t="s">
        <v>182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</row>
    <row r="35" customFormat="false" ht="15.65" hidden="false" customHeight="false" outlineLevel="0" collapsed="false">
      <c r="C35" s="18" t="s">
        <v>183</v>
      </c>
      <c r="F35" s="37"/>
      <c r="G35" s="37"/>
      <c r="H35" s="37"/>
      <c r="I35" s="38"/>
      <c r="J35" s="38"/>
      <c r="K35" s="38"/>
      <c r="L35" s="38"/>
      <c r="M35" s="38"/>
      <c r="N35" s="38"/>
      <c r="O35" s="38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8"/>
      <c r="AC35" s="37"/>
      <c r="AD35" s="37"/>
      <c r="AE35" s="37"/>
      <c r="AF35" s="37"/>
      <c r="AG35" s="37"/>
      <c r="AH35" s="37"/>
      <c r="AI35" s="38"/>
      <c r="AJ35" s="37"/>
      <c r="AK35" s="38"/>
    </row>
    <row r="36" customFormat="false" ht="13.8" hidden="false" customHeight="false" outlineLevel="0" collapsed="false">
      <c r="C36" s="37"/>
      <c r="D36" s="37"/>
      <c r="E36" s="37"/>
      <c r="F36" s="37"/>
      <c r="G36" s="37"/>
      <c r="H36" s="37"/>
      <c r="I36" s="38"/>
      <c r="J36" s="38"/>
      <c r="K36" s="38"/>
      <c r="L36" s="38"/>
      <c r="M36" s="38"/>
      <c r="N36" s="38"/>
      <c r="O36" s="38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8"/>
      <c r="AC36" s="37"/>
      <c r="AD36" s="37"/>
      <c r="AE36" s="37"/>
      <c r="AF36" s="37"/>
      <c r="AG36" s="37"/>
      <c r="AH36" s="37"/>
      <c r="AI36" s="38"/>
      <c r="AJ36" s="37"/>
      <c r="AK36" s="38"/>
    </row>
    <row r="37" customFormat="false" ht="31.3" hidden="false" customHeight="false" outlineLevel="0" collapsed="false">
      <c r="C37" s="41" t="s">
        <v>137</v>
      </c>
      <c r="D37" s="41" t="s">
        <v>184</v>
      </c>
      <c r="E37" s="41" t="s">
        <v>185</v>
      </c>
      <c r="F37" s="41" t="s">
        <v>186</v>
      </c>
      <c r="G37" s="41" t="s">
        <v>187</v>
      </c>
      <c r="H37" s="41" t="s">
        <v>188</v>
      </c>
      <c r="I37" s="41" t="s">
        <v>189</v>
      </c>
      <c r="J37" s="41" t="s">
        <v>168</v>
      </c>
      <c r="K37" s="41" t="s">
        <v>169</v>
      </c>
      <c r="L37" s="38"/>
      <c r="M37" s="38"/>
      <c r="N37" s="38"/>
      <c r="O37" s="38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8"/>
      <c r="AC37" s="37"/>
      <c r="AD37" s="37"/>
      <c r="AE37" s="37"/>
      <c r="AF37" s="37"/>
      <c r="AG37" s="37"/>
      <c r="AH37" s="37"/>
      <c r="AI37" s="38"/>
      <c r="AJ37" s="37"/>
      <c r="AK37" s="38"/>
    </row>
    <row r="38" customFormat="false" ht="16.4" hidden="false" customHeight="false" outlineLevel="0" collapsed="false">
      <c r="C38" s="37" t="s">
        <v>172</v>
      </c>
      <c r="D38" s="37" t="n">
        <v>1</v>
      </c>
      <c r="E38" s="37" t="n">
        <v>1</v>
      </c>
      <c r="F38" s="37" t="n">
        <v>1</v>
      </c>
      <c r="G38" s="38" t="n">
        <v>45193</v>
      </c>
      <c r="H38" s="37" t="n">
        <v>1</v>
      </c>
      <c r="I38" s="37" t="n">
        <v>1</v>
      </c>
      <c r="J38" s="37" t="n">
        <v>1</v>
      </c>
      <c r="K38" s="38" t="n">
        <v>45193</v>
      </c>
      <c r="L38" s="38"/>
      <c r="M38" s="38"/>
      <c r="N38" s="38"/>
      <c r="O38" s="38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8"/>
      <c r="AC38" s="37"/>
      <c r="AD38" s="37"/>
      <c r="AE38" s="37"/>
      <c r="AF38" s="37"/>
      <c r="AG38" s="37"/>
      <c r="AH38" s="37"/>
      <c r="AI38" s="38"/>
      <c r="AJ38" s="37"/>
      <c r="AK38" s="38"/>
    </row>
    <row r="39" customFormat="false" ht="16.4" hidden="false" customHeight="false" outlineLevel="0" collapsed="false">
      <c r="C39" s="37" t="s">
        <v>174</v>
      </c>
      <c r="D39" s="37" t="n">
        <v>1</v>
      </c>
      <c r="E39" s="37" t="n">
        <v>1</v>
      </c>
      <c r="F39" s="37" t="n">
        <v>1</v>
      </c>
      <c r="G39" s="38" t="n">
        <v>45193</v>
      </c>
      <c r="H39" s="37" t="n">
        <v>1</v>
      </c>
      <c r="I39" s="37" t="n">
        <v>1</v>
      </c>
      <c r="J39" s="37" t="n">
        <v>1</v>
      </c>
      <c r="K39" s="38" t="n">
        <v>45193</v>
      </c>
      <c r="L39" s="38"/>
      <c r="M39" s="38"/>
      <c r="N39" s="38"/>
      <c r="O39" s="38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8"/>
      <c r="AC39" s="37"/>
      <c r="AD39" s="37"/>
      <c r="AE39" s="37"/>
      <c r="AF39" s="37"/>
      <c r="AG39" s="37"/>
      <c r="AH39" s="37"/>
      <c r="AI39" s="38"/>
      <c r="AJ39" s="37"/>
      <c r="AK39" s="38"/>
    </row>
    <row r="40" customFormat="false" ht="16.4" hidden="false" customHeight="false" outlineLevel="0" collapsed="false">
      <c r="C40" s="37" t="s">
        <v>175</v>
      </c>
      <c r="D40" s="37" t="n">
        <v>1</v>
      </c>
      <c r="E40" s="37" t="n">
        <v>1</v>
      </c>
      <c r="F40" s="37" t="n">
        <v>1</v>
      </c>
      <c r="G40" s="38" t="n">
        <v>45193</v>
      </c>
      <c r="H40" s="37" t="n">
        <v>1</v>
      </c>
      <c r="I40" s="37" t="n">
        <v>1</v>
      </c>
      <c r="J40" s="37" t="n">
        <v>1</v>
      </c>
      <c r="K40" s="38" t="n">
        <v>45193</v>
      </c>
    </row>
    <row r="41" customFormat="false" ht="16.4" hidden="false" customHeight="false" outlineLevel="0" collapsed="false">
      <c r="C41" s="37" t="s">
        <v>176</v>
      </c>
      <c r="D41" s="37" t="n">
        <v>1</v>
      </c>
      <c r="E41" s="37" t="n">
        <v>1</v>
      </c>
      <c r="F41" s="37" t="n">
        <v>1</v>
      </c>
      <c r="G41" s="38" t="n">
        <v>45193</v>
      </c>
      <c r="H41" s="37" t="n">
        <v>1</v>
      </c>
      <c r="I41" s="37" t="n">
        <v>1</v>
      </c>
      <c r="J41" s="37" t="n">
        <v>1</v>
      </c>
      <c r="K41" s="38" t="n">
        <v>45193</v>
      </c>
    </row>
    <row r="42" customFormat="false" ht="16.4" hidden="false" customHeight="false" outlineLevel="0" collapsed="false">
      <c r="C42" s="37" t="s">
        <v>177</v>
      </c>
      <c r="D42" s="37" t="n">
        <v>1</v>
      </c>
      <c r="E42" s="37" t="n">
        <v>1</v>
      </c>
      <c r="F42" s="37" t="n">
        <v>1</v>
      </c>
      <c r="G42" s="38" t="n">
        <v>45193</v>
      </c>
      <c r="H42" s="37" t="n">
        <v>1</v>
      </c>
      <c r="I42" s="37" t="n">
        <v>1</v>
      </c>
      <c r="J42" s="37" t="n">
        <v>1</v>
      </c>
      <c r="K42" s="38" t="n">
        <v>45193</v>
      </c>
    </row>
    <row r="44" customFormat="false" ht="15.65" hidden="false" customHeight="false" outlineLevel="0" collapsed="false">
      <c r="C44" s="26" t="s">
        <v>120</v>
      </c>
    </row>
    <row r="45" customFormat="false" ht="13.8" hidden="false" customHeight="false" outlineLevel="0" collapsed="false">
      <c r="C45" s="18" t="s">
        <v>190</v>
      </c>
    </row>
    <row r="46" customFormat="false" ht="15.65" hidden="false" customHeight="false" outlineLevel="0" collapsed="false">
      <c r="C46" s="18" t="s">
        <v>191</v>
      </c>
    </row>
    <row r="47" customFormat="false" ht="13.8" hidden="false" customHeight="false" outlineLevel="0" collapsed="false">
      <c r="C47" s="18" t="s">
        <v>192</v>
      </c>
    </row>
    <row r="48" customFormat="false" ht="13.8" hidden="false" customHeight="false" outlineLevel="0" collapsed="false">
      <c r="C48" s="18" t="s">
        <v>193</v>
      </c>
    </row>
    <row r="49" customFormat="false" ht="13.8" hidden="false" customHeight="false" outlineLevel="0" collapsed="false">
      <c r="C49" s="18" t="s">
        <v>194</v>
      </c>
    </row>
    <row r="50" customFormat="false" ht="13.8" hidden="false" customHeight="false" outlineLevel="0" collapsed="false">
      <c r="C50" s="18" t="s">
        <v>195</v>
      </c>
    </row>
    <row r="52" customFormat="false" ht="31.3" hidden="false" customHeight="false" outlineLevel="0" collapsed="false">
      <c r="C52" s="41" t="s">
        <v>196</v>
      </c>
      <c r="D52" s="41" t="s">
        <v>140</v>
      </c>
      <c r="E52" s="41" t="s">
        <v>197</v>
      </c>
      <c r="F52" s="41" t="s">
        <v>141</v>
      </c>
      <c r="G52" s="41" t="s">
        <v>139</v>
      </c>
      <c r="H52" s="41" t="s">
        <v>198</v>
      </c>
      <c r="I52" s="41" t="s">
        <v>199</v>
      </c>
      <c r="J52" s="41" t="s">
        <v>200</v>
      </c>
      <c r="K52" s="41" t="s">
        <v>201</v>
      </c>
      <c r="L52" s="41" t="s">
        <v>168</v>
      </c>
      <c r="M52" s="41" t="s">
        <v>169</v>
      </c>
      <c r="N52" s="41" t="s">
        <v>170</v>
      </c>
      <c r="O52" s="41" t="s">
        <v>171</v>
      </c>
    </row>
    <row r="53" customFormat="false" ht="16.4" hidden="false" customHeight="false" outlineLevel="0" collapsed="false">
      <c r="C53" s="37" t="s">
        <v>172</v>
      </c>
      <c r="D53" s="37" t="n">
        <v>1</v>
      </c>
      <c r="E53" s="37" t="n">
        <v>1</v>
      </c>
      <c r="F53" s="37" t="n">
        <v>1</v>
      </c>
      <c r="G53" s="37" t="n">
        <v>1</v>
      </c>
      <c r="H53" s="37" t="n">
        <v>1</v>
      </c>
      <c r="I53" s="37" t="n">
        <v>1</v>
      </c>
      <c r="J53" s="37" t="n">
        <v>1</v>
      </c>
      <c r="K53" s="37" t="n">
        <v>1</v>
      </c>
      <c r="L53" s="37" t="n">
        <v>1</v>
      </c>
      <c r="M53" s="38" t="n">
        <v>45193</v>
      </c>
      <c r="N53" s="37" t="n">
        <v>1</v>
      </c>
      <c r="O53" s="38" t="n">
        <v>45193</v>
      </c>
    </row>
    <row r="54" customFormat="false" ht="16.4" hidden="false" customHeight="false" outlineLevel="0" collapsed="false">
      <c r="C54" s="37" t="s">
        <v>174</v>
      </c>
      <c r="D54" s="37" t="n">
        <v>1</v>
      </c>
      <c r="E54" s="37" t="n">
        <v>1</v>
      </c>
      <c r="F54" s="37" t="n">
        <v>1</v>
      </c>
      <c r="G54" s="37" t="n">
        <v>1</v>
      </c>
      <c r="H54" s="37" t="n">
        <v>1</v>
      </c>
      <c r="I54" s="37" t="n">
        <v>1</v>
      </c>
      <c r="J54" s="37" t="n">
        <v>1</v>
      </c>
      <c r="K54" s="37" t="n">
        <v>1</v>
      </c>
      <c r="L54" s="37" t="n">
        <v>1</v>
      </c>
      <c r="M54" s="38" t="n">
        <v>45193</v>
      </c>
      <c r="N54" s="37" t="n">
        <v>1</v>
      </c>
      <c r="O54" s="38" t="n">
        <v>45193</v>
      </c>
    </row>
    <row r="55" customFormat="false" ht="16.4" hidden="false" customHeight="false" outlineLevel="0" collapsed="false">
      <c r="C55" s="37" t="s">
        <v>175</v>
      </c>
      <c r="D55" s="37" t="n">
        <v>1</v>
      </c>
      <c r="E55" s="37" t="n">
        <v>1</v>
      </c>
      <c r="F55" s="37" t="n">
        <v>1</v>
      </c>
      <c r="G55" s="37" t="n">
        <v>1</v>
      </c>
      <c r="H55" s="37" t="n">
        <v>1</v>
      </c>
      <c r="I55" s="37" t="n">
        <v>1</v>
      </c>
      <c r="J55" s="37" t="n">
        <v>1</v>
      </c>
      <c r="K55" s="37" t="n">
        <v>1</v>
      </c>
      <c r="L55" s="37" t="n">
        <v>1</v>
      </c>
      <c r="M55" s="38" t="n">
        <v>45193</v>
      </c>
      <c r="N55" s="37" t="n">
        <v>1</v>
      </c>
      <c r="O55" s="38" t="n">
        <v>45193</v>
      </c>
    </row>
    <row r="56" customFormat="false" ht="16.4" hidden="false" customHeight="false" outlineLevel="0" collapsed="false">
      <c r="C56" s="37" t="s">
        <v>176</v>
      </c>
      <c r="D56" s="37" t="n">
        <v>1</v>
      </c>
      <c r="E56" s="37" t="n">
        <v>1</v>
      </c>
      <c r="F56" s="37" t="n">
        <v>1</v>
      </c>
      <c r="G56" s="37" t="n">
        <v>1</v>
      </c>
      <c r="H56" s="37" t="n">
        <v>1</v>
      </c>
      <c r="I56" s="37" t="n">
        <v>1</v>
      </c>
      <c r="J56" s="37" t="n">
        <v>1</v>
      </c>
      <c r="K56" s="37" t="n">
        <v>1</v>
      </c>
      <c r="L56" s="37" t="n">
        <v>1</v>
      </c>
      <c r="M56" s="38" t="n">
        <v>45193</v>
      </c>
      <c r="N56" s="37" t="n">
        <v>1</v>
      </c>
      <c r="O56" s="38" t="n">
        <v>45193</v>
      </c>
    </row>
    <row r="57" customFormat="false" ht="16.4" hidden="false" customHeight="false" outlineLevel="0" collapsed="false">
      <c r="C57" s="37" t="s">
        <v>177</v>
      </c>
      <c r="D57" s="37" t="n">
        <v>1</v>
      </c>
      <c r="E57" s="37" t="n">
        <v>1</v>
      </c>
      <c r="F57" s="37" t="n">
        <v>1</v>
      </c>
      <c r="G57" s="37" t="n">
        <v>1</v>
      </c>
      <c r="H57" s="37" t="n">
        <v>1</v>
      </c>
      <c r="I57" s="37" t="n">
        <v>1</v>
      </c>
      <c r="J57" s="37" t="n">
        <v>1</v>
      </c>
      <c r="K57" s="37" t="n">
        <v>1</v>
      </c>
      <c r="L57" s="37" t="n">
        <v>1</v>
      </c>
      <c r="M57" s="38" t="n">
        <v>45193</v>
      </c>
      <c r="N57" s="37" t="n">
        <v>1</v>
      </c>
      <c r="O57" s="38" t="n">
        <v>45193</v>
      </c>
    </row>
    <row r="59" customFormat="false" ht="15.65" hidden="false" customHeight="false" outlineLevel="0" collapsed="false">
      <c r="C59" s="26" t="s">
        <v>120</v>
      </c>
    </row>
    <row r="60" customFormat="false" ht="13.8" hidden="false" customHeight="false" outlineLevel="0" collapsed="false">
      <c r="C60" s="18" t="s">
        <v>202</v>
      </c>
    </row>
    <row r="61" customFormat="false" ht="13.8" hidden="false" customHeight="false" outlineLevel="0" collapsed="false">
      <c r="C61" s="18" t="s">
        <v>203</v>
      </c>
    </row>
    <row r="62" customFormat="false" ht="13.8" hidden="false" customHeight="false" outlineLevel="0" collapsed="false">
      <c r="C62" s="18" t="s">
        <v>204</v>
      </c>
    </row>
    <row r="63" customFormat="false" ht="13.8" hidden="false" customHeight="false" outlineLevel="0" collapsed="false">
      <c r="C63" s="18" t="s">
        <v>205</v>
      </c>
    </row>
    <row r="64" customFormat="false" ht="13.8" hidden="false" customHeight="false" outlineLevel="0" collapsed="false">
      <c r="C64" s="18" t="s">
        <v>206</v>
      </c>
    </row>
    <row r="65" customFormat="false" ht="13.8" hidden="false" customHeight="false" outlineLevel="0" collapsed="false">
      <c r="C65" s="18" t="s">
        <v>207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6:T6"/>
  <mergeCells count="2">
    <mergeCell ref="C3:F3"/>
    <mergeCell ref="J3:Q3"/>
  </mergeCells>
  <conditionalFormatting sqref="C1:S18 C20:S20 E19:S19 P43:S1048576 D22:S29 C22:C28 C36:K36 C43 D58:O1048576 F30:S32 F35:K35 C30:E35 L43:O51 D43:K51 C45:C51 C58 C60:C1048576 L35:S42">
    <cfRule type="expression" priority="2" aboveAverage="0" equalAverage="0" bottom="0" percent="0" rank="0" text="" dxfId="0">
      <formula>$I1="×"</formula>
    </cfRule>
  </conditionalFormatting>
  <conditionalFormatting sqref="C19:D19">
    <cfRule type="expression" priority="3" aboveAverage="0" equalAverage="0" bottom="0" percent="0" rank="0" text="" dxfId="1">
      <formula>$I21="×"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A1:BS45"/>
  <sheetViews>
    <sheetView showFormulas="false" showGridLines="false" showRowColHeaders="true" showZeros="true" rightToLeft="false" tabSelected="false" showOutlineSymbols="true" defaultGridColor="true" view="normal" topLeftCell="A22" colorId="64" zoomScale="85" zoomScaleNormal="85" zoomScalePageLayoutView="100" workbookViewId="0">
      <selection pane="topLeft" activeCell="K49" activeCellId="0" sqref="K49"/>
    </sheetView>
  </sheetViews>
  <sheetFormatPr defaultColWidth="3.50390625" defaultRowHeight="13.8" zeroHeight="false" outlineLevelRow="0" outlineLevelCol="0"/>
  <cols>
    <col collapsed="false" customWidth="true" hidden="false" outlineLevel="0" max="1" min="1" style="17" width="8.13"/>
    <col collapsed="false" customWidth="true" hidden="false" outlineLevel="0" max="2" min="2" style="17" width="22.25"/>
    <col collapsed="false" customWidth="true" hidden="false" outlineLevel="0" max="3" min="3" style="17" width="9.62"/>
    <col collapsed="false" customWidth="true" hidden="false" outlineLevel="0" max="4" min="4" style="17" width="9.25"/>
    <col collapsed="false" customWidth="true" hidden="false" outlineLevel="0" max="8" min="5" style="17" width="8.13"/>
    <col collapsed="false" customWidth="true" hidden="false" outlineLevel="0" max="9" min="9" style="17" width="9.25"/>
    <col collapsed="false" customWidth="true" hidden="false" outlineLevel="0" max="10" min="10" style="17" width="10.88"/>
    <col collapsed="false" customWidth="true" hidden="false" outlineLevel="0" max="11" min="11" style="17" width="23.87"/>
    <col collapsed="false" customWidth="true" hidden="false" outlineLevel="0" max="14" min="12" style="17" width="10.88"/>
    <col collapsed="false" customWidth="true" hidden="false" outlineLevel="0" max="15" min="15" style="17" width="21.5"/>
    <col collapsed="false" customWidth="true" hidden="false" outlineLevel="0" max="16" min="16" style="17" width="10.88"/>
    <col collapsed="false" customWidth="true" hidden="false" outlineLevel="0" max="17" min="17" style="17" width="21.5"/>
    <col collapsed="false" customWidth="true" hidden="false" outlineLevel="0" max="18" min="18" style="17" width="9.25"/>
    <col collapsed="false" customWidth="true" hidden="false" outlineLevel="0" max="40" min="19" style="17" width="13.38"/>
    <col collapsed="false" customWidth="false" hidden="false" outlineLevel="0" max="1024" min="41" style="17" width="3.5"/>
  </cols>
  <sheetData>
    <row r="1" customFormat="false" ht="15.8" hidden="false" customHeight="false" outlineLevel="0" collapsed="false">
      <c r="A1" s="42" t="s">
        <v>208</v>
      </c>
      <c r="B1" s="42"/>
      <c r="C1" s="42"/>
      <c r="D1" s="42"/>
      <c r="E1" s="42"/>
      <c r="F1" s="42"/>
      <c r="G1" s="42"/>
      <c r="H1" s="42"/>
      <c r="J1" s="42" t="s">
        <v>209</v>
      </c>
      <c r="K1" s="42"/>
      <c r="L1" s="42"/>
      <c r="M1" s="42"/>
      <c r="N1" s="42"/>
      <c r="O1" s="42"/>
      <c r="P1" s="42"/>
      <c r="Q1" s="42"/>
      <c r="S1" s="42" t="s">
        <v>210</v>
      </c>
      <c r="T1" s="42"/>
      <c r="U1" s="42"/>
      <c r="V1" s="42"/>
      <c r="W1" s="42"/>
      <c r="X1" s="42"/>
      <c r="Y1" s="42"/>
      <c r="Z1" s="42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</row>
    <row r="3" customFormat="false" ht="43.85" hidden="false" customHeight="false" outlineLevel="0" collapsed="false">
      <c r="A3" s="44" t="s">
        <v>127</v>
      </c>
      <c r="B3" s="44" t="s">
        <v>128</v>
      </c>
      <c r="C3" s="44" t="s">
        <v>129</v>
      </c>
      <c r="D3" s="44" t="s">
        <v>130</v>
      </c>
      <c r="E3" s="44" t="s">
        <v>131</v>
      </c>
      <c r="F3" s="44" t="s">
        <v>132</v>
      </c>
      <c r="G3" s="44" t="s">
        <v>133</v>
      </c>
      <c r="H3" s="44" t="s">
        <v>134</v>
      </c>
      <c r="I3" s="45" t="s">
        <v>211</v>
      </c>
      <c r="J3" s="44" t="s">
        <v>127</v>
      </c>
      <c r="K3" s="44" t="s">
        <v>128</v>
      </c>
      <c r="L3" s="44" t="s">
        <v>129</v>
      </c>
      <c r="M3" s="44" t="s">
        <v>130</v>
      </c>
      <c r="N3" s="44" t="s">
        <v>131</v>
      </c>
      <c r="O3" s="44" t="s">
        <v>132</v>
      </c>
      <c r="P3" s="44" t="s">
        <v>133</v>
      </c>
      <c r="Q3" s="44" t="s">
        <v>134</v>
      </c>
      <c r="R3" s="45" t="s">
        <v>211</v>
      </c>
      <c r="S3" s="44" t="s">
        <v>127</v>
      </c>
      <c r="T3" s="44" t="s">
        <v>128</v>
      </c>
      <c r="U3" s="44" t="s">
        <v>129</v>
      </c>
      <c r="V3" s="44" t="s">
        <v>130</v>
      </c>
      <c r="W3" s="44" t="s">
        <v>131</v>
      </c>
      <c r="X3" s="44" t="s">
        <v>132</v>
      </c>
      <c r="Y3" s="44" t="s">
        <v>133</v>
      </c>
      <c r="Z3" s="44" t="s">
        <v>134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customFormat="false" ht="15.8" hidden="false" customHeight="false" outlineLevel="0" collapsed="false">
      <c r="A4" s="17" t="n">
        <v>1</v>
      </c>
      <c r="B4" s="17" t="s">
        <v>212</v>
      </c>
      <c r="C4" s="17" t="s">
        <v>213</v>
      </c>
      <c r="D4" s="17" t="s">
        <v>214</v>
      </c>
      <c r="E4" s="17" t="s">
        <v>135</v>
      </c>
      <c r="F4" s="17" t="s">
        <v>136</v>
      </c>
      <c r="G4" s="17" t="s">
        <v>135</v>
      </c>
      <c r="H4" s="17" t="s">
        <v>136</v>
      </c>
      <c r="I4" s="46" t="n">
        <f aca="false">A4&amp;B4&amp;C4&amp;D4=J4&amp;K4&amp;L4&amp;M4</f>
        <v>1</v>
      </c>
      <c r="J4" s="17" t="s">
        <v>215</v>
      </c>
      <c r="K4" s="17" t="s">
        <v>212</v>
      </c>
      <c r="L4" s="17" t="s">
        <v>213</v>
      </c>
      <c r="M4" s="17" t="s">
        <v>214</v>
      </c>
      <c r="N4" s="17" t="s">
        <v>135</v>
      </c>
      <c r="O4" s="17" t="s">
        <v>216</v>
      </c>
      <c r="P4" s="17" t="s">
        <v>135</v>
      </c>
      <c r="Q4" s="17" t="s">
        <v>216</v>
      </c>
      <c r="R4" s="46" t="n">
        <f aca="false">J4&amp;K4&amp;L4&amp;M4=S4&amp;T4&amp;U4&amp;V4</f>
        <v>0</v>
      </c>
    </row>
    <row r="5" customFormat="false" ht="15.8" hidden="false" customHeight="false" outlineLevel="0" collapsed="false">
      <c r="A5" s="17" t="n">
        <v>3</v>
      </c>
      <c r="B5" s="17" t="s">
        <v>217</v>
      </c>
      <c r="C5" s="17" t="s">
        <v>218</v>
      </c>
      <c r="D5" s="17" t="s">
        <v>214</v>
      </c>
      <c r="E5" s="17" t="s">
        <v>135</v>
      </c>
      <c r="F5" s="17" t="s">
        <v>136</v>
      </c>
      <c r="G5" s="17" t="s">
        <v>135</v>
      </c>
      <c r="H5" s="17" t="s">
        <v>136</v>
      </c>
      <c r="I5" s="46" t="n">
        <f aca="false">A5&amp;B5&amp;C5&amp;D5=J5&amp;K5&amp;L5&amp;M5</f>
        <v>1</v>
      </c>
      <c r="J5" s="17" t="s">
        <v>219</v>
      </c>
      <c r="K5" s="17" t="s">
        <v>217</v>
      </c>
      <c r="L5" s="17" t="s">
        <v>218</v>
      </c>
      <c r="M5" s="17" t="s">
        <v>214</v>
      </c>
      <c r="N5" s="17" t="s">
        <v>135</v>
      </c>
      <c r="O5" s="17" t="s">
        <v>216</v>
      </c>
      <c r="P5" s="17" t="s">
        <v>135</v>
      </c>
      <c r="Q5" s="17" t="s">
        <v>216</v>
      </c>
      <c r="R5" s="46" t="n">
        <f aca="false">J5&amp;K5&amp;L5&amp;M5=S5&amp;T5&amp;U5&amp;V5</f>
        <v>0</v>
      </c>
    </row>
    <row r="6" customFormat="false" ht="15.8" hidden="false" customHeight="false" outlineLevel="0" collapsed="false">
      <c r="A6" s="17" t="n">
        <v>1</v>
      </c>
      <c r="B6" s="17" t="s">
        <v>220</v>
      </c>
      <c r="C6" s="17" t="s">
        <v>221</v>
      </c>
      <c r="D6" s="17" t="s">
        <v>214</v>
      </c>
      <c r="E6" s="17" t="s">
        <v>135</v>
      </c>
      <c r="F6" s="17" t="s">
        <v>136</v>
      </c>
      <c r="G6" s="17" t="s">
        <v>135</v>
      </c>
      <c r="H6" s="17" t="s">
        <v>136</v>
      </c>
      <c r="I6" s="46" t="n">
        <f aca="false">A6&amp;B6&amp;C6&amp;D6=J6&amp;K6&amp;L6&amp;M6</f>
        <v>1</v>
      </c>
      <c r="J6" s="17" t="s">
        <v>215</v>
      </c>
      <c r="K6" s="17" t="s">
        <v>220</v>
      </c>
      <c r="L6" s="17" t="s">
        <v>221</v>
      </c>
      <c r="M6" s="17" t="s">
        <v>214</v>
      </c>
      <c r="N6" s="17" t="s">
        <v>135</v>
      </c>
      <c r="O6" s="17" t="s">
        <v>216</v>
      </c>
      <c r="P6" s="17" t="s">
        <v>135</v>
      </c>
      <c r="Q6" s="17" t="s">
        <v>216</v>
      </c>
      <c r="R6" s="46" t="n">
        <f aca="false">J6&amp;K6&amp;L6&amp;M6=S6&amp;T6&amp;U6&amp;V6</f>
        <v>0</v>
      </c>
    </row>
    <row r="7" customFormat="false" ht="15.8" hidden="false" customHeight="false" outlineLevel="0" collapsed="false">
      <c r="A7" s="17" t="n">
        <v>1</v>
      </c>
      <c r="B7" s="17" t="s">
        <v>222</v>
      </c>
      <c r="C7" s="17" t="s">
        <v>223</v>
      </c>
      <c r="D7" s="17" t="s">
        <v>214</v>
      </c>
      <c r="E7" s="17" t="s">
        <v>135</v>
      </c>
      <c r="F7" s="17" t="s">
        <v>136</v>
      </c>
      <c r="G7" s="17" t="s">
        <v>135</v>
      </c>
      <c r="H7" s="17" t="s">
        <v>136</v>
      </c>
      <c r="I7" s="46" t="n">
        <f aca="false">A7&amp;B7&amp;C7&amp;D7=J7&amp;K7&amp;L7&amp;M7</f>
        <v>1</v>
      </c>
      <c r="J7" s="17" t="s">
        <v>215</v>
      </c>
      <c r="K7" s="17" t="s">
        <v>222</v>
      </c>
      <c r="L7" s="17" t="s">
        <v>223</v>
      </c>
      <c r="M7" s="17" t="s">
        <v>214</v>
      </c>
      <c r="N7" s="17" t="s">
        <v>135</v>
      </c>
      <c r="O7" s="17" t="s">
        <v>216</v>
      </c>
      <c r="P7" s="17" t="s">
        <v>135</v>
      </c>
      <c r="Q7" s="17" t="s">
        <v>216</v>
      </c>
      <c r="R7" s="46" t="n">
        <f aca="false">J7&amp;K7&amp;L7&amp;M7=S7&amp;T7&amp;U7&amp;V7</f>
        <v>0</v>
      </c>
    </row>
    <row r="8" customFormat="false" ht="15.8" hidden="false" customHeight="false" outlineLevel="0" collapsed="false">
      <c r="A8" s="17" t="n">
        <v>3</v>
      </c>
      <c r="B8" s="17" t="s">
        <v>217</v>
      </c>
      <c r="C8" s="17" t="s">
        <v>224</v>
      </c>
      <c r="D8" s="17" t="s">
        <v>214</v>
      </c>
      <c r="E8" s="17" t="s">
        <v>135</v>
      </c>
      <c r="F8" s="17" t="s">
        <v>136</v>
      </c>
      <c r="G8" s="17" t="s">
        <v>135</v>
      </c>
      <c r="H8" s="17" t="s">
        <v>136</v>
      </c>
      <c r="I8" s="46" t="n">
        <f aca="false">A8&amp;B8&amp;C8&amp;D8=J8&amp;K8&amp;L8&amp;M8</f>
        <v>1</v>
      </c>
      <c r="J8" s="17" t="s">
        <v>219</v>
      </c>
      <c r="K8" s="17" t="s">
        <v>217</v>
      </c>
      <c r="L8" s="17" t="s">
        <v>224</v>
      </c>
      <c r="M8" s="17" t="s">
        <v>214</v>
      </c>
      <c r="N8" s="17" t="s">
        <v>135</v>
      </c>
      <c r="O8" s="17" t="s">
        <v>216</v>
      </c>
      <c r="P8" s="17" t="s">
        <v>135</v>
      </c>
      <c r="Q8" s="17" t="s">
        <v>216</v>
      </c>
      <c r="R8" s="46" t="n">
        <f aca="false">J8&amp;K8&amp;L8&amp;M8=S8&amp;T8&amp;U8&amp;V8</f>
        <v>0</v>
      </c>
    </row>
    <row r="9" customFormat="false" ht="15.8" hidden="false" customHeight="false" outlineLevel="0" collapsed="false">
      <c r="A9" s="17" t="n">
        <v>1</v>
      </c>
      <c r="B9" s="17" t="s">
        <v>225</v>
      </c>
      <c r="C9" s="17" t="s">
        <v>226</v>
      </c>
      <c r="D9" s="17" t="s">
        <v>214</v>
      </c>
      <c r="E9" s="17" t="s">
        <v>135</v>
      </c>
      <c r="F9" s="17" t="s">
        <v>136</v>
      </c>
      <c r="G9" s="17" t="s">
        <v>135</v>
      </c>
      <c r="H9" s="17" t="s">
        <v>136</v>
      </c>
      <c r="I9" s="46" t="n">
        <f aca="false">A9&amp;B9&amp;C9&amp;D9=J9&amp;K9&amp;L9&amp;M9</f>
        <v>1</v>
      </c>
      <c r="J9" s="17" t="s">
        <v>215</v>
      </c>
      <c r="K9" s="17" t="s">
        <v>225</v>
      </c>
      <c r="L9" s="17" t="s">
        <v>226</v>
      </c>
      <c r="M9" s="17" t="s">
        <v>214</v>
      </c>
      <c r="N9" s="17" t="s">
        <v>135</v>
      </c>
      <c r="O9" s="17" t="s">
        <v>216</v>
      </c>
      <c r="P9" s="17" t="s">
        <v>135</v>
      </c>
      <c r="Q9" s="17" t="s">
        <v>216</v>
      </c>
      <c r="R9" s="46" t="n">
        <f aca="false">J9&amp;K9&amp;L9&amp;M9=S9&amp;T9&amp;U9&amp;V9</f>
        <v>0</v>
      </c>
    </row>
    <row r="10" customFormat="false" ht="15.8" hidden="false" customHeight="false" outlineLevel="0" collapsed="false">
      <c r="A10" s="17" t="n">
        <v>1</v>
      </c>
      <c r="B10" s="17" t="s">
        <v>227</v>
      </c>
      <c r="C10" s="17" t="s">
        <v>228</v>
      </c>
      <c r="D10" s="17" t="s">
        <v>214</v>
      </c>
      <c r="E10" s="17" t="s">
        <v>135</v>
      </c>
      <c r="F10" s="17" t="s">
        <v>136</v>
      </c>
      <c r="G10" s="17" t="s">
        <v>135</v>
      </c>
      <c r="H10" s="17" t="s">
        <v>136</v>
      </c>
      <c r="I10" s="46" t="n">
        <f aca="false">A10&amp;B10&amp;C10&amp;D10=J10&amp;K10&amp;L10&amp;M10</f>
        <v>1</v>
      </c>
      <c r="J10" s="17" t="s">
        <v>215</v>
      </c>
      <c r="K10" s="17" t="s">
        <v>227</v>
      </c>
      <c r="L10" s="17" t="s">
        <v>228</v>
      </c>
      <c r="M10" s="17" t="s">
        <v>214</v>
      </c>
      <c r="N10" s="17" t="s">
        <v>135</v>
      </c>
      <c r="O10" s="17" t="s">
        <v>216</v>
      </c>
      <c r="P10" s="17" t="s">
        <v>135</v>
      </c>
      <c r="Q10" s="17" t="s">
        <v>216</v>
      </c>
      <c r="R10" s="46" t="n">
        <f aca="false">J10&amp;K10&amp;L10&amp;M10=S10&amp;T10&amp;U10&amp;V10</f>
        <v>0</v>
      </c>
    </row>
    <row r="11" customFormat="false" ht="15.8" hidden="false" customHeight="false" outlineLevel="0" collapsed="false">
      <c r="A11" s="17" t="n">
        <v>1</v>
      </c>
      <c r="B11" s="17" t="s">
        <v>229</v>
      </c>
      <c r="C11" s="17" t="s">
        <v>230</v>
      </c>
      <c r="D11" s="17" t="s">
        <v>214</v>
      </c>
      <c r="E11" s="17" t="s">
        <v>135</v>
      </c>
      <c r="F11" s="17" t="s">
        <v>136</v>
      </c>
      <c r="G11" s="17" t="s">
        <v>135</v>
      </c>
      <c r="H11" s="17" t="s">
        <v>136</v>
      </c>
      <c r="I11" s="46" t="n">
        <f aca="false">A11&amp;B11&amp;C11&amp;D11=J11&amp;K11&amp;L11&amp;M11</f>
        <v>1</v>
      </c>
      <c r="J11" s="17" t="s">
        <v>215</v>
      </c>
      <c r="K11" s="17" t="s">
        <v>229</v>
      </c>
      <c r="L11" s="17" t="s">
        <v>230</v>
      </c>
      <c r="M11" s="17" t="s">
        <v>214</v>
      </c>
      <c r="N11" s="17" t="s">
        <v>135</v>
      </c>
      <c r="O11" s="17" t="s">
        <v>216</v>
      </c>
      <c r="P11" s="17" t="s">
        <v>135</v>
      </c>
      <c r="Q11" s="17" t="s">
        <v>216</v>
      </c>
      <c r="R11" s="46" t="n">
        <f aca="false">J11&amp;K11&amp;L11&amp;M11=S11&amp;T11&amp;U11&amp;V11</f>
        <v>0</v>
      </c>
    </row>
    <row r="12" customFormat="false" ht="15.8" hidden="false" customHeight="false" outlineLevel="0" collapsed="false">
      <c r="A12" s="17" t="n">
        <v>1</v>
      </c>
      <c r="B12" s="17" t="s">
        <v>231</v>
      </c>
      <c r="C12" s="17" t="s">
        <v>232</v>
      </c>
      <c r="D12" s="17" t="s">
        <v>214</v>
      </c>
      <c r="E12" s="17" t="s">
        <v>135</v>
      </c>
      <c r="F12" s="17" t="s">
        <v>136</v>
      </c>
      <c r="G12" s="17" t="s">
        <v>135</v>
      </c>
      <c r="H12" s="17" t="s">
        <v>136</v>
      </c>
      <c r="I12" s="46" t="n">
        <f aca="false">A12&amp;B12&amp;C12&amp;D12=J12&amp;K12&amp;L12&amp;M12</f>
        <v>1</v>
      </c>
      <c r="J12" s="17" t="s">
        <v>215</v>
      </c>
      <c r="K12" s="17" t="s">
        <v>231</v>
      </c>
      <c r="L12" s="17" t="s">
        <v>232</v>
      </c>
      <c r="M12" s="17" t="s">
        <v>214</v>
      </c>
      <c r="N12" s="17" t="s">
        <v>135</v>
      </c>
      <c r="O12" s="17" t="s">
        <v>216</v>
      </c>
      <c r="P12" s="17" t="s">
        <v>135</v>
      </c>
      <c r="Q12" s="17" t="s">
        <v>216</v>
      </c>
      <c r="R12" s="46" t="n">
        <f aca="false">J12&amp;K12&amp;L12&amp;M12=S12&amp;T12&amp;U12&amp;V12</f>
        <v>0</v>
      </c>
    </row>
    <row r="13" customFormat="false" ht="15.8" hidden="false" customHeight="false" outlineLevel="0" collapsed="false">
      <c r="A13" s="17" t="n">
        <v>1</v>
      </c>
      <c r="B13" s="17" t="s">
        <v>233</v>
      </c>
      <c r="C13" s="17" t="s">
        <v>234</v>
      </c>
      <c r="D13" s="17" t="s">
        <v>214</v>
      </c>
      <c r="E13" s="17" t="s">
        <v>135</v>
      </c>
      <c r="F13" s="17" t="s">
        <v>136</v>
      </c>
      <c r="G13" s="17" t="s">
        <v>135</v>
      </c>
      <c r="H13" s="17" t="s">
        <v>136</v>
      </c>
      <c r="I13" s="46" t="n">
        <f aca="false">A13&amp;B13&amp;C13&amp;D13=J13&amp;K13&amp;L13&amp;M13</f>
        <v>1</v>
      </c>
      <c r="J13" s="17" t="s">
        <v>215</v>
      </c>
      <c r="K13" s="17" t="s">
        <v>233</v>
      </c>
      <c r="L13" s="17" t="s">
        <v>234</v>
      </c>
      <c r="M13" s="17" t="s">
        <v>214</v>
      </c>
      <c r="N13" s="17" t="s">
        <v>135</v>
      </c>
      <c r="O13" s="17" t="s">
        <v>216</v>
      </c>
      <c r="P13" s="17" t="s">
        <v>135</v>
      </c>
      <c r="Q13" s="17" t="s">
        <v>216</v>
      </c>
      <c r="R13" s="46" t="n">
        <f aca="false">J13&amp;K13&amp;L13&amp;M13=S13&amp;T13&amp;U13&amp;V13</f>
        <v>0</v>
      </c>
    </row>
    <row r="17" customFormat="false" ht="15.65" hidden="false" customHeight="false" outlineLevel="0" collapsed="false">
      <c r="A17" s="42" t="s">
        <v>208</v>
      </c>
      <c r="B17" s="42" t="s">
        <v>208</v>
      </c>
      <c r="C17" s="42" t="s">
        <v>208</v>
      </c>
      <c r="D17" s="42" t="s">
        <v>208</v>
      </c>
      <c r="E17" s="42" t="s">
        <v>208</v>
      </c>
      <c r="F17" s="42" t="s">
        <v>208</v>
      </c>
      <c r="G17" s="42" t="s">
        <v>208</v>
      </c>
      <c r="H17" s="42" t="s">
        <v>208</v>
      </c>
      <c r="I17" s="42" t="s">
        <v>208</v>
      </c>
      <c r="J17" s="42" t="s">
        <v>208</v>
      </c>
      <c r="K17" s="42" t="s">
        <v>208</v>
      </c>
      <c r="L17" s="42" t="s">
        <v>208</v>
      </c>
      <c r="M17" s="42" t="s">
        <v>208</v>
      </c>
      <c r="N17" s="42" t="s">
        <v>208</v>
      </c>
      <c r="O17" s="42" t="s">
        <v>208</v>
      </c>
      <c r="P17" s="42" t="s">
        <v>208</v>
      </c>
      <c r="Q17" s="42" t="s">
        <v>208</v>
      </c>
      <c r="R17" s="42" t="s">
        <v>208</v>
      </c>
      <c r="S17" s="42" t="s">
        <v>208</v>
      </c>
      <c r="T17" s="42" t="s">
        <v>208</v>
      </c>
      <c r="U17" s="42" t="s">
        <v>208</v>
      </c>
      <c r="V17" s="42" t="s">
        <v>208</v>
      </c>
      <c r="W17" s="42" t="s">
        <v>208</v>
      </c>
      <c r="X17" s="42" t="s">
        <v>208</v>
      </c>
      <c r="Y17" s="42" t="s">
        <v>208</v>
      </c>
      <c r="Z17" s="42" t="s">
        <v>208</v>
      </c>
      <c r="AA17" s="42" t="s">
        <v>208</v>
      </c>
      <c r="AB17" s="42" t="s">
        <v>208</v>
      </c>
      <c r="AC17" s="42" t="s">
        <v>208</v>
      </c>
      <c r="AD17" s="42" t="s">
        <v>208</v>
      </c>
      <c r="AE17" s="42" t="s">
        <v>208</v>
      </c>
      <c r="AF17" s="42" t="s">
        <v>208</v>
      </c>
      <c r="AG17" s="42" t="s">
        <v>208</v>
      </c>
      <c r="AH17" s="42" t="s">
        <v>208</v>
      </c>
      <c r="AI17" s="42" t="s">
        <v>208</v>
      </c>
    </row>
    <row r="18" customFormat="false" ht="151" hidden="false" customHeight="false" outlineLevel="0" collapsed="false">
      <c r="A18" s="35" t="s">
        <v>137</v>
      </c>
      <c r="B18" s="35" t="s">
        <v>138</v>
      </c>
      <c r="C18" s="35" t="s">
        <v>139</v>
      </c>
      <c r="D18" s="36" t="s">
        <v>140</v>
      </c>
      <c r="E18" s="35" t="s">
        <v>141</v>
      </c>
      <c r="F18" s="35" t="s">
        <v>142</v>
      </c>
      <c r="G18" s="36" t="s">
        <v>143</v>
      </c>
      <c r="H18" s="35" t="s">
        <v>144</v>
      </c>
      <c r="I18" s="35" t="s">
        <v>145</v>
      </c>
      <c r="J18" s="35" t="s">
        <v>146</v>
      </c>
      <c r="K18" s="35" t="s">
        <v>147</v>
      </c>
      <c r="L18" s="35" t="s">
        <v>148</v>
      </c>
      <c r="M18" s="35" t="s">
        <v>149</v>
      </c>
      <c r="N18" s="35" t="s">
        <v>150</v>
      </c>
      <c r="O18" s="35" t="s">
        <v>151</v>
      </c>
      <c r="P18" s="35" t="s">
        <v>152</v>
      </c>
      <c r="Q18" s="35" t="s">
        <v>153</v>
      </c>
      <c r="R18" s="35" t="s">
        <v>154</v>
      </c>
      <c r="S18" s="35" t="s">
        <v>155</v>
      </c>
      <c r="T18" s="35" t="s">
        <v>156</v>
      </c>
      <c r="U18" s="35" t="s">
        <v>157</v>
      </c>
      <c r="V18" s="35" t="s">
        <v>158</v>
      </c>
      <c r="W18" s="35" t="s">
        <v>159</v>
      </c>
      <c r="X18" s="35" t="s">
        <v>160</v>
      </c>
      <c r="Y18" s="35" t="s">
        <v>161</v>
      </c>
      <c r="Z18" s="35" t="s">
        <v>162</v>
      </c>
      <c r="AA18" s="35" t="s">
        <v>163</v>
      </c>
      <c r="AB18" s="35" t="s">
        <v>164</v>
      </c>
      <c r="AC18" s="35" t="s">
        <v>165</v>
      </c>
      <c r="AD18" s="35" t="s">
        <v>166</v>
      </c>
      <c r="AE18" s="35" t="s">
        <v>167</v>
      </c>
      <c r="AF18" s="35" t="s">
        <v>168</v>
      </c>
      <c r="AG18" s="35" t="s">
        <v>169</v>
      </c>
      <c r="AH18" s="35" t="s">
        <v>170</v>
      </c>
      <c r="AI18" s="35" t="s">
        <v>171</v>
      </c>
      <c r="AJ18" s="45" t="s">
        <v>211</v>
      </c>
      <c r="AK18" s="35" t="s">
        <v>137</v>
      </c>
      <c r="AL18" s="35" t="s">
        <v>138</v>
      </c>
      <c r="AM18" s="35" t="s">
        <v>139</v>
      </c>
      <c r="AN18" s="36" t="s">
        <v>140</v>
      </c>
      <c r="AO18" s="35" t="s">
        <v>141</v>
      </c>
      <c r="AP18" s="35" t="s">
        <v>142</v>
      </c>
      <c r="AQ18" s="36" t="s">
        <v>143</v>
      </c>
      <c r="AR18" s="35" t="s">
        <v>144</v>
      </c>
      <c r="AS18" s="35" t="s">
        <v>145</v>
      </c>
      <c r="AT18" s="35" t="s">
        <v>146</v>
      </c>
      <c r="AU18" s="35" t="s">
        <v>147</v>
      </c>
      <c r="AV18" s="35" t="s">
        <v>148</v>
      </c>
      <c r="AW18" s="35" t="s">
        <v>149</v>
      </c>
      <c r="AX18" s="35" t="s">
        <v>150</v>
      </c>
      <c r="AY18" s="35" t="s">
        <v>151</v>
      </c>
      <c r="AZ18" s="35" t="s">
        <v>152</v>
      </c>
      <c r="BA18" s="35" t="s">
        <v>153</v>
      </c>
      <c r="BB18" s="35" t="s">
        <v>154</v>
      </c>
      <c r="BC18" s="35" t="s">
        <v>155</v>
      </c>
      <c r="BD18" s="35" t="s">
        <v>156</v>
      </c>
      <c r="BE18" s="35" t="s">
        <v>157</v>
      </c>
      <c r="BF18" s="35" t="s">
        <v>158</v>
      </c>
      <c r="BG18" s="35" t="s">
        <v>159</v>
      </c>
      <c r="BH18" s="35" t="s">
        <v>160</v>
      </c>
      <c r="BI18" s="35" t="s">
        <v>161</v>
      </c>
      <c r="BJ18" s="35" t="s">
        <v>162</v>
      </c>
      <c r="BK18" s="35" t="s">
        <v>163</v>
      </c>
      <c r="BL18" s="35" t="s">
        <v>164</v>
      </c>
      <c r="BM18" s="35" t="s">
        <v>165</v>
      </c>
      <c r="BN18" s="35" t="s">
        <v>166</v>
      </c>
      <c r="BO18" s="35" t="s">
        <v>167</v>
      </c>
      <c r="BP18" s="35" t="s">
        <v>168</v>
      </c>
      <c r="BQ18" s="35" t="s">
        <v>169</v>
      </c>
      <c r="BR18" s="35" t="s">
        <v>170</v>
      </c>
      <c r="BS18" s="35" t="s">
        <v>171</v>
      </c>
    </row>
    <row r="19" customFormat="false" ht="31.6" hidden="false" customHeight="false" outlineLevel="0" collapsed="false">
      <c r="A19" s="37" t="s">
        <v>172</v>
      </c>
      <c r="B19" s="37" t="s">
        <v>173</v>
      </c>
      <c r="C19" s="37" t="n">
        <v>1</v>
      </c>
      <c r="D19" s="37" t="n">
        <v>1</v>
      </c>
      <c r="E19" s="37" t="n">
        <v>1</v>
      </c>
      <c r="F19" s="37" t="n">
        <v>1</v>
      </c>
      <c r="G19" s="38" t="n">
        <v>45193</v>
      </c>
      <c r="H19" s="38" t="n">
        <v>45193</v>
      </c>
      <c r="I19" s="38" t="n">
        <v>45193</v>
      </c>
      <c r="J19" s="38" t="n">
        <v>45193</v>
      </c>
      <c r="K19" s="38" t="n">
        <v>45193</v>
      </c>
      <c r="L19" s="38" t="n">
        <v>45193</v>
      </c>
      <c r="M19" s="38" t="n">
        <v>45193</v>
      </c>
      <c r="N19" s="37" t="n">
        <v>1</v>
      </c>
      <c r="O19" s="37" t="n">
        <v>1</v>
      </c>
      <c r="P19" s="37" t="n">
        <v>1</v>
      </c>
      <c r="Q19" s="37" t="n">
        <v>1</v>
      </c>
      <c r="R19" s="37" t="n">
        <v>1</v>
      </c>
      <c r="S19" s="37" t="n">
        <v>1</v>
      </c>
      <c r="T19" s="37" t="n">
        <v>1</v>
      </c>
      <c r="U19" s="37" t="n">
        <v>1</v>
      </c>
      <c r="V19" s="37" t="n">
        <v>1</v>
      </c>
      <c r="W19" s="37" t="n">
        <v>1</v>
      </c>
      <c r="X19" s="37" t="n">
        <v>1</v>
      </c>
      <c r="Y19" s="37" t="n">
        <v>1</v>
      </c>
      <c r="Z19" s="38" t="n">
        <v>45193</v>
      </c>
      <c r="AA19" s="38" t="n">
        <v>1</v>
      </c>
      <c r="AB19" s="38" t="n">
        <v>1</v>
      </c>
      <c r="AC19" s="38" t="n">
        <v>1</v>
      </c>
      <c r="AD19" s="38" t="n">
        <v>1</v>
      </c>
      <c r="AE19" s="38" t="n">
        <v>1</v>
      </c>
      <c r="AF19" s="38" t="n">
        <v>1</v>
      </c>
      <c r="AG19" s="38" t="n">
        <v>45193</v>
      </c>
      <c r="AH19" s="38" t="n">
        <v>1</v>
      </c>
      <c r="AI19" s="38" t="n">
        <v>45193</v>
      </c>
      <c r="AJ19" s="38"/>
      <c r="AK19" s="38"/>
      <c r="AL19" s="38"/>
      <c r="AM19" s="38"/>
      <c r="AN19" s="38"/>
    </row>
    <row r="20" customFormat="false" ht="31.6" hidden="false" customHeight="false" outlineLevel="0" collapsed="false">
      <c r="A20" s="37" t="s">
        <v>174</v>
      </c>
      <c r="B20" s="37" t="s">
        <v>173</v>
      </c>
      <c r="C20" s="37" t="n">
        <v>1</v>
      </c>
      <c r="D20" s="37" t="n">
        <v>1</v>
      </c>
      <c r="E20" s="37" t="n">
        <v>1</v>
      </c>
      <c r="F20" s="37" t="n">
        <v>1</v>
      </c>
      <c r="G20" s="38" t="n">
        <v>45193</v>
      </c>
      <c r="H20" s="38" t="n">
        <v>45193</v>
      </c>
      <c r="I20" s="38" t="n">
        <v>45193</v>
      </c>
      <c r="J20" s="38" t="n">
        <v>45193</v>
      </c>
      <c r="K20" s="38" t="n">
        <v>45193</v>
      </c>
      <c r="L20" s="38" t="n">
        <v>45193</v>
      </c>
      <c r="M20" s="38" t="n">
        <v>45193</v>
      </c>
      <c r="N20" s="37" t="n">
        <v>1</v>
      </c>
      <c r="O20" s="37" t="n">
        <v>1</v>
      </c>
      <c r="P20" s="37" t="n">
        <v>1</v>
      </c>
      <c r="Q20" s="37" t="n">
        <v>1</v>
      </c>
      <c r="R20" s="37" t="n">
        <v>1</v>
      </c>
      <c r="S20" s="37" t="n">
        <v>1</v>
      </c>
      <c r="T20" s="37" t="n">
        <v>1</v>
      </c>
      <c r="U20" s="37" t="n">
        <v>1</v>
      </c>
      <c r="V20" s="37" t="n">
        <v>1</v>
      </c>
      <c r="W20" s="37" t="n">
        <v>1</v>
      </c>
      <c r="X20" s="37" t="n">
        <v>1</v>
      </c>
      <c r="Y20" s="37" t="n">
        <v>1</v>
      </c>
      <c r="Z20" s="38" t="n">
        <v>45193</v>
      </c>
      <c r="AA20" s="38" t="n">
        <v>1</v>
      </c>
      <c r="AB20" s="38" t="n">
        <v>1</v>
      </c>
      <c r="AC20" s="38" t="n">
        <v>1</v>
      </c>
      <c r="AD20" s="38" t="n">
        <v>1</v>
      </c>
      <c r="AE20" s="38" t="n">
        <v>1</v>
      </c>
      <c r="AF20" s="38" t="n">
        <v>1</v>
      </c>
      <c r="AG20" s="38" t="n">
        <v>45193</v>
      </c>
      <c r="AH20" s="38" t="n">
        <v>1</v>
      </c>
      <c r="AI20" s="38" t="n">
        <v>45193</v>
      </c>
      <c r="AJ20" s="38"/>
      <c r="AK20" s="38"/>
      <c r="AL20" s="38"/>
      <c r="AM20" s="38"/>
      <c r="AN20" s="38"/>
    </row>
    <row r="21" customFormat="false" ht="31.6" hidden="false" customHeight="false" outlineLevel="0" collapsed="false">
      <c r="A21" s="37" t="s">
        <v>175</v>
      </c>
      <c r="B21" s="37" t="s">
        <v>173</v>
      </c>
      <c r="C21" s="37" t="n">
        <v>1</v>
      </c>
      <c r="D21" s="37" t="n">
        <v>1</v>
      </c>
      <c r="E21" s="37" t="n">
        <v>1</v>
      </c>
      <c r="F21" s="37" t="n">
        <v>1</v>
      </c>
      <c r="G21" s="38" t="n">
        <v>45193</v>
      </c>
      <c r="H21" s="38" t="n">
        <v>45193</v>
      </c>
      <c r="I21" s="38" t="n">
        <v>45193</v>
      </c>
      <c r="J21" s="38" t="n">
        <v>45193</v>
      </c>
      <c r="K21" s="38" t="n">
        <v>45193</v>
      </c>
      <c r="L21" s="38" t="n">
        <v>45193</v>
      </c>
      <c r="M21" s="38" t="n">
        <v>45193</v>
      </c>
      <c r="N21" s="37" t="n">
        <v>1</v>
      </c>
      <c r="O21" s="37" t="n">
        <v>1</v>
      </c>
      <c r="P21" s="37" t="n">
        <v>1</v>
      </c>
      <c r="Q21" s="37" t="n">
        <v>1</v>
      </c>
      <c r="R21" s="37" t="n">
        <v>1</v>
      </c>
      <c r="S21" s="37" t="n">
        <v>1</v>
      </c>
      <c r="T21" s="37" t="n">
        <v>1</v>
      </c>
      <c r="U21" s="37" t="n">
        <v>1</v>
      </c>
      <c r="V21" s="37" t="n">
        <v>1</v>
      </c>
      <c r="W21" s="37" t="n">
        <v>1</v>
      </c>
      <c r="X21" s="37" t="n">
        <v>1</v>
      </c>
      <c r="Y21" s="37" t="n">
        <v>1</v>
      </c>
      <c r="Z21" s="38" t="n">
        <v>45193</v>
      </c>
      <c r="AA21" s="38" t="n">
        <v>1</v>
      </c>
      <c r="AB21" s="38" t="n">
        <v>1</v>
      </c>
      <c r="AC21" s="38" t="n">
        <v>1</v>
      </c>
      <c r="AD21" s="38" t="n">
        <v>1</v>
      </c>
      <c r="AE21" s="38" t="n">
        <v>1</v>
      </c>
      <c r="AF21" s="38" t="n">
        <v>1</v>
      </c>
      <c r="AG21" s="38" t="n">
        <v>45193</v>
      </c>
      <c r="AH21" s="38" t="n">
        <v>1</v>
      </c>
      <c r="AI21" s="38" t="n">
        <v>45193</v>
      </c>
      <c r="AJ21" s="38"/>
      <c r="AK21" s="38"/>
      <c r="AL21" s="38"/>
      <c r="AM21" s="38"/>
      <c r="AN21" s="38"/>
    </row>
    <row r="22" customFormat="false" ht="31.6" hidden="false" customHeight="false" outlineLevel="0" collapsed="false">
      <c r="A22" s="37" t="s">
        <v>176</v>
      </c>
      <c r="B22" s="37" t="s">
        <v>173</v>
      </c>
      <c r="C22" s="37" t="n">
        <v>1</v>
      </c>
      <c r="D22" s="37" t="n">
        <v>1</v>
      </c>
      <c r="E22" s="37" t="n">
        <v>1</v>
      </c>
      <c r="F22" s="37" t="n">
        <v>1</v>
      </c>
      <c r="G22" s="38" t="n">
        <v>45193</v>
      </c>
      <c r="H22" s="38" t="n">
        <v>45193</v>
      </c>
      <c r="I22" s="38" t="n">
        <v>45193</v>
      </c>
      <c r="J22" s="38" t="n">
        <v>45193</v>
      </c>
      <c r="K22" s="38" t="n">
        <v>45193</v>
      </c>
      <c r="L22" s="38" t="n">
        <v>45193</v>
      </c>
      <c r="M22" s="38" t="n">
        <v>45193</v>
      </c>
      <c r="N22" s="37" t="n">
        <v>1</v>
      </c>
      <c r="O22" s="37" t="n">
        <v>1</v>
      </c>
      <c r="P22" s="37" t="n">
        <v>1</v>
      </c>
      <c r="Q22" s="37" t="n">
        <v>1</v>
      </c>
      <c r="R22" s="37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7" t="n">
        <v>1</v>
      </c>
      <c r="X22" s="37" t="n">
        <v>1</v>
      </c>
      <c r="Y22" s="37" t="n">
        <v>1</v>
      </c>
      <c r="Z22" s="38" t="n">
        <v>45193</v>
      </c>
      <c r="AA22" s="38" t="n">
        <v>1</v>
      </c>
      <c r="AB22" s="38" t="n">
        <v>1</v>
      </c>
      <c r="AC22" s="38" t="n">
        <v>1</v>
      </c>
      <c r="AD22" s="38" t="n">
        <v>1</v>
      </c>
      <c r="AE22" s="38" t="n">
        <v>1</v>
      </c>
      <c r="AF22" s="38" t="n">
        <v>1</v>
      </c>
      <c r="AG22" s="38" t="n">
        <v>45193</v>
      </c>
      <c r="AH22" s="38" t="n">
        <v>1</v>
      </c>
      <c r="AI22" s="38" t="n">
        <v>45193</v>
      </c>
      <c r="AJ22" s="38"/>
      <c r="AK22" s="38"/>
      <c r="AL22" s="38"/>
      <c r="AM22" s="38"/>
      <c r="AN22" s="38"/>
    </row>
    <row r="23" customFormat="false" ht="31.6" hidden="false" customHeight="false" outlineLevel="0" collapsed="false">
      <c r="A23" s="37" t="s">
        <v>177</v>
      </c>
      <c r="B23" s="37" t="s">
        <v>173</v>
      </c>
      <c r="C23" s="37" t="n">
        <v>1</v>
      </c>
      <c r="D23" s="37" t="n">
        <v>1</v>
      </c>
      <c r="E23" s="37" t="n">
        <v>1</v>
      </c>
      <c r="F23" s="37" t="n">
        <v>1</v>
      </c>
      <c r="G23" s="38" t="n">
        <v>45193</v>
      </c>
      <c r="H23" s="38" t="n">
        <v>45193</v>
      </c>
      <c r="I23" s="38" t="n">
        <v>45193</v>
      </c>
      <c r="J23" s="38" t="n">
        <v>45193</v>
      </c>
      <c r="K23" s="38" t="n">
        <v>45193</v>
      </c>
      <c r="L23" s="38" t="n">
        <v>45193</v>
      </c>
      <c r="M23" s="38" t="n">
        <v>45193</v>
      </c>
      <c r="N23" s="37" t="n">
        <v>1</v>
      </c>
      <c r="O23" s="37" t="n">
        <v>1</v>
      </c>
      <c r="P23" s="37" t="n">
        <v>1</v>
      </c>
      <c r="Q23" s="37" t="n">
        <v>1</v>
      </c>
      <c r="R23" s="37" t="n">
        <v>1</v>
      </c>
      <c r="S23" s="37" t="n">
        <v>1</v>
      </c>
      <c r="T23" s="37" t="n">
        <v>1</v>
      </c>
      <c r="U23" s="37" t="n">
        <v>1</v>
      </c>
      <c r="V23" s="37" t="n">
        <v>1</v>
      </c>
      <c r="W23" s="37" t="n">
        <v>1</v>
      </c>
      <c r="X23" s="37" t="n">
        <v>1</v>
      </c>
      <c r="Y23" s="37" t="n">
        <v>1</v>
      </c>
      <c r="Z23" s="38" t="n">
        <v>45193</v>
      </c>
      <c r="AA23" s="38" t="n">
        <v>1</v>
      </c>
      <c r="AB23" s="38" t="n">
        <v>1</v>
      </c>
      <c r="AC23" s="38" t="n">
        <v>1</v>
      </c>
      <c r="AD23" s="38" t="n">
        <v>1</v>
      </c>
      <c r="AE23" s="38" t="n">
        <v>1</v>
      </c>
      <c r="AF23" s="38" t="n">
        <v>1</v>
      </c>
      <c r="AG23" s="38" t="n">
        <v>45193</v>
      </c>
      <c r="AH23" s="38" t="n">
        <v>1</v>
      </c>
      <c r="AI23" s="38" t="n">
        <v>45193</v>
      </c>
      <c r="AJ23" s="38"/>
      <c r="AK23" s="38"/>
      <c r="AL23" s="38"/>
      <c r="AM23" s="38"/>
      <c r="AN23" s="38"/>
    </row>
    <row r="29" customFormat="false" ht="46.5" hidden="false" customHeight="false" outlineLevel="0" collapsed="false">
      <c r="A29" s="41" t="s">
        <v>137</v>
      </c>
      <c r="B29" s="41" t="s">
        <v>184</v>
      </c>
      <c r="C29" s="41" t="s">
        <v>185</v>
      </c>
      <c r="D29" s="41" t="s">
        <v>186</v>
      </c>
      <c r="E29" s="41" t="s">
        <v>187</v>
      </c>
      <c r="F29" s="41" t="s">
        <v>188</v>
      </c>
      <c r="G29" s="41" t="s">
        <v>189</v>
      </c>
      <c r="H29" s="41" t="s">
        <v>168</v>
      </c>
      <c r="I29" s="41" t="s">
        <v>169</v>
      </c>
    </row>
    <row r="30" customFormat="false" ht="31.6" hidden="false" customHeight="false" outlineLevel="0" collapsed="false">
      <c r="A30" s="37" t="s">
        <v>172</v>
      </c>
      <c r="B30" s="37" t="n">
        <v>1</v>
      </c>
      <c r="C30" s="37" t="n">
        <v>1</v>
      </c>
      <c r="D30" s="37" t="n">
        <v>1</v>
      </c>
      <c r="E30" s="38" t="n">
        <v>45193</v>
      </c>
      <c r="F30" s="37" t="n">
        <v>1</v>
      </c>
      <c r="G30" s="37" t="n">
        <v>1</v>
      </c>
      <c r="H30" s="37" t="n">
        <v>1</v>
      </c>
      <c r="I30" s="38" t="n">
        <v>45193</v>
      </c>
    </row>
    <row r="31" customFormat="false" ht="31.6" hidden="false" customHeight="false" outlineLevel="0" collapsed="false">
      <c r="A31" s="37" t="s">
        <v>174</v>
      </c>
      <c r="B31" s="37" t="n">
        <v>1</v>
      </c>
      <c r="C31" s="37" t="n">
        <v>1</v>
      </c>
      <c r="D31" s="37" t="n">
        <v>1</v>
      </c>
      <c r="E31" s="38" t="n">
        <v>45193</v>
      </c>
      <c r="F31" s="37" t="n">
        <v>1</v>
      </c>
      <c r="G31" s="37" t="n">
        <v>1</v>
      </c>
      <c r="H31" s="37" t="n">
        <v>1</v>
      </c>
      <c r="I31" s="38" t="n">
        <v>45193</v>
      </c>
    </row>
    <row r="32" customFormat="false" ht="31.6" hidden="false" customHeight="false" outlineLevel="0" collapsed="false">
      <c r="A32" s="37" t="s">
        <v>175</v>
      </c>
      <c r="B32" s="37" t="n">
        <v>1</v>
      </c>
      <c r="C32" s="37" t="n">
        <v>1</v>
      </c>
      <c r="D32" s="37" t="n">
        <v>1</v>
      </c>
      <c r="E32" s="38" t="n">
        <v>45193</v>
      </c>
      <c r="F32" s="37" t="n">
        <v>1</v>
      </c>
      <c r="G32" s="37" t="n">
        <v>1</v>
      </c>
      <c r="H32" s="37" t="n">
        <v>1</v>
      </c>
      <c r="I32" s="38" t="n">
        <v>45193</v>
      </c>
    </row>
    <row r="33" customFormat="false" ht="31.6" hidden="false" customHeight="false" outlineLevel="0" collapsed="false">
      <c r="A33" s="37" t="s">
        <v>176</v>
      </c>
      <c r="B33" s="37" t="n">
        <v>1</v>
      </c>
      <c r="C33" s="37" t="n">
        <v>1</v>
      </c>
      <c r="D33" s="37" t="n">
        <v>1</v>
      </c>
      <c r="E33" s="38" t="n">
        <v>45193</v>
      </c>
      <c r="F33" s="37" t="n">
        <v>1</v>
      </c>
      <c r="G33" s="37" t="n">
        <v>1</v>
      </c>
      <c r="H33" s="37" t="n">
        <v>1</v>
      </c>
      <c r="I33" s="38" t="n">
        <v>45193</v>
      </c>
    </row>
    <row r="34" customFormat="false" ht="31.6" hidden="false" customHeight="false" outlineLevel="0" collapsed="false">
      <c r="A34" s="37" t="s">
        <v>177</v>
      </c>
      <c r="B34" s="37" t="n">
        <v>1</v>
      </c>
      <c r="C34" s="37" t="n">
        <v>1</v>
      </c>
      <c r="D34" s="37" t="n">
        <v>1</v>
      </c>
      <c r="E34" s="38" t="n">
        <v>45193</v>
      </c>
      <c r="F34" s="37" t="n">
        <v>1</v>
      </c>
      <c r="G34" s="37" t="n">
        <v>1</v>
      </c>
      <c r="H34" s="37" t="n">
        <v>1</v>
      </c>
      <c r="I34" s="38" t="n">
        <v>45193</v>
      </c>
    </row>
    <row r="40" customFormat="false" ht="31.6" hidden="false" customHeight="false" outlineLevel="0" collapsed="false">
      <c r="A40" s="41" t="s">
        <v>196</v>
      </c>
      <c r="B40" s="41" t="s">
        <v>140</v>
      </c>
      <c r="C40" s="41" t="s">
        <v>197</v>
      </c>
      <c r="D40" s="41" t="s">
        <v>141</v>
      </c>
      <c r="E40" s="41" t="s">
        <v>139</v>
      </c>
      <c r="F40" s="41" t="s">
        <v>198</v>
      </c>
      <c r="G40" s="41" t="s">
        <v>199</v>
      </c>
      <c r="H40" s="41" t="s">
        <v>200</v>
      </c>
      <c r="I40" s="41" t="s">
        <v>201</v>
      </c>
      <c r="J40" s="41" t="s">
        <v>168</v>
      </c>
      <c r="K40" s="41" t="s">
        <v>169</v>
      </c>
      <c r="L40" s="41" t="s">
        <v>170</v>
      </c>
      <c r="M40" s="41" t="s">
        <v>171</v>
      </c>
    </row>
    <row r="41" customFormat="false" ht="15.8" hidden="false" customHeight="false" outlineLevel="0" collapsed="false">
      <c r="A41" s="37" t="s">
        <v>172</v>
      </c>
      <c r="B41" s="37" t="n">
        <v>1</v>
      </c>
      <c r="C41" s="37" t="n">
        <v>1</v>
      </c>
      <c r="D41" s="37" t="n">
        <v>1</v>
      </c>
      <c r="E41" s="37" t="n">
        <v>1</v>
      </c>
      <c r="F41" s="37" t="n">
        <v>1</v>
      </c>
      <c r="G41" s="37" t="n">
        <v>1</v>
      </c>
      <c r="H41" s="37" t="n">
        <v>1</v>
      </c>
      <c r="I41" s="37" t="n">
        <v>1</v>
      </c>
      <c r="J41" s="37" t="n">
        <v>1</v>
      </c>
      <c r="K41" s="38" t="n">
        <v>45193</v>
      </c>
      <c r="L41" s="37" t="n">
        <v>1</v>
      </c>
      <c r="M41" s="38" t="n">
        <v>45193</v>
      </c>
    </row>
    <row r="42" customFormat="false" ht="15.8" hidden="false" customHeight="false" outlineLevel="0" collapsed="false">
      <c r="A42" s="37" t="s">
        <v>174</v>
      </c>
      <c r="B42" s="37" t="n">
        <v>1</v>
      </c>
      <c r="C42" s="37" t="n">
        <v>1</v>
      </c>
      <c r="D42" s="37" t="n">
        <v>1</v>
      </c>
      <c r="E42" s="37" t="n">
        <v>1</v>
      </c>
      <c r="F42" s="37" t="n">
        <v>1</v>
      </c>
      <c r="G42" s="37" t="n">
        <v>1</v>
      </c>
      <c r="H42" s="37" t="n">
        <v>1</v>
      </c>
      <c r="I42" s="37" t="n">
        <v>1</v>
      </c>
      <c r="J42" s="37" t="n">
        <v>1</v>
      </c>
      <c r="K42" s="38" t="n">
        <v>45193</v>
      </c>
      <c r="L42" s="37" t="n">
        <v>1</v>
      </c>
      <c r="M42" s="38" t="n">
        <v>45193</v>
      </c>
    </row>
    <row r="43" customFormat="false" ht="15.8" hidden="false" customHeight="false" outlineLevel="0" collapsed="false">
      <c r="A43" s="37" t="s">
        <v>175</v>
      </c>
      <c r="B43" s="37" t="n">
        <v>1</v>
      </c>
      <c r="C43" s="37" t="n">
        <v>1</v>
      </c>
      <c r="D43" s="37" t="n">
        <v>1</v>
      </c>
      <c r="E43" s="37" t="n">
        <v>1</v>
      </c>
      <c r="F43" s="37" t="n">
        <v>1</v>
      </c>
      <c r="G43" s="37" t="n">
        <v>1</v>
      </c>
      <c r="H43" s="37" t="n">
        <v>1</v>
      </c>
      <c r="I43" s="37" t="n">
        <v>1</v>
      </c>
      <c r="J43" s="37" t="n">
        <v>1</v>
      </c>
      <c r="K43" s="38" t="n">
        <v>45193</v>
      </c>
      <c r="L43" s="37" t="n">
        <v>1</v>
      </c>
      <c r="M43" s="38" t="n">
        <v>45193</v>
      </c>
    </row>
    <row r="44" customFormat="false" ht="15.8" hidden="false" customHeight="false" outlineLevel="0" collapsed="false">
      <c r="A44" s="37" t="s">
        <v>176</v>
      </c>
      <c r="B44" s="37" t="n">
        <v>1</v>
      </c>
      <c r="C44" s="37" t="n">
        <v>1</v>
      </c>
      <c r="D44" s="37" t="n">
        <v>1</v>
      </c>
      <c r="E44" s="37" t="n">
        <v>1</v>
      </c>
      <c r="F44" s="37" t="n">
        <v>1</v>
      </c>
      <c r="G44" s="37" t="n">
        <v>1</v>
      </c>
      <c r="H44" s="37" t="n">
        <v>1</v>
      </c>
      <c r="I44" s="37" t="n">
        <v>1</v>
      </c>
      <c r="J44" s="37" t="n">
        <v>1</v>
      </c>
      <c r="K44" s="38" t="n">
        <v>45193</v>
      </c>
      <c r="L44" s="37" t="n">
        <v>1</v>
      </c>
      <c r="M44" s="38" t="n">
        <v>45193</v>
      </c>
    </row>
    <row r="45" customFormat="false" ht="15.8" hidden="false" customHeight="false" outlineLevel="0" collapsed="false">
      <c r="A45" s="37" t="s">
        <v>177</v>
      </c>
      <c r="B45" s="37" t="n">
        <v>1</v>
      </c>
      <c r="C45" s="37" t="n">
        <v>1</v>
      </c>
      <c r="D45" s="37" t="n">
        <v>1</v>
      </c>
      <c r="E45" s="37" t="n">
        <v>1</v>
      </c>
      <c r="F45" s="37" t="n">
        <v>1</v>
      </c>
      <c r="G45" s="37" t="n">
        <v>1</v>
      </c>
      <c r="H45" s="37" t="n">
        <v>1</v>
      </c>
      <c r="I45" s="37" t="n">
        <v>1</v>
      </c>
      <c r="J45" s="37" t="n">
        <v>1</v>
      </c>
      <c r="K45" s="38" t="n">
        <v>45193</v>
      </c>
      <c r="L45" s="37" t="n">
        <v>1</v>
      </c>
      <c r="M45" s="38" t="n">
        <v>45193</v>
      </c>
    </row>
  </sheetData>
  <mergeCells count="4">
    <mergeCell ref="A1:H1"/>
    <mergeCell ref="J1:Q1"/>
    <mergeCell ref="S1:Z1"/>
    <mergeCell ref="A17:H17"/>
  </mergeCells>
  <conditionalFormatting sqref="J3:Q3">
    <cfRule type="expression" priority="2" aboveAverage="0" equalAverage="0" bottom="0" percent="0" rank="0" text="" dxfId="2">
      <formula>$Q3="×"</formula>
    </cfRule>
  </conditionalFormatting>
  <conditionalFormatting sqref="S3:AN3">
    <cfRule type="expression" priority="3" aboveAverage="0" equalAverage="0" bottom="0" percent="0" rank="0" text="" dxfId="3">
      <formula>$Q3="×"</formula>
    </cfRule>
  </conditionalFormatting>
  <conditionalFormatting sqref="A3:H3">
    <cfRule type="expression" priority="4" aboveAverage="0" equalAverage="0" bottom="0" percent="0" rank="0" text="" dxfId="4">
      <formula>$Q3="×"</formula>
    </cfRule>
  </conditionalFormatting>
  <conditionalFormatting sqref="I5:I13">
    <cfRule type="cellIs" priority="5" operator="equal" aboveAverage="0" equalAverage="0" bottom="0" percent="0" rank="0" text="" dxfId="5">
      <formula>0</formula>
    </cfRule>
  </conditionalFormatting>
  <conditionalFormatting sqref="I4">
    <cfRule type="cellIs" priority="6" operator="equal" aboveAverage="0" equalAverage="0" bottom="0" percent="0" rank="0" text="" dxfId="6">
      <formula>0</formula>
    </cfRule>
  </conditionalFormatting>
  <conditionalFormatting sqref="R5:R13">
    <cfRule type="cellIs" priority="7" operator="equal" aboveAverage="0" equalAverage="0" bottom="0" percent="0" rank="0" text="" dxfId="7">
      <formula>0</formula>
    </cfRule>
  </conditionalFormatting>
  <conditionalFormatting sqref="R4">
    <cfRule type="cellIs" priority="8" operator="equal" aboveAverage="0" equalAverage="0" bottom="0" percent="0" rank="0" text="" dxfId="8">
      <formula>0</formula>
    </cfRule>
  </conditionalFormatting>
  <conditionalFormatting sqref="A19:Q23">
    <cfRule type="expression" priority="9" aboveAverage="0" equalAverage="0" bottom="0" percent="0" rank="0" text="" dxfId="0">
      <formula>$I19="×"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2023-09-23T16:40:56Z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