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an\Seng Chantrea\BS\"/>
    </mc:Choice>
  </mc:AlternateContent>
  <xr:revisionPtr revIDLastSave="0" documentId="13_ncr:1_{EAC7A0CE-F2C8-4F1B-8AA7-3301082A523F}" xr6:coauthVersionLast="43" xr6:coauthVersionMax="43" xr10:uidLastSave="{00000000-0000-0000-0000-000000000000}"/>
  <bookViews>
    <workbookView xWindow="-120" yWindow="-120" windowWidth="29040" windowHeight="15840" xr2:uid="{C79C80C5-D328-40C0-904F-192CF545243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1" l="1"/>
  <c r="D28" i="1"/>
  <c r="B28" i="1"/>
  <c r="C27" i="1"/>
  <c r="D27" i="1"/>
  <c r="B27" i="1"/>
  <c r="C12" i="1"/>
  <c r="F12" i="1" s="1"/>
  <c r="C13" i="1"/>
  <c r="F13" i="1" s="1"/>
  <c r="C14" i="1"/>
  <c r="F14" i="1" s="1"/>
  <c r="C15" i="1"/>
  <c r="F15" i="1" s="1"/>
  <c r="C16" i="1"/>
  <c r="F16" i="1" s="1"/>
  <c r="C17" i="1"/>
  <c r="F17" i="1" s="1"/>
  <c r="C18" i="1"/>
  <c r="F18" i="1" s="1"/>
  <c r="C19" i="1"/>
  <c r="F19" i="1" s="1"/>
  <c r="C20" i="1"/>
  <c r="F20" i="1" s="1"/>
  <c r="C21" i="1"/>
  <c r="F21" i="1" s="1"/>
  <c r="C22" i="1"/>
  <c r="F22" i="1" s="1"/>
  <c r="C23" i="1"/>
  <c r="F23" i="1" s="1"/>
  <c r="C24" i="1"/>
  <c r="F24" i="1" s="1"/>
  <c r="C25" i="1"/>
  <c r="F25" i="1" s="1"/>
  <c r="C26" i="1"/>
  <c r="F26" i="1" s="1"/>
  <c r="C11" i="1"/>
  <c r="F11" i="1" s="1"/>
  <c r="G229" i="3"/>
  <c r="G210" i="3"/>
  <c r="G184" i="3"/>
  <c r="G155" i="3"/>
  <c r="G139" i="3"/>
  <c r="G121" i="3"/>
  <c r="G117" i="3"/>
  <c r="G100" i="3"/>
  <c r="G78" i="3"/>
  <c r="G70" i="3"/>
  <c r="G62" i="3"/>
  <c r="G46" i="3"/>
  <c r="G30" i="3"/>
  <c r="G19" i="3"/>
  <c r="G11" i="3"/>
  <c r="G4" i="3"/>
  <c r="E238" i="3"/>
  <c r="E239" i="3" l="1"/>
</calcChain>
</file>

<file path=xl/sharedStrings.xml><?xml version="1.0" encoding="utf-8"?>
<sst xmlns="http://schemas.openxmlformats.org/spreadsheetml/2006/main" count="45" uniqueCount="39">
  <si>
    <t>Bank:</t>
  </si>
  <si>
    <t xml:space="preserve">Account name: </t>
  </si>
  <si>
    <t xml:space="preserve">Account number: </t>
  </si>
  <si>
    <t>Date</t>
  </si>
  <si>
    <t>Credit</t>
  </si>
  <si>
    <t>Debit</t>
  </si>
  <si>
    <t>Ending Balance</t>
  </si>
  <si>
    <t>Total</t>
  </si>
  <si>
    <t>Average</t>
  </si>
  <si>
    <t>Bal. forward</t>
  </si>
  <si>
    <t>ABA</t>
  </si>
  <si>
    <t>No.</t>
  </si>
  <si>
    <t>Installment</t>
  </si>
  <si>
    <t>Due Date</t>
  </si>
  <si>
    <t>Paid Date</t>
  </si>
  <si>
    <t>Overdue Days</t>
  </si>
  <si>
    <t>Remarks</t>
  </si>
  <si>
    <t>AC Name: Nov Nearadey and Vinh Wathana</t>
  </si>
  <si>
    <t>Bank Name: ABA</t>
  </si>
  <si>
    <t>AC No.: 113CL020000241</t>
  </si>
  <si>
    <t>Period: 10 months (Jun/18 to Mar/19)</t>
  </si>
  <si>
    <t>Campu</t>
  </si>
  <si>
    <t>Summary</t>
  </si>
  <si>
    <t>Avg. Debit</t>
  </si>
  <si>
    <t>Tang Sreylen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</si>
  <si>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</si>
  <si>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</si>
  <si>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</si>
  <si>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</si>
  <si>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</si>
  <si>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</si>
  <si>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</si>
  <si>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</si>
  <si>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</si>
  <si>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</si>
  <si>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</si>
  <si>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</si>
  <si>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Period:</t>
  </si>
  <si>
    <t>16 Months (Jan 2018 to Apr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</si>
</sst>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\-yy;@"/>
    <numFmt numFmtId="165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43" fontId="3" fillId="0" borderId="1" xfId="1" applyFont="1" applyBorder="1" applyAlignment="1">
      <alignment horizontal="center" vertical="center" wrapText="1"/>
    </xf>
    <xf numFmtId="0" fontId="0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3" fontId="0" fillId="0" borderId="1" xfId="0" applyNumberFormat="1" applyBorder="1"/>
    <xf numFmtId="0" fontId="4" fillId="0" borderId="1" xfId="0" applyFont="1" applyBorder="1" applyAlignment="1">
      <alignment horizontal="left" vertical="center" indent="2"/>
    </xf>
    <xf numFmtId="0" fontId="4" fillId="2" borderId="1" xfId="0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3" fontId="6" fillId="2" borderId="1" xfId="1" applyNumberFormat="1" applyFont="1" applyFill="1" applyBorder="1" applyAlignment="1">
      <alignment horizontal="center" vertical="center"/>
    </xf>
    <xf numFmtId="43" fontId="6" fillId="0" borderId="1" xfId="1" applyNumberFormat="1" applyFont="1" applyBorder="1" applyAlignment="1">
      <alignment horizontal="right" vertical="center"/>
    </xf>
    <xf numFmtId="43" fontId="0" fillId="0" borderId="0" xfId="1" applyFont="1"/>
    <xf numFmtId="43" fontId="7" fillId="3" borderId="0" xfId="1" applyFont="1" applyFill="1"/>
    <xf numFmtId="0" fontId="4" fillId="2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43" fontId="6" fillId="2" borderId="1" xfId="0" applyNumberFormat="1" applyFont="1" applyFill="1" applyBorder="1" applyAlignment="1">
      <alignment horizontal="right" vertical="center"/>
    </xf>
    <xf numFmtId="43" fontId="0" fillId="0" borderId="0" xfId="0" applyNumberFormat="1"/>
    <xf numFmtId="43" fontId="0" fillId="3" borderId="0" xfId="1" applyFont="1" applyFill="1"/>
    <xf numFmtId="4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3" fontId="6" fillId="2" borderId="1" xfId="1" applyFont="1" applyFill="1" applyBorder="1" applyAlignment="1">
      <alignment horizontal="right" vertical="center"/>
    </xf>
    <xf numFmtId="43" fontId="6" fillId="0" borderId="1" xfId="1" applyFont="1" applyBorder="1" applyAlignment="1">
      <alignment horizontal="center" vertical="center"/>
    </xf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FB2E-FE90-4805-AABA-76581B4F39A5}">
  <dimension ref="A5:F34"/>
  <sheetViews>
    <sheetView tabSelected="1" topLeftCell="A7" zoomScale="145" zoomScaleNormal="145" workbookViewId="0">
      <selection activeCell="N9" sqref="N9"/>
    </sheetView>
  </sheetViews>
  <sheetFormatPr defaultRowHeight="15" x14ac:dyDescent="0.25"/>
  <cols>
    <col min="1" max="1" width="21.28515625" customWidth="1"/>
    <col min="2" max="2" width="13.140625" customWidth="1"/>
    <col min="3" max="3" width="13.7109375" customWidth="1"/>
    <col min="4" max="4" width="19.42578125" customWidth="1"/>
    <col min="6" max="6" width="12.85546875" customWidth="1"/>
  </cols>
  <sheetData>
    <row r="5" spans="1:6" x14ac:dyDescent="0.25">
      <c r="A5" s="13" t="s">
        <v>0</v>
      </c>
      <c r="B5" s="25" t="s">
        <v>10</v>
      </c>
      <c r="C5" s="26"/>
      <c r="D5" s="27"/>
    </row>
    <row r="6" spans="1:6" x14ac:dyDescent="0.25">
      <c r="A6" s="13" t="s">
        <v>1</v>
      </c>
      <c r="B6" s="25" t="s">
        <v>24</v>
      </c>
      <c r="C6" s="26"/>
      <c r="D6" s="27"/>
    </row>
    <row r="7" spans="1:6" x14ac:dyDescent="0.25">
      <c r="A7" s="13" t="s">
        <v>2</v>
      </c>
      <c r="B7" s="25">
        <v>243397</v>
      </c>
      <c r="C7" s="26"/>
      <c r="D7" s="27"/>
    </row>
    <row r="8" spans="1:6" x14ac:dyDescent="0.25">
      <c r="A8" s="13" t="s">
        <v>37</v>
      </c>
      <c r="B8" s="35" t="s">
        <v>38</v>
      </c>
      <c r="C8" s="36"/>
      <c r="D8" s="37"/>
    </row>
    <row r="9" spans="1:6" x14ac:dyDescent="0.25">
      <c r="A9" s="14" t="s">
        <v>3</v>
      </c>
      <c r="B9" s="14" t="s">
        <v>4</v>
      </c>
      <c r="C9" s="14" t="s">
        <v>5</v>
      </c>
      <c r="D9" s="14" t="s">
        <v>6</v>
      </c>
    </row>
    <row r="10" spans="1:6" x14ac:dyDescent="0.25">
      <c r="A10" s="21" t="s">
        <v>9</v>
      </c>
      <c r="B10" s="22"/>
      <c r="C10" s="23"/>
      <c r="D10" s="17">
        <v>9500.8799999999992</v>
      </c>
    </row>
    <row r="11" spans="1:6" x14ac:dyDescent="0.25">
      <c r="A11" s="15">
        <v>43101</v>
      </c>
      <c r="B11" s="33">
        <v>113000</v>
      </c>
      <c r="C11" s="28">
        <f>D10+B11-D11</f>
        <v>111018.33</v>
      </c>
      <c r="D11" s="17">
        <v>11482.55</v>
      </c>
      <c r="F11" s="29">
        <f>D10+B11-C11</f>
        <v>11482.550000000003</v>
      </c>
    </row>
    <row r="12" spans="1:6" x14ac:dyDescent="0.25">
      <c r="A12" s="15">
        <v>43132</v>
      </c>
      <c r="B12" s="33">
        <v>88823.16</v>
      </c>
      <c r="C12" s="28">
        <f t="shared" ref="C12:C26" si="0">D11+B12-D12</f>
        <v>95290.97</v>
      </c>
      <c r="D12" s="17">
        <v>5014.74</v>
      </c>
      <c r="F12" s="29">
        <f t="shared" ref="F12:F26" si="1">D11+B12-C12</f>
        <v>5014.7400000000052</v>
      </c>
    </row>
    <row r="13" spans="1:6" x14ac:dyDescent="0.25">
      <c r="A13" s="15">
        <v>43160</v>
      </c>
      <c r="B13" s="33">
        <v>134856</v>
      </c>
      <c r="C13" s="28">
        <f t="shared" si="0"/>
        <v>104482.9</v>
      </c>
      <c r="D13" s="17">
        <v>35387.839999999997</v>
      </c>
      <c r="F13" s="29">
        <f t="shared" si="1"/>
        <v>35387.839999999997</v>
      </c>
    </row>
    <row r="14" spans="1:6" x14ac:dyDescent="0.25">
      <c r="A14" s="15">
        <v>43191</v>
      </c>
      <c r="B14" s="33">
        <v>127779.56</v>
      </c>
      <c r="C14" s="28">
        <f t="shared" si="0"/>
        <v>155955.91999999998</v>
      </c>
      <c r="D14" s="17">
        <v>7211.48</v>
      </c>
      <c r="F14" s="29">
        <f t="shared" si="1"/>
        <v>7211.4800000000105</v>
      </c>
    </row>
    <row r="15" spans="1:6" x14ac:dyDescent="0.25">
      <c r="A15" s="15">
        <v>43221</v>
      </c>
      <c r="B15" s="33">
        <v>190000</v>
      </c>
      <c r="C15" s="28">
        <f t="shared" si="0"/>
        <v>194422.80000000002</v>
      </c>
      <c r="D15" s="17">
        <v>2788.68</v>
      </c>
      <c r="F15" s="29">
        <f t="shared" si="1"/>
        <v>2788.679999999993</v>
      </c>
    </row>
    <row r="16" spans="1:6" x14ac:dyDescent="0.25">
      <c r="A16" s="15">
        <v>43252</v>
      </c>
      <c r="B16" s="34">
        <v>100000</v>
      </c>
      <c r="C16" s="28">
        <f t="shared" si="0"/>
        <v>93787.099999999991</v>
      </c>
      <c r="D16" s="17">
        <v>9001.58</v>
      </c>
      <c r="F16" s="29">
        <f t="shared" si="1"/>
        <v>9001.5800000000017</v>
      </c>
    </row>
    <row r="17" spans="1:6" x14ac:dyDescent="0.25">
      <c r="A17" s="15">
        <v>43282</v>
      </c>
      <c r="B17" s="34">
        <v>70876.73000000001</v>
      </c>
      <c r="C17" s="28">
        <f t="shared" si="0"/>
        <v>79768.200000000012</v>
      </c>
      <c r="D17" s="17">
        <v>110.11</v>
      </c>
      <c r="F17" s="29">
        <f t="shared" si="1"/>
        <v>110.11000000000058</v>
      </c>
    </row>
    <row r="18" spans="1:6" x14ac:dyDescent="0.25">
      <c r="A18" s="15">
        <v>43313</v>
      </c>
      <c r="B18" s="34">
        <v>80819</v>
      </c>
      <c r="C18" s="28">
        <f t="shared" si="0"/>
        <v>74694.2</v>
      </c>
      <c r="D18" s="17">
        <v>6234.91</v>
      </c>
      <c r="F18" s="29">
        <f t="shared" si="1"/>
        <v>6234.9100000000035</v>
      </c>
    </row>
    <row r="19" spans="1:6" x14ac:dyDescent="0.25">
      <c r="A19" s="15">
        <v>43344</v>
      </c>
      <c r="B19" s="34">
        <v>384295.73000000004</v>
      </c>
      <c r="C19" s="28">
        <f t="shared" si="0"/>
        <v>378873.22000000003</v>
      </c>
      <c r="D19" s="17">
        <v>11657.42</v>
      </c>
      <c r="F19" s="29">
        <f t="shared" si="1"/>
        <v>11657.419999999984</v>
      </c>
    </row>
    <row r="20" spans="1:6" x14ac:dyDescent="0.25">
      <c r="A20" s="15">
        <v>43374</v>
      </c>
      <c r="B20" s="34">
        <v>20485.23</v>
      </c>
      <c r="C20" s="28">
        <f t="shared" si="0"/>
        <v>32037.38</v>
      </c>
      <c r="D20" s="17">
        <v>105.27</v>
      </c>
      <c r="F20" s="29">
        <f t="shared" si="1"/>
        <v>105.27000000000044</v>
      </c>
    </row>
    <row r="21" spans="1:6" x14ac:dyDescent="0.25">
      <c r="A21" s="15">
        <v>43405</v>
      </c>
      <c r="B21" s="34">
        <v>164903.88999999998</v>
      </c>
      <c r="C21" s="28">
        <f t="shared" si="0"/>
        <v>150159.89999999997</v>
      </c>
      <c r="D21" s="17">
        <v>14849.26</v>
      </c>
      <c r="F21" s="29">
        <f t="shared" si="1"/>
        <v>14849.260000000009</v>
      </c>
    </row>
    <row r="22" spans="1:6" x14ac:dyDescent="0.25">
      <c r="A22" s="15">
        <v>43435</v>
      </c>
      <c r="B22" s="34">
        <v>136572.76</v>
      </c>
      <c r="C22" s="28">
        <f t="shared" si="0"/>
        <v>149022.70000000001</v>
      </c>
      <c r="D22" s="17">
        <v>2399.3200000000002</v>
      </c>
      <c r="F22" s="29">
        <f t="shared" si="1"/>
        <v>2399.320000000007</v>
      </c>
    </row>
    <row r="23" spans="1:6" x14ac:dyDescent="0.25">
      <c r="A23" s="15">
        <v>43466</v>
      </c>
      <c r="B23" s="34">
        <v>285433.58</v>
      </c>
      <c r="C23" s="28">
        <f t="shared" si="0"/>
        <v>282019.43000000005</v>
      </c>
      <c r="D23" s="17">
        <v>5813.47</v>
      </c>
      <c r="F23" s="29">
        <f t="shared" si="1"/>
        <v>5813.4699999999721</v>
      </c>
    </row>
    <row r="24" spans="1:6" x14ac:dyDescent="0.25">
      <c r="A24" s="15">
        <v>43497</v>
      </c>
      <c r="B24" s="34">
        <v>300444.09999999998</v>
      </c>
      <c r="C24" s="28">
        <f t="shared" si="0"/>
        <v>302849.89999999997</v>
      </c>
      <c r="D24" s="17">
        <v>3407.67</v>
      </c>
      <c r="F24" s="29">
        <f t="shared" si="1"/>
        <v>3407.6699999999837</v>
      </c>
    </row>
    <row r="25" spans="1:6" x14ac:dyDescent="0.25">
      <c r="A25" s="15">
        <v>43525</v>
      </c>
      <c r="B25" s="34">
        <v>258534</v>
      </c>
      <c r="C25" s="28">
        <f t="shared" si="0"/>
        <v>255857.6</v>
      </c>
      <c r="D25" s="17">
        <v>6084.07</v>
      </c>
      <c r="F25" s="29">
        <f t="shared" si="1"/>
        <v>6084.070000000007</v>
      </c>
    </row>
    <row r="26" spans="1:6" x14ac:dyDescent="0.25">
      <c r="A26" s="15">
        <v>43556</v>
      </c>
      <c r="B26" s="34">
        <v>73140.45</v>
      </c>
      <c r="C26" s="28">
        <f t="shared" si="0"/>
        <v>68360.01999999999</v>
      </c>
      <c r="D26" s="17">
        <v>10864.5</v>
      </c>
      <c r="F26" s="29">
        <f t="shared" si="1"/>
        <v>10864.5</v>
      </c>
    </row>
    <row r="27" spans="1:6" x14ac:dyDescent="0.25">
      <c r="A27" s="16" t="s">
        <v>7</v>
      </c>
      <c r="B27" s="18">
        <f>SUM(B11:B26)</f>
        <v>2529964.19</v>
      </c>
      <c r="C27" s="18">
        <f t="shared" ref="C27:D27" si="2">SUM(C11:C26)</f>
        <v>2528600.5699999998</v>
      </c>
      <c r="D27" s="18">
        <f t="shared" si="2"/>
        <v>132412.87</v>
      </c>
    </row>
    <row r="28" spans="1:6" x14ac:dyDescent="0.25">
      <c r="A28" s="16" t="s">
        <v>8</v>
      </c>
      <c r="B28" s="18">
        <f>AVERAGE(B11:B26)</f>
        <v>158122.761875</v>
      </c>
      <c r="C28" s="18">
        <f t="shared" ref="C28:D28" si="3">AVERAGE(C11:C26)</f>
        <v>158037.53562499999</v>
      </c>
      <c r="D28" s="18">
        <f t="shared" si="3"/>
        <v>8275.8043749999997</v>
      </c>
    </row>
    <row r="31" spans="1:6" x14ac:dyDescent="0.25">
      <c r="A31" s="1" t="s">
        <v>22</v>
      </c>
      <c r="B31" s="11" t="s">
        <v>23</v>
      </c>
    </row>
    <row r="32" spans="1:6" x14ac:dyDescent="0.25">
      <c r="A32" s="1" t="s">
        <v>10</v>
      </c>
      <c r="B32" s="12"/>
    </row>
    <row r="33" spans="1:2" x14ac:dyDescent="0.25">
      <c r="A33" s="1" t="s">
        <v>21</v>
      </c>
      <c r="B33" s="12"/>
    </row>
    <row r="34" spans="1:2" x14ac:dyDescent="0.25">
      <c r="A34" s="1" t="s">
        <v>7</v>
      </c>
      <c r="B34" s="12"/>
    </row>
  </sheetData>
  <mergeCells count="4">
    <mergeCell ref="A10:C10"/>
    <mergeCell ref="B5:D5"/>
    <mergeCell ref="B6:D6"/>
    <mergeCell ref="B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A265-1C03-4690-82EC-D96A69610AB4}">
  <dimension ref="A4:F18"/>
  <sheetViews>
    <sheetView zoomScale="145" zoomScaleNormal="145" workbookViewId="0">
      <selection activeCell="A5" sqref="A5:F5"/>
    </sheetView>
  </sheetViews>
  <sheetFormatPr defaultRowHeight="15" x14ac:dyDescent="0.25"/>
  <cols>
    <col min="1" max="1" width="12.85546875" customWidth="1"/>
    <col min="2" max="2" width="16.5703125" customWidth="1"/>
    <col min="3" max="4" width="21.85546875" customWidth="1"/>
    <col min="5" max="5" width="21.85546875" style="10" customWidth="1"/>
    <col min="6" max="6" width="41.5703125" customWidth="1"/>
  </cols>
  <sheetData>
    <row r="4" spans="1:6" x14ac:dyDescent="0.25">
      <c r="A4" s="24" t="s">
        <v>18</v>
      </c>
      <c r="B4" s="24"/>
      <c r="C4" s="24"/>
      <c r="D4" s="24"/>
      <c r="E4" s="24"/>
      <c r="F4" s="24"/>
    </row>
    <row r="5" spans="1:6" x14ac:dyDescent="0.25">
      <c r="A5" s="24" t="s">
        <v>17</v>
      </c>
      <c r="B5" s="24"/>
      <c r="C5" s="24"/>
      <c r="D5" s="24"/>
      <c r="E5" s="24"/>
      <c r="F5" s="24"/>
    </row>
    <row r="6" spans="1:6" x14ac:dyDescent="0.25">
      <c r="A6" s="24" t="s">
        <v>19</v>
      </c>
      <c r="B6" s="24"/>
      <c r="C6" s="24"/>
      <c r="D6" s="24"/>
      <c r="E6" s="24"/>
      <c r="F6" s="24"/>
    </row>
    <row r="7" spans="1:6" x14ac:dyDescent="0.25">
      <c r="A7" s="24" t="s">
        <v>20</v>
      </c>
      <c r="B7" s="24"/>
      <c r="C7" s="24"/>
      <c r="D7" s="24"/>
      <c r="E7" s="24"/>
      <c r="F7" s="24"/>
    </row>
    <row r="8" spans="1:6" x14ac:dyDescent="0.25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</row>
    <row r="9" spans="1:6" x14ac:dyDescent="0.25">
      <c r="A9" s="6">
        <v>1</v>
      </c>
      <c r="B9" s="4"/>
      <c r="C9" s="3"/>
      <c r="D9" s="3"/>
      <c r="E9" s="6"/>
      <c r="F9" s="8"/>
    </row>
    <row r="10" spans="1:6" x14ac:dyDescent="0.25">
      <c r="A10" s="6">
        <v>2</v>
      </c>
      <c r="B10" s="4"/>
      <c r="C10" s="3"/>
      <c r="D10" s="3"/>
      <c r="E10" s="6"/>
      <c r="F10" s="8"/>
    </row>
    <row r="11" spans="1:6" x14ac:dyDescent="0.25">
      <c r="A11" s="6">
        <v>3</v>
      </c>
      <c r="B11" s="4"/>
      <c r="C11" s="3"/>
      <c r="D11" s="3"/>
      <c r="E11" s="6"/>
      <c r="F11" s="6"/>
    </row>
    <row r="12" spans="1:6" x14ac:dyDescent="0.25">
      <c r="A12" s="6">
        <v>4</v>
      </c>
      <c r="B12" s="4"/>
      <c r="C12" s="3"/>
      <c r="D12" s="3"/>
      <c r="E12" s="6"/>
      <c r="F12" s="7"/>
    </row>
    <row r="13" spans="1:6" x14ac:dyDescent="0.25">
      <c r="A13" s="6">
        <v>5</v>
      </c>
      <c r="B13" s="4"/>
      <c r="C13" s="3"/>
      <c r="D13" s="3"/>
      <c r="E13" s="6"/>
      <c r="F13" s="7"/>
    </row>
    <row r="14" spans="1:6" x14ac:dyDescent="0.25">
      <c r="A14" s="6">
        <v>6</v>
      </c>
      <c r="B14" s="4"/>
      <c r="C14" s="3"/>
      <c r="D14" s="3"/>
      <c r="E14" s="6"/>
      <c r="F14" s="7"/>
    </row>
    <row r="15" spans="1:6" x14ac:dyDescent="0.25">
      <c r="A15" s="6">
        <v>7</v>
      </c>
      <c r="B15" s="4"/>
      <c r="C15" s="3"/>
      <c r="D15" s="3"/>
      <c r="E15" s="9"/>
      <c r="F15" s="5"/>
    </row>
    <row r="16" spans="1:6" x14ac:dyDescent="0.25">
      <c r="A16" s="6">
        <v>8</v>
      </c>
      <c r="B16" s="4"/>
      <c r="C16" s="3"/>
      <c r="D16" s="3"/>
      <c r="E16" s="9"/>
      <c r="F16" s="5"/>
    </row>
    <row r="17" spans="1:6" x14ac:dyDescent="0.25">
      <c r="A17" s="6">
        <v>9</v>
      </c>
      <c r="B17" s="4"/>
      <c r="C17" s="3"/>
      <c r="D17" s="3"/>
      <c r="E17" s="9"/>
      <c r="F17" s="5"/>
    </row>
    <row r="18" spans="1:6" x14ac:dyDescent="0.25">
      <c r="A18" s="6">
        <v>10</v>
      </c>
      <c r="B18" s="4"/>
      <c r="C18" s="3"/>
      <c r="D18" s="3"/>
      <c r="E18" s="9"/>
      <c r="F18" s="5"/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5B62-54B7-4AD5-B17C-0FAFEFEE597A}">
  <dimension ref="C4:G239"/>
  <sheetViews>
    <sheetView topLeftCell="A232" zoomScale="130" zoomScaleNormal="130" workbookViewId="0">
      <selection activeCell="E239" sqref="E239"/>
    </sheetView>
  </sheetViews>
  <sheetFormatPr defaultRowHeight="15" x14ac:dyDescent="0.25"/>
  <cols>
    <col min="5" max="5" width="16.42578125" style="19" customWidth="1"/>
    <col min="7" max="7" width="12.28515625" style="32" bestFit="1" customWidth="1"/>
  </cols>
  <sheetData>
    <row r="4" spans="3:7" x14ac:dyDescent="0.25">
      <c r="C4" t="s">
        <v>25</v>
      </c>
      <c r="E4" s="30">
        <v>40000</v>
      </c>
      <c r="G4" s="31">
        <f>SUM(E4:E10)</f>
        <v>113000</v>
      </c>
    </row>
    <row r="5" spans="3:7" x14ac:dyDescent="0.25">
      <c r="E5" s="30">
        <v>30000</v>
      </c>
    </row>
    <row r="6" spans="3:7" x14ac:dyDescent="0.25">
      <c r="E6" s="30">
        <v>10000</v>
      </c>
    </row>
    <row r="7" spans="3:7" x14ac:dyDescent="0.25">
      <c r="E7" s="30">
        <v>3000</v>
      </c>
    </row>
    <row r="8" spans="3:7" x14ac:dyDescent="0.25">
      <c r="E8" s="30">
        <v>10000</v>
      </c>
    </row>
    <row r="9" spans="3:7" x14ac:dyDescent="0.25">
      <c r="E9" s="30">
        <v>10000</v>
      </c>
    </row>
    <row r="10" spans="3:7" x14ac:dyDescent="0.25">
      <c r="E10" s="30">
        <v>10000</v>
      </c>
    </row>
    <row r="11" spans="3:7" x14ac:dyDescent="0.25">
      <c r="C11" t="s">
        <v>26</v>
      </c>
      <c r="E11" s="19">
        <v>67.16</v>
      </c>
      <c r="G11" s="31">
        <f>SUM(E11:E18)</f>
        <v>88823.16</v>
      </c>
    </row>
    <row r="12" spans="3:7" x14ac:dyDescent="0.25">
      <c r="E12" s="19">
        <v>25000</v>
      </c>
    </row>
    <row r="13" spans="3:7" x14ac:dyDescent="0.25">
      <c r="E13" s="19">
        <v>1756</v>
      </c>
    </row>
    <row r="14" spans="3:7" x14ac:dyDescent="0.25">
      <c r="E14" s="19">
        <v>10000</v>
      </c>
    </row>
    <row r="15" spans="3:7" x14ac:dyDescent="0.25">
      <c r="E15" s="19">
        <v>17000</v>
      </c>
    </row>
    <row r="16" spans="3:7" x14ac:dyDescent="0.25">
      <c r="E16" s="19">
        <v>5000</v>
      </c>
    </row>
    <row r="17" spans="3:7" x14ac:dyDescent="0.25">
      <c r="E17" s="19">
        <v>20000</v>
      </c>
    </row>
    <row r="18" spans="3:7" x14ac:dyDescent="0.25">
      <c r="E18" s="19">
        <v>10000</v>
      </c>
    </row>
    <row r="19" spans="3:7" x14ac:dyDescent="0.25">
      <c r="C19" t="s">
        <v>27</v>
      </c>
      <c r="E19" s="30">
        <v>10000</v>
      </c>
      <c r="G19" s="31">
        <f>SUM(E19:E29)</f>
        <v>134856</v>
      </c>
    </row>
    <row r="20" spans="3:7" x14ac:dyDescent="0.25">
      <c r="E20" s="30">
        <v>656</v>
      </c>
    </row>
    <row r="21" spans="3:7" x14ac:dyDescent="0.25">
      <c r="E21" s="30">
        <v>10000</v>
      </c>
    </row>
    <row r="22" spans="3:7" x14ac:dyDescent="0.25">
      <c r="E22" s="30">
        <v>7200</v>
      </c>
    </row>
    <row r="23" spans="3:7" x14ac:dyDescent="0.25">
      <c r="E23" s="30">
        <v>16000</v>
      </c>
    </row>
    <row r="24" spans="3:7" x14ac:dyDescent="0.25">
      <c r="E24" s="30">
        <v>17000</v>
      </c>
    </row>
    <row r="25" spans="3:7" x14ac:dyDescent="0.25">
      <c r="E25" s="30">
        <v>10000</v>
      </c>
    </row>
    <row r="26" spans="3:7" x14ac:dyDescent="0.25">
      <c r="E26" s="30">
        <v>10000</v>
      </c>
    </row>
    <row r="27" spans="3:7" x14ac:dyDescent="0.25">
      <c r="E27" s="30">
        <v>20000</v>
      </c>
    </row>
    <row r="28" spans="3:7" x14ac:dyDescent="0.25">
      <c r="E28" s="30">
        <v>14000</v>
      </c>
    </row>
    <row r="29" spans="3:7" x14ac:dyDescent="0.25">
      <c r="E29" s="30">
        <v>20000</v>
      </c>
    </row>
    <row r="30" spans="3:7" x14ac:dyDescent="0.25">
      <c r="C30" t="s">
        <v>28</v>
      </c>
      <c r="E30" s="19">
        <v>19.559999999999999</v>
      </c>
      <c r="G30" s="31">
        <f>SUM(E30:E45)</f>
        <v>127779.56</v>
      </c>
    </row>
    <row r="31" spans="3:7" x14ac:dyDescent="0.25">
      <c r="E31" s="19">
        <v>20000</v>
      </c>
    </row>
    <row r="32" spans="3:7" x14ac:dyDescent="0.25">
      <c r="E32" s="19">
        <v>3000</v>
      </c>
    </row>
    <row r="33" spans="3:7" x14ac:dyDescent="0.25">
      <c r="E33" s="19">
        <v>4500</v>
      </c>
    </row>
    <row r="34" spans="3:7" x14ac:dyDescent="0.25">
      <c r="E34" s="19">
        <v>4716</v>
      </c>
    </row>
    <row r="35" spans="3:7" x14ac:dyDescent="0.25">
      <c r="E35" s="19">
        <v>2600</v>
      </c>
    </row>
    <row r="36" spans="3:7" x14ac:dyDescent="0.25">
      <c r="E36" s="19">
        <v>3670</v>
      </c>
    </row>
    <row r="37" spans="3:7" x14ac:dyDescent="0.25">
      <c r="E37" s="19">
        <v>10000</v>
      </c>
    </row>
    <row r="38" spans="3:7" x14ac:dyDescent="0.25">
      <c r="E38" s="19">
        <v>10000</v>
      </c>
    </row>
    <row r="39" spans="3:7" x14ac:dyDescent="0.25">
      <c r="E39" s="19">
        <v>10000</v>
      </c>
    </row>
    <row r="40" spans="3:7" x14ac:dyDescent="0.25">
      <c r="E40" s="19">
        <v>17000</v>
      </c>
    </row>
    <row r="41" spans="3:7" x14ac:dyDescent="0.25">
      <c r="E41" s="19">
        <v>2274</v>
      </c>
    </row>
    <row r="42" spans="3:7" x14ac:dyDescent="0.25">
      <c r="E42" s="19">
        <v>10000</v>
      </c>
    </row>
    <row r="43" spans="3:7" x14ac:dyDescent="0.25">
      <c r="E43" s="19">
        <v>10000</v>
      </c>
    </row>
    <row r="44" spans="3:7" x14ac:dyDescent="0.25">
      <c r="E44" s="19">
        <v>10000</v>
      </c>
    </row>
    <row r="45" spans="3:7" x14ac:dyDescent="0.25">
      <c r="E45" s="19">
        <v>10000</v>
      </c>
    </row>
    <row r="46" spans="3:7" x14ac:dyDescent="0.25">
      <c r="C46" t="s">
        <v>29</v>
      </c>
      <c r="E46" s="30">
        <v>10000</v>
      </c>
      <c r="G46" s="31">
        <f>SUM(E46:E61)</f>
        <v>190000</v>
      </c>
    </row>
    <row r="47" spans="3:7" x14ac:dyDescent="0.25">
      <c r="E47" s="30">
        <v>10000</v>
      </c>
    </row>
    <row r="48" spans="3:7" x14ac:dyDescent="0.25">
      <c r="E48" s="30">
        <v>10000</v>
      </c>
    </row>
    <row r="49" spans="3:7" x14ac:dyDescent="0.25">
      <c r="E49" s="30">
        <v>10000</v>
      </c>
    </row>
    <row r="50" spans="3:7" x14ac:dyDescent="0.25">
      <c r="E50" s="30">
        <v>10000</v>
      </c>
    </row>
    <row r="51" spans="3:7" x14ac:dyDescent="0.25">
      <c r="E51" s="30">
        <v>20000</v>
      </c>
    </row>
    <row r="52" spans="3:7" x14ac:dyDescent="0.25">
      <c r="E52" s="30">
        <v>10000</v>
      </c>
    </row>
    <row r="53" spans="3:7" x14ac:dyDescent="0.25">
      <c r="E53" s="30">
        <v>20000</v>
      </c>
    </row>
    <row r="54" spans="3:7" x14ac:dyDescent="0.25">
      <c r="E54" s="30">
        <v>10000</v>
      </c>
    </row>
    <row r="55" spans="3:7" x14ac:dyDescent="0.25">
      <c r="E55" s="30">
        <v>10000</v>
      </c>
    </row>
    <row r="56" spans="3:7" x14ac:dyDescent="0.25">
      <c r="E56" s="30">
        <v>10000</v>
      </c>
    </row>
    <row r="57" spans="3:7" x14ac:dyDescent="0.25">
      <c r="E57" s="30">
        <v>10000</v>
      </c>
    </row>
    <row r="58" spans="3:7" x14ac:dyDescent="0.25">
      <c r="E58" s="30">
        <v>10000</v>
      </c>
    </row>
    <row r="59" spans="3:7" x14ac:dyDescent="0.25">
      <c r="E59" s="30">
        <v>10000</v>
      </c>
    </row>
    <row r="60" spans="3:7" x14ac:dyDescent="0.25">
      <c r="E60" s="30">
        <v>10000</v>
      </c>
    </row>
    <row r="61" spans="3:7" x14ac:dyDescent="0.25">
      <c r="E61" s="30">
        <v>20000</v>
      </c>
    </row>
    <row r="62" spans="3:7" x14ac:dyDescent="0.25">
      <c r="C62" t="s">
        <v>30</v>
      </c>
      <c r="E62" s="19">
        <v>30000</v>
      </c>
      <c r="G62" s="31">
        <f>SUM(E62:E69)</f>
        <v>100000</v>
      </c>
    </row>
    <row r="63" spans="3:7" x14ac:dyDescent="0.25">
      <c r="E63" s="19">
        <v>10000</v>
      </c>
    </row>
    <row r="64" spans="3:7" x14ac:dyDescent="0.25">
      <c r="E64" s="19">
        <v>10000</v>
      </c>
    </row>
    <row r="65" spans="3:7" x14ac:dyDescent="0.25">
      <c r="E65" s="19">
        <v>10000</v>
      </c>
    </row>
    <row r="66" spans="3:7" x14ac:dyDescent="0.25">
      <c r="E66" s="19">
        <v>10000</v>
      </c>
    </row>
    <row r="67" spans="3:7" x14ac:dyDescent="0.25">
      <c r="E67" s="19">
        <v>10000</v>
      </c>
    </row>
    <row r="68" spans="3:7" x14ac:dyDescent="0.25">
      <c r="E68" s="19">
        <v>10000</v>
      </c>
    </row>
    <row r="69" spans="3:7" x14ac:dyDescent="0.25">
      <c r="E69" s="19">
        <v>10000</v>
      </c>
    </row>
    <row r="70" spans="3:7" x14ac:dyDescent="0.25">
      <c r="C70" t="s">
        <v>31</v>
      </c>
      <c r="E70" s="30">
        <v>16.73</v>
      </c>
      <c r="G70" s="31">
        <f>SUM(E70:E77)</f>
        <v>70876.73000000001</v>
      </c>
    </row>
    <row r="71" spans="3:7" x14ac:dyDescent="0.25">
      <c r="E71" s="30">
        <v>50000</v>
      </c>
    </row>
    <row r="72" spans="3:7" x14ac:dyDescent="0.25">
      <c r="E72" s="30">
        <v>100</v>
      </c>
    </row>
    <row r="73" spans="3:7" x14ac:dyDescent="0.25">
      <c r="E73" s="30">
        <v>3000</v>
      </c>
    </row>
    <row r="74" spans="3:7" x14ac:dyDescent="0.25">
      <c r="E74" s="30">
        <v>17020</v>
      </c>
    </row>
    <row r="75" spans="3:7" x14ac:dyDescent="0.25">
      <c r="E75" s="30">
        <v>150</v>
      </c>
    </row>
    <row r="76" spans="3:7" x14ac:dyDescent="0.25">
      <c r="E76" s="30">
        <v>150</v>
      </c>
    </row>
    <row r="77" spans="3:7" x14ac:dyDescent="0.25">
      <c r="E77" s="30">
        <v>440</v>
      </c>
    </row>
    <row r="78" spans="3:7" x14ac:dyDescent="0.25">
      <c r="C78" t="s">
        <v>32</v>
      </c>
      <c r="E78" s="19">
        <v>500</v>
      </c>
      <c r="G78" s="31">
        <f>SUM(E78:E99)</f>
        <v>80819</v>
      </c>
    </row>
    <row r="79" spans="3:7" x14ac:dyDescent="0.25">
      <c r="E79" s="19">
        <v>1925</v>
      </c>
    </row>
    <row r="80" spans="3:7" x14ac:dyDescent="0.25">
      <c r="E80" s="19">
        <v>3150</v>
      </c>
    </row>
    <row r="81" spans="5:5" x14ac:dyDescent="0.25">
      <c r="E81" s="19">
        <v>400</v>
      </c>
    </row>
    <row r="82" spans="5:5" x14ac:dyDescent="0.25">
      <c r="E82" s="19">
        <v>9000</v>
      </c>
    </row>
    <row r="83" spans="5:5" x14ac:dyDescent="0.25">
      <c r="E83" s="19">
        <v>707</v>
      </c>
    </row>
    <row r="84" spans="5:5" x14ac:dyDescent="0.25">
      <c r="E84" s="19">
        <v>3263</v>
      </c>
    </row>
    <row r="85" spans="5:5" x14ac:dyDescent="0.25">
      <c r="E85" s="19">
        <v>2114</v>
      </c>
    </row>
    <row r="86" spans="5:5" x14ac:dyDescent="0.25">
      <c r="E86" s="19">
        <v>9683</v>
      </c>
    </row>
    <row r="87" spans="5:5" x14ac:dyDescent="0.25">
      <c r="E87" s="19">
        <v>877</v>
      </c>
    </row>
    <row r="88" spans="5:5" x14ac:dyDescent="0.25">
      <c r="E88" s="19">
        <v>1356</v>
      </c>
    </row>
    <row r="89" spans="5:5" x14ac:dyDescent="0.25">
      <c r="E89" s="19">
        <v>1320</v>
      </c>
    </row>
    <row r="90" spans="5:5" x14ac:dyDescent="0.25">
      <c r="E90" s="19">
        <v>4129</v>
      </c>
    </row>
    <row r="91" spans="5:5" x14ac:dyDescent="0.25">
      <c r="E91" s="19">
        <v>10044</v>
      </c>
    </row>
    <row r="92" spans="5:5" x14ac:dyDescent="0.25">
      <c r="E92" s="19">
        <v>10000</v>
      </c>
    </row>
    <row r="93" spans="5:5" x14ac:dyDescent="0.25">
      <c r="E93" s="19">
        <v>600</v>
      </c>
    </row>
    <row r="94" spans="5:5" x14ac:dyDescent="0.25">
      <c r="E94" s="19">
        <v>6400</v>
      </c>
    </row>
    <row r="95" spans="5:5" x14ac:dyDescent="0.25">
      <c r="E95" s="19">
        <v>4200</v>
      </c>
    </row>
    <row r="96" spans="5:5" x14ac:dyDescent="0.25">
      <c r="E96" s="19">
        <v>550</v>
      </c>
    </row>
    <row r="97" spans="3:7" x14ac:dyDescent="0.25">
      <c r="E97" s="19">
        <v>5000</v>
      </c>
    </row>
    <row r="98" spans="3:7" x14ac:dyDescent="0.25">
      <c r="E98" s="19">
        <v>5000</v>
      </c>
    </row>
    <row r="99" spans="3:7" x14ac:dyDescent="0.25">
      <c r="E99" s="19">
        <v>601</v>
      </c>
    </row>
    <row r="100" spans="3:7" x14ac:dyDescent="0.25">
      <c r="C100" t="s">
        <v>33</v>
      </c>
      <c r="E100" s="30">
        <v>6652</v>
      </c>
      <c r="G100" s="31">
        <f>SUM(E100:E138)</f>
        <v>384295.73000000004</v>
      </c>
    </row>
    <row r="101" spans="3:7" x14ac:dyDescent="0.25">
      <c r="E101" s="30">
        <v>4.6100000000000003</v>
      </c>
    </row>
    <row r="102" spans="3:7" x14ac:dyDescent="0.25">
      <c r="E102" s="30">
        <v>10000</v>
      </c>
    </row>
    <row r="103" spans="3:7" x14ac:dyDescent="0.25">
      <c r="E103" s="30">
        <v>5000</v>
      </c>
    </row>
    <row r="104" spans="3:7" x14ac:dyDescent="0.25">
      <c r="E104" s="30">
        <v>10000</v>
      </c>
    </row>
    <row r="105" spans="3:7" x14ac:dyDescent="0.25">
      <c r="E105" s="30">
        <v>20000</v>
      </c>
    </row>
    <row r="106" spans="3:7" x14ac:dyDescent="0.25">
      <c r="E106" s="30">
        <v>5000</v>
      </c>
    </row>
    <row r="107" spans="3:7" x14ac:dyDescent="0.25">
      <c r="E107" s="30">
        <v>4500</v>
      </c>
    </row>
    <row r="108" spans="3:7" x14ac:dyDescent="0.25">
      <c r="E108" s="30">
        <v>5500</v>
      </c>
    </row>
    <row r="109" spans="3:7" x14ac:dyDescent="0.25">
      <c r="E109" s="30">
        <v>10000</v>
      </c>
    </row>
    <row r="110" spans="3:7" x14ac:dyDescent="0.25">
      <c r="E110" s="30">
        <v>20000</v>
      </c>
    </row>
    <row r="111" spans="3:7" x14ac:dyDescent="0.25">
      <c r="E111" s="30">
        <v>20000</v>
      </c>
    </row>
    <row r="112" spans="3:7" x14ac:dyDescent="0.25">
      <c r="E112" s="30">
        <v>20000</v>
      </c>
    </row>
    <row r="113" spans="3:7" x14ac:dyDescent="0.25">
      <c r="E113" s="30">
        <v>10000</v>
      </c>
    </row>
    <row r="114" spans="3:7" x14ac:dyDescent="0.25">
      <c r="E114" s="30">
        <v>1250</v>
      </c>
    </row>
    <row r="115" spans="3:7" x14ac:dyDescent="0.25">
      <c r="E115" s="30">
        <v>2000</v>
      </c>
    </row>
    <row r="116" spans="3:7" x14ac:dyDescent="0.25">
      <c r="E116" s="30">
        <v>49000</v>
      </c>
    </row>
    <row r="117" spans="3:7" x14ac:dyDescent="0.25">
      <c r="C117" t="s">
        <v>34</v>
      </c>
      <c r="E117" s="19">
        <v>14.23</v>
      </c>
      <c r="G117" s="31">
        <f>SUM(E117:E120)</f>
        <v>20485.23</v>
      </c>
    </row>
    <row r="118" spans="3:7" x14ac:dyDescent="0.25">
      <c r="E118" s="19">
        <v>10000</v>
      </c>
    </row>
    <row r="119" spans="3:7" x14ac:dyDescent="0.25">
      <c r="E119" s="19">
        <v>10000</v>
      </c>
    </row>
    <row r="120" spans="3:7" x14ac:dyDescent="0.25">
      <c r="E120" s="19">
        <v>471</v>
      </c>
    </row>
    <row r="121" spans="3:7" x14ac:dyDescent="0.25">
      <c r="C121" t="s">
        <v>35</v>
      </c>
      <c r="E121" s="30">
        <v>10000</v>
      </c>
      <c r="G121" s="31">
        <f>SUM(E121:E138)</f>
        <v>164903.88999999998</v>
      </c>
    </row>
    <row r="122" spans="3:7" x14ac:dyDescent="0.25">
      <c r="E122" s="30">
        <v>25000</v>
      </c>
    </row>
    <row r="123" spans="3:7" x14ac:dyDescent="0.25">
      <c r="E123" s="30">
        <v>9373.59</v>
      </c>
    </row>
    <row r="124" spans="3:7" x14ac:dyDescent="0.25">
      <c r="E124" s="30">
        <v>20000</v>
      </c>
    </row>
    <row r="125" spans="3:7" x14ac:dyDescent="0.25">
      <c r="E125" s="30">
        <v>5025</v>
      </c>
    </row>
    <row r="126" spans="3:7" x14ac:dyDescent="0.25">
      <c r="E126" s="30">
        <v>15000</v>
      </c>
    </row>
    <row r="127" spans="3:7" x14ac:dyDescent="0.25">
      <c r="E127" s="30">
        <v>10000</v>
      </c>
    </row>
    <row r="128" spans="3:7" x14ac:dyDescent="0.25">
      <c r="E128" s="30">
        <v>227.4</v>
      </c>
    </row>
    <row r="129" spans="3:7" x14ac:dyDescent="0.25">
      <c r="E129" s="30">
        <v>10000</v>
      </c>
    </row>
    <row r="130" spans="3:7" x14ac:dyDescent="0.25">
      <c r="E130" s="30">
        <v>10000</v>
      </c>
    </row>
    <row r="131" spans="3:7" x14ac:dyDescent="0.25">
      <c r="E131" s="30">
        <v>20000</v>
      </c>
    </row>
    <row r="132" spans="3:7" x14ac:dyDescent="0.25">
      <c r="E132" s="30">
        <v>10000</v>
      </c>
    </row>
    <row r="133" spans="3:7" x14ac:dyDescent="0.25">
      <c r="E133" s="30">
        <v>66</v>
      </c>
    </row>
    <row r="134" spans="3:7" x14ac:dyDescent="0.25">
      <c r="E134" s="30">
        <v>10000</v>
      </c>
    </row>
    <row r="135" spans="3:7" x14ac:dyDescent="0.25">
      <c r="E135" s="30">
        <v>8000</v>
      </c>
    </row>
    <row r="136" spans="3:7" x14ac:dyDescent="0.25">
      <c r="E136" s="30">
        <v>2000</v>
      </c>
    </row>
    <row r="137" spans="3:7" x14ac:dyDescent="0.25">
      <c r="E137" s="30">
        <v>58.9</v>
      </c>
    </row>
    <row r="138" spans="3:7" x14ac:dyDescent="0.25">
      <c r="E138" s="30">
        <v>153</v>
      </c>
    </row>
    <row r="139" spans="3:7" x14ac:dyDescent="0.25">
      <c r="C139" t="s">
        <v>36</v>
      </c>
      <c r="E139" s="19">
        <v>57.4</v>
      </c>
      <c r="G139" s="31">
        <f>SUM(E139:E154)</f>
        <v>136572.76</v>
      </c>
    </row>
    <row r="140" spans="3:7" x14ac:dyDescent="0.25">
      <c r="E140" s="19">
        <v>500</v>
      </c>
    </row>
    <row r="141" spans="3:7" x14ac:dyDescent="0.25">
      <c r="E141" s="19">
        <v>98.35</v>
      </c>
    </row>
    <row r="142" spans="3:7" x14ac:dyDescent="0.25">
      <c r="E142" s="19">
        <v>6519.2</v>
      </c>
    </row>
    <row r="143" spans="3:7" x14ac:dyDescent="0.25">
      <c r="E143" s="19">
        <v>3612.81</v>
      </c>
    </row>
    <row r="144" spans="3:7" x14ac:dyDescent="0.25">
      <c r="E144" s="19">
        <v>5000</v>
      </c>
    </row>
    <row r="145" spans="3:7" x14ac:dyDescent="0.25">
      <c r="E145" s="19">
        <v>5000</v>
      </c>
    </row>
    <row r="146" spans="3:7" x14ac:dyDescent="0.25">
      <c r="E146" s="19">
        <v>8200</v>
      </c>
    </row>
    <row r="147" spans="3:7" x14ac:dyDescent="0.25">
      <c r="E147" s="19">
        <v>20000</v>
      </c>
    </row>
    <row r="148" spans="3:7" x14ac:dyDescent="0.25">
      <c r="E148" s="19">
        <v>20000</v>
      </c>
    </row>
    <row r="149" spans="3:7" x14ac:dyDescent="0.25">
      <c r="E149" s="19">
        <v>10000</v>
      </c>
    </row>
    <row r="150" spans="3:7" x14ac:dyDescent="0.25">
      <c r="E150" s="19">
        <v>10000</v>
      </c>
    </row>
    <row r="151" spans="3:7" x14ac:dyDescent="0.25">
      <c r="E151" s="19">
        <v>10000</v>
      </c>
    </row>
    <row r="152" spans="3:7" x14ac:dyDescent="0.25">
      <c r="E152" s="19">
        <v>10000</v>
      </c>
    </row>
    <row r="153" spans="3:7" x14ac:dyDescent="0.25">
      <c r="E153" s="19">
        <v>20000</v>
      </c>
    </row>
    <row r="154" spans="3:7" x14ac:dyDescent="0.25">
      <c r="E154" s="19">
        <v>7585</v>
      </c>
    </row>
    <row r="155" spans="3:7" x14ac:dyDescent="0.25">
      <c r="C155" t="s">
        <v>25</v>
      </c>
      <c r="E155" s="30">
        <v>8.1300000000000008</v>
      </c>
      <c r="G155" s="31">
        <f>SUM(E155:E183)</f>
        <v>285433.58</v>
      </c>
    </row>
    <row r="156" spans="3:7" x14ac:dyDescent="0.25">
      <c r="E156" s="30">
        <v>10000</v>
      </c>
    </row>
    <row r="157" spans="3:7" x14ac:dyDescent="0.25">
      <c r="E157" s="30">
        <v>7890.5</v>
      </c>
    </row>
    <row r="158" spans="3:7" x14ac:dyDescent="0.25">
      <c r="E158" s="30">
        <v>10000</v>
      </c>
    </row>
    <row r="159" spans="3:7" x14ac:dyDescent="0.25">
      <c r="E159" s="30">
        <v>10000</v>
      </c>
    </row>
    <row r="160" spans="3:7" x14ac:dyDescent="0.25">
      <c r="E160" s="30">
        <v>17724.2</v>
      </c>
    </row>
    <row r="161" spans="5:5" x14ac:dyDescent="0.25">
      <c r="E161" s="30">
        <v>10000</v>
      </c>
    </row>
    <row r="162" spans="5:5" x14ac:dyDescent="0.25">
      <c r="E162" s="30">
        <v>10000</v>
      </c>
    </row>
    <row r="163" spans="5:5" x14ac:dyDescent="0.25">
      <c r="E163" s="30">
        <v>10000</v>
      </c>
    </row>
    <row r="164" spans="5:5" x14ac:dyDescent="0.25">
      <c r="E164" s="30">
        <v>11755</v>
      </c>
    </row>
    <row r="165" spans="5:5" x14ac:dyDescent="0.25">
      <c r="E165" s="30">
        <v>3000</v>
      </c>
    </row>
    <row r="166" spans="5:5" x14ac:dyDescent="0.25">
      <c r="E166" s="30">
        <v>2673</v>
      </c>
    </row>
    <row r="167" spans="5:5" x14ac:dyDescent="0.25">
      <c r="E167" s="30">
        <v>59.6</v>
      </c>
    </row>
    <row r="168" spans="5:5" x14ac:dyDescent="0.25">
      <c r="E168" s="30">
        <v>10000</v>
      </c>
    </row>
    <row r="169" spans="5:5" x14ac:dyDescent="0.25">
      <c r="E169" s="30">
        <v>500</v>
      </c>
    </row>
    <row r="170" spans="5:5" x14ac:dyDescent="0.25">
      <c r="E170" s="30">
        <v>1000</v>
      </c>
    </row>
    <row r="171" spans="5:5" x14ac:dyDescent="0.25">
      <c r="E171" s="30">
        <v>2000</v>
      </c>
    </row>
    <row r="172" spans="5:5" x14ac:dyDescent="0.25">
      <c r="E172" s="30">
        <v>1000</v>
      </c>
    </row>
    <row r="173" spans="5:5" x14ac:dyDescent="0.25">
      <c r="E173" s="30">
        <v>10000</v>
      </c>
    </row>
    <row r="174" spans="5:5" x14ac:dyDescent="0.25">
      <c r="E174" s="30">
        <v>27.15</v>
      </c>
    </row>
    <row r="175" spans="5:5" x14ac:dyDescent="0.25">
      <c r="E175" s="30">
        <v>20000</v>
      </c>
    </row>
    <row r="176" spans="5:5" x14ac:dyDescent="0.25">
      <c r="E176" s="30">
        <v>20000</v>
      </c>
    </row>
    <row r="177" spans="3:7" x14ac:dyDescent="0.25">
      <c r="E177" s="30">
        <v>20000</v>
      </c>
    </row>
    <row r="178" spans="3:7" x14ac:dyDescent="0.25">
      <c r="E178" s="30">
        <v>20000</v>
      </c>
    </row>
    <row r="179" spans="3:7" x14ac:dyDescent="0.25">
      <c r="E179" s="30">
        <v>20000</v>
      </c>
    </row>
    <row r="180" spans="3:7" x14ac:dyDescent="0.25">
      <c r="E180" s="30">
        <v>20000</v>
      </c>
    </row>
    <row r="181" spans="3:7" x14ac:dyDescent="0.25">
      <c r="E181" s="30">
        <v>10000</v>
      </c>
    </row>
    <row r="182" spans="3:7" x14ac:dyDescent="0.25">
      <c r="E182" s="30">
        <v>20000</v>
      </c>
    </row>
    <row r="183" spans="3:7" x14ac:dyDescent="0.25">
      <c r="E183" s="30">
        <v>7796</v>
      </c>
    </row>
    <row r="184" spans="3:7" x14ac:dyDescent="0.25">
      <c r="C184" t="s">
        <v>26</v>
      </c>
      <c r="E184" s="19">
        <v>8980</v>
      </c>
      <c r="G184" s="31">
        <f>SUM(E184:E209)</f>
        <v>300444.09999999998</v>
      </c>
    </row>
    <row r="185" spans="3:7" x14ac:dyDescent="0.25">
      <c r="E185" s="19">
        <v>212.1</v>
      </c>
    </row>
    <row r="186" spans="3:7" x14ac:dyDescent="0.25">
      <c r="E186" s="19">
        <v>47</v>
      </c>
    </row>
    <row r="187" spans="3:7" x14ac:dyDescent="0.25">
      <c r="E187" s="19">
        <v>237</v>
      </c>
    </row>
    <row r="188" spans="3:7" x14ac:dyDescent="0.25">
      <c r="E188" s="19">
        <v>10000</v>
      </c>
    </row>
    <row r="189" spans="3:7" x14ac:dyDescent="0.25">
      <c r="E189" s="19">
        <v>10170</v>
      </c>
    </row>
    <row r="190" spans="3:7" x14ac:dyDescent="0.25">
      <c r="E190" s="19">
        <v>5000</v>
      </c>
    </row>
    <row r="191" spans="3:7" x14ac:dyDescent="0.25">
      <c r="E191" s="19">
        <v>460</v>
      </c>
    </row>
    <row r="192" spans="3:7" x14ac:dyDescent="0.25">
      <c r="E192" s="19">
        <v>4540</v>
      </c>
    </row>
    <row r="193" spans="5:5" x14ac:dyDescent="0.25">
      <c r="E193" s="19">
        <v>10000</v>
      </c>
    </row>
    <row r="194" spans="5:5" x14ac:dyDescent="0.25">
      <c r="E194" s="19">
        <v>10000</v>
      </c>
    </row>
    <row r="195" spans="5:5" x14ac:dyDescent="0.25">
      <c r="E195" s="19">
        <v>20000</v>
      </c>
    </row>
    <row r="196" spans="5:5" x14ac:dyDescent="0.25">
      <c r="E196" s="19">
        <v>20000</v>
      </c>
    </row>
    <row r="197" spans="5:5" x14ac:dyDescent="0.25">
      <c r="E197" s="19">
        <v>20000</v>
      </c>
    </row>
    <row r="198" spans="5:5" x14ac:dyDescent="0.25">
      <c r="E198" s="19">
        <v>15000</v>
      </c>
    </row>
    <row r="199" spans="5:5" x14ac:dyDescent="0.25">
      <c r="E199" s="19">
        <v>15000</v>
      </c>
    </row>
    <row r="200" spans="5:5" x14ac:dyDescent="0.25">
      <c r="E200" s="19">
        <v>20000</v>
      </c>
    </row>
    <row r="201" spans="5:5" x14ac:dyDescent="0.25">
      <c r="E201" s="19">
        <v>20000</v>
      </c>
    </row>
    <row r="202" spans="5:5" x14ac:dyDescent="0.25">
      <c r="E202" s="19">
        <v>20000</v>
      </c>
    </row>
    <row r="203" spans="5:5" x14ac:dyDescent="0.25">
      <c r="E203" s="19">
        <v>20000</v>
      </c>
    </row>
    <row r="204" spans="5:5" x14ac:dyDescent="0.25">
      <c r="E204" s="19">
        <v>20000</v>
      </c>
    </row>
    <row r="205" spans="5:5" x14ac:dyDescent="0.25">
      <c r="E205" s="19">
        <v>20000</v>
      </c>
    </row>
    <row r="206" spans="5:5" x14ac:dyDescent="0.25">
      <c r="E206" s="19">
        <v>20000</v>
      </c>
    </row>
    <row r="207" spans="5:5" x14ac:dyDescent="0.25">
      <c r="E207" s="19">
        <v>200</v>
      </c>
    </row>
    <row r="208" spans="5:5" x14ac:dyDescent="0.25">
      <c r="E208" s="19">
        <v>1500</v>
      </c>
    </row>
    <row r="209" spans="3:7" x14ac:dyDescent="0.25">
      <c r="E209" s="19">
        <v>9098</v>
      </c>
    </row>
    <row r="210" spans="3:7" x14ac:dyDescent="0.25">
      <c r="C210" t="s">
        <v>27</v>
      </c>
      <c r="E210" s="30">
        <v>15700</v>
      </c>
      <c r="G210" s="31">
        <f>SUM(E210:E228)</f>
        <v>258534</v>
      </c>
    </row>
    <row r="211" spans="3:7" x14ac:dyDescent="0.25">
      <c r="E211" s="30">
        <v>11829</v>
      </c>
    </row>
    <row r="212" spans="3:7" x14ac:dyDescent="0.25">
      <c r="E212" s="30">
        <v>40000</v>
      </c>
    </row>
    <row r="213" spans="3:7" x14ac:dyDescent="0.25">
      <c r="E213" s="30">
        <v>10000</v>
      </c>
    </row>
    <row r="214" spans="3:7" x14ac:dyDescent="0.25">
      <c r="E214" s="30">
        <v>20000</v>
      </c>
    </row>
    <row r="215" spans="3:7" x14ac:dyDescent="0.25">
      <c r="E215" s="30">
        <v>2000</v>
      </c>
    </row>
    <row r="216" spans="3:7" x14ac:dyDescent="0.25">
      <c r="E216" s="30">
        <v>2000</v>
      </c>
    </row>
    <row r="217" spans="3:7" x14ac:dyDescent="0.25">
      <c r="E217" s="30">
        <v>26764</v>
      </c>
    </row>
    <row r="218" spans="3:7" x14ac:dyDescent="0.25">
      <c r="E218" s="30">
        <v>10000</v>
      </c>
    </row>
    <row r="219" spans="3:7" x14ac:dyDescent="0.25">
      <c r="E219" s="30">
        <v>20000</v>
      </c>
    </row>
    <row r="220" spans="3:7" x14ac:dyDescent="0.25">
      <c r="E220" s="30">
        <v>20000</v>
      </c>
    </row>
    <row r="221" spans="3:7" x14ac:dyDescent="0.25">
      <c r="E221" s="30">
        <v>10000</v>
      </c>
    </row>
    <row r="222" spans="3:7" x14ac:dyDescent="0.25">
      <c r="E222" s="30">
        <v>20000</v>
      </c>
    </row>
    <row r="223" spans="3:7" x14ac:dyDescent="0.25">
      <c r="E223" s="30">
        <v>10000</v>
      </c>
    </row>
    <row r="224" spans="3:7" x14ac:dyDescent="0.25">
      <c r="E224" s="30">
        <v>20000</v>
      </c>
    </row>
    <row r="225" spans="3:7" x14ac:dyDescent="0.25">
      <c r="E225" s="30">
        <v>11410</v>
      </c>
    </row>
    <row r="226" spans="3:7" x14ac:dyDescent="0.25">
      <c r="E226" s="30">
        <v>1466</v>
      </c>
    </row>
    <row r="227" spans="3:7" x14ac:dyDescent="0.25">
      <c r="E227" s="30">
        <v>7000</v>
      </c>
    </row>
    <row r="228" spans="3:7" x14ac:dyDescent="0.25">
      <c r="E228" s="30">
        <v>365</v>
      </c>
    </row>
    <row r="229" spans="3:7" x14ac:dyDescent="0.25">
      <c r="C229" t="s">
        <v>28</v>
      </c>
      <c r="E229" s="19">
        <v>10.45</v>
      </c>
      <c r="G229" s="31">
        <f>SUM(E229:E236)</f>
        <v>73140.45</v>
      </c>
    </row>
    <row r="230" spans="3:7" x14ac:dyDescent="0.25">
      <c r="E230" s="19">
        <v>10000</v>
      </c>
    </row>
    <row r="231" spans="3:7" x14ac:dyDescent="0.25">
      <c r="E231" s="19">
        <v>3180</v>
      </c>
    </row>
    <row r="232" spans="3:7" x14ac:dyDescent="0.25">
      <c r="E232" s="19">
        <v>7350</v>
      </c>
    </row>
    <row r="233" spans="3:7" x14ac:dyDescent="0.25">
      <c r="E233" s="19">
        <v>20000</v>
      </c>
    </row>
    <row r="234" spans="3:7" x14ac:dyDescent="0.25">
      <c r="E234" s="19">
        <v>20000</v>
      </c>
    </row>
    <row r="235" spans="3:7" x14ac:dyDescent="0.25">
      <c r="E235" s="19">
        <v>7600</v>
      </c>
    </row>
    <row r="236" spans="3:7" x14ac:dyDescent="0.25">
      <c r="E236" s="19">
        <v>5000</v>
      </c>
    </row>
    <row r="238" spans="3:7" x14ac:dyDescent="0.25">
      <c r="E238" s="19">
        <f>SUM(E4:E237)</f>
        <v>2344575.0700000003</v>
      </c>
    </row>
    <row r="239" spans="3:7" x14ac:dyDescent="0.25">
      <c r="E239" s="20">
        <f>E238/16</f>
        <v>146535.94187500002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Ratanak Sok</dc:creator>
  <cp:lastModifiedBy>Sok Ratanak</cp:lastModifiedBy>
  <cp:lastPrinted>2019-04-25T01:57:25Z</cp:lastPrinted>
  <dcterms:created xsi:type="dcterms:W3CDTF">2019-04-03T01:27:56Z</dcterms:created>
  <dcterms:modified xsi:type="dcterms:W3CDTF">2019-04-25T04:11:40Z</dcterms:modified>
</cp:coreProperties>
</file>