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0" windowWidth="21075" windowHeight="9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41" i="1"/>
  <c r="G24" i="1"/>
  <c r="G25" i="1"/>
  <c r="G26" i="1"/>
  <c r="G27" i="1"/>
  <c r="G28" i="1"/>
  <c r="G29" i="1"/>
  <c r="G30" i="1"/>
  <c r="G31" i="1"/>
  <c r="G32" i="1"/>
  <c r="G33" i="1"/>
  <c r="G34" i="1"/>
  <c r="G23" i="1"/>
  <c r="G6" i="1"/>
  <c r="G8" i="1"/>
  <c r="G9" i="1"/>
  <c r="G10" i="1"/>
  <c r="G11" i="1"/>
  <c r="G12" i="1"/>
  <c r="G13" i="1"/>
  <c r="G14" i="1"/>
  <c r="G15" i="1"/>
  <c r="G16" i="1"/>
  <c r="G17" i="1"/>
  <c r="G7" i="1"/>
  <c r="E110" i="1"/>
  <c r="F110" i="1"/>
  <c r="G110" i="1"/>
  <c r="D110" i="1"/>
  <c r="E109" i="1"/>
  <c r="F109" i="1"/>
  <c r="G109" i="1"/>
  <c r="D109" i="1"/>
  <c r="H97" i="1"/>
  <c r="H98" i="1" l="1"/>
  <c r="H99" i="1" l="1"/>
  <c r="H100" i="1" s="1"/>
  <c r="H101" i="1" s="1"/>
  <c r="H102" i="1" s="1"/>
  <c r="H103" i="1" s="1"/>
  <c r="H104" i="1" s="1"/>
  <c r="H105" i="1" s="1"/>
  <c r="H106" i="1" s="1"/>
  <c r="H107" i="1" s="1"/>
  <c r="H108" i="1" s="1"/>
  <c r="H109" i="1" l="1"/>
  <c r="H110" i="1"/>
  <c r="H112" i="1" s="1"/>
</calcChain>
</file>

<file path=xl/sharedStrings.xml><?xml version="1.0" encoding="utf-8"?>
<sst xmlns="http://schemas.openxmlformats.org/spreadsheetml/2006/main" count="71" uniqueCount="31">
  <si>
    <t>No.</t>
  </si>
  <si>
    <t>Installment Amount</t>
  </si>
  <si>
    <t>Due Date</t>
  </si>
  <si>
    <t>Payment Date</t>
  </si>
  <si>
    <t>Days Past Due</t>
  </si>
  <si>
    <t>Month</t>
  </si>
  <si>
    <t>No. of Transaction</t>
  </si>
  <si>
    <t>Debit (USD)</t>
  </si>
  <si>
    <t>Credit (USD)</t>
  </si>
  <si>
    <t>Balance (USD)</t>
  </si>
  <si>
    <t>Balance Forward</t>
  </si>
  <si>
    <t>Total</t>
  </si>
  <si>
    <t>Average</t>
  </si>
  <si>
    <t>CIMB</t>
  </si>
  <si>
    <t>Loan Type</t>
  </si>
  <si>
    <t>Peroid</t>
  </si>
  <si>
    <t>Account Name</t>
  </si>
  <si>
    <t>Bank</t>
  </si>
  <si>
    <t>Account name</t>
  </si>
  <si>
    <t>Account number</t>
  </si>
  <si>
    <t>Account Type</t>
  </si>
  <si>
    <t>Period</t>
  </si>
  <si>
    <t>1010127000028880</t>
  </si>
  <si>
    <t>BIT Marketing and Travel Co., Ltd</t>
  </si>
  <si>
    <t>Current Account (OD limit of USD300K)</t>
  </si>
  <si>
    <t>OD limit</t>
  </si>
  <si>
    <t>OD utilzation rate</t>
  </si>
  <si>
    <t>5-Year TL1: USD500K</t>
  </si>
  <si>
    <t>BTI Marketing and Travel Co., Ltd</t>
  </si>
  <si>
    <t>5-Year TL2: USD150K</t>
  </si>
  <si>
    <t>5-Year TL3: USD450K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</si>
</sst>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3" fontId="0" fillId="0" borderId="1" xfId="1" applyFont="1" applyBorder="1"/>
    <xf numFmtId="43" fontId="4" fillId="0" borderId="1" xfId="1" applyFont="1" applyBorder="1"/>
    <xf numFmtId="0" fontId="4" fillId="0" borderId="1" xfId="0" applyFont="1" applyBorder="1"/>
    <xf numFmtId="166" fontId="0" fillId="0" borderId="1" xfId="1" applyNumberFormat="1" applyFont="1" applyBorder="1"/>
    <xf numFmtId="166" fontId="4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2" xfId="0" applyBorder="1" applyAlignment="1"/>
    <xf numFmtId="43" fontId="0" fillId="0" borderId="6" xfId="1" applyFont="1" applyFill="1" applyBorder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10" fontId="0" fillId="0" borderId="1" xfId="2" applyNumberFormat="1" applyFont="1" applyBorder="1"/>
    <xf numFmtId="166" fontId="2" fillId="0" borderId="1" xfId="1" applyNumberFormat="1" applyFont="1" applyBorder="1" applyAlignment="1">
      <alignment vertical="center" wrapText="1"/>
    </xf>
    <xf numFmtId="166" fontId="2" fillId="0" borderId="1" xfId="1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2"/>
  <sheetViews>
    <sheetView tabSelected="1" topLeftCell="A7" zoomScaleNormal="100" workbookViewId="0">
      <selection activeCell="H17" sqref="H17"/>
    </sheetView>
  </sheetViews>
  <sheetFormatPr defaultRowHeight="15" x14ac:dyDescent="0.25"/>
  <cols>
    <col min="3" max="3" width="15.7109375" customWidth="1"/>
    <col min="4" max="4" width="12.7109375" customWidth="1"/>
    <col min="5" max="5" width="13.7109375" customWidth="1"/>
    <col min="6" max="6" width="12.5703125" customWidth="1"/>
    <col min="7" max="7" width="17" customWidth="1"/>
    <col min="8" max="8" width="17.7109375" customWidth="1"/>
    <col min="9" max="14" width="13.85546875" customWidth="1"/>
  </cols>
  <sheetData>
    <row r="2" spans="3:7" x14ac:dyDescent="0.25">
      <c r="C2" s="28" t="s">
        <v>17</v>
      </c>
      <c r="D2" s="29" t="s">
        <v>13</v>
      </c>
      <c r="E2" s="29"/>
      <c r="F2" s="29"/>
      <c r="G2" s="30"/>
    </row>
    <row r="3" spans="3:7" ht="15" customHeight="1" x14ac:dyDescent="0.25">
      <c r="C3" s="28" t="s">
        <v>14</v>
      </c>
      <c r="D3" s="31" t="s">
        <v>27</v>
      </c>
      <c r="E3" s="32"/>
      <c r="F3" s="32"/>
      <c r="G3" s="33"/>
    </row>
    <row r="4" spans="3:7" ht="15" customHeight="1" x14ac:dyDescent="0.25">
      <c r="C4" s="28" t="s">
        <v>16</v>
      </c>
      <c r="D4" s="31" t="s">
        <v>28</v>
      </c>
      <c r="E4" s="32"/>
      <c r="F4" s="32"/>
      <c r="G4" s="33"/>
    </row>
    <row r="5" spans="3:7" ht="24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</row>
    <row r="6" spans="3:7" x14ac:dyDescent="0.25">
      <c r="C6" s="2">
        <v>1</v>
      </c>
      <c r="D6" s="41">
        <v>10139</v>
      </c>
      <c r="E6" s="5">
        <v>42401</v>
      </c>
      <c r="F6" s="5">
        <v>42401</v>
      </c>
      <c r="G6" s="2">
        <f>F6-E6</f>
        <v>0</v>
      </c>
    </row>
    <row r="7" spans="3:7" x14ac:dyDescent="0.25">
      <c r="C7" s="2">
        <v>2</v>
      </c>
      <c r="D7" s="41">
        <v>10139</v>
      </c>
      <c r="E7" s="5">
        <v>42430</v>
      </c>
      <c r="F7" s="5">
        <v>42430</v>
      </c>
      <c r="G7" s="2">
        <f>F7-E7</f>
        <v>0</v>
      </c>
    </row>
    <row r="8" spans="3:7" x14ac:dyDescent="0.25">
      <c r="C8" s="2">
        <v>3</v>
      </c>
      <c r="D8" s="41">
        <v>10139</v>
      </c>
      <c r="E8" s="5">
        <v>42461</v>
      </c>
      <c r="F8" s="5">
        <v>42461</v>
      </c>
      <c r="G8" s="2">
        <f t="shared" ref="G8:G17" si="0">F8-E8</f>
        <v>0</v>
      </c>
    </row>
    <row r="9" spans="3:7" x14ac:dyDescent="0.25">
      <c r="C9" s="2">
        <v>4</v>
      </c>
      <c r="D9" s="41">
        <v>10139</v>
      </c>
      <c r="E9" s="5">
        <v>42491</v>
      </c>
      <c r="F9" s="5">
        <v>42491</v>
      </c>
      <c r="G9" s="2">
        <f t="shared" si="0"/>
        <v>0</v>
      </c>
    </row>
    <row r="10" spans="3:7" x14ac:dyDescent="0.25">
      <c r="C10" s="2">
        <v>5</v>
      </c>
      <c r="D10" s="41">
        <v>10139</v>
      </c>
      <c r="E10" s="5">
        <v>42522</v>
      </c>
      <c r="F10" s="5">
        <v>42522</v>
      </c>
      <c r="G10" s="2">
        <f t="shared" si="0"/>
        <v>0</v>
      </c>
    </row>
    <row r="11" spans="3:7" x14ac:dyDescent="0.25">
      <c r="C11" s="2">
        <v>6</v>
      </c>
      <c r="D11" s="41">
        <v>10139</v>
      </c>
      <c r="E11" s="5">
        <v>42552</v>
      </c>
      <c r="F11" s="5">
        <v>42552</v>
      </c>
      <c r="G11" s="2">
        <f t="shared" si="0"/>
        <v>0</v>
      </c>
    </row>
    <row r="12" spans="3:7" x14ac:dyDescent="0.25">
      <c r="C12" s="2">
        <v>7</v>
      </c>
      <c r="D12" s="41">
        <v>10139</v>
      </c>
      <c r="E12" s="5">
        <v>42583</v>
      </c>
      <c r="F12" s="5">
        <v>42583</v>
      </c>
      <c r="G12" s="2">
        <f t="shared" si="0"/>
        <v>0</v>
      </c>
    </row>
    <row r="13" spans="3:7" x14ac:dyDescent="0.25">
      <c r="C13" s="3">
        <v>8</v>
      </c>
      <c r="D13" s="41">
        <v>10139</v>
      </c>
      <c r="E13" s="5">
        <v>42614</v>
      </c>
      <c r="F13" s="5">
        <v>42614</v>
      </c>
      <c r="G13" s="2">
        <f t="shared" si="0"/>
        <v>0</v>
      </c>
    </row>
    <row r="14" spans="3:7" x14ac:dyDescent="0.25">
      <c r="C14" s="3">
        <v>9</v>
      </c>
      <c r="D14" s="41">
        <v>10139</v>
      </c>
      <c r="E14" s="5">
        <v>42644</v>
      </c>
      <c r="F14" s="5">
        <v>42644</v>
      </c>
      <c r="G14" s="2">
        <f t="shared" si="0"/>
        <v>0</v>
      </c>
    </row>
    <row r="15" spans="3:7" x14ac:dyDescent="0.25">
      <c r="C15" s="3">
        <v>10</v>
      </c>
      <c r="D15" s="41">
        <v>10139</v>
      </c>
      <c r="E15" s="5">
        <v>42675</v>
      </c>
      <c r="F15" s="5">
        <v>42675</v>
      </c>
      <c r="G15" s="2">
        <f t="shared" si="0"/>
        <v>0</v>
      </c>
    </row>
    <row r="16" spans="3:7" x14ac:dyDescent="0.25">
      <c r="C16" s="3">
        <v>11</v>
      </c>
      <c r="D16" s="41">
        <v>10139</v>
      </c>
      <c r="E16" s="5">
        <v>42705</v>
      </c>
      <c r="F16" s="5">
        <v>42705</v>
      </c>
      <c r="G16" s="2">
        <f t="shared" si="0"/>
        <v>0</v>
      </c>
    </row>
    <row r="17" spans="3:7" x14ac:dyDescent="0.25">
      <c r="C17" s="3">
        <v>12</v>
      </c>
      <c r="D17" s="41">
        <v>10139</v>
      </c>
      <c r="E17" s="5">
        <v>42736</v>
      </c>
      <c r="F17" s="5">
        <v>42736</v>
      </c>
      <c r="G17" s="2">
        <f t="shared" si="0"/>
        <v>0</v>
      </c>
    </row>
    <row r="19" spans="3:7" x14ac:dyDescent="0.25">
      <c r="C19" s="28" t="s">
        <v>17</v>
      </c>
      <c r="D19" s="32" t="s">
        <v>13</v>
      </c>
      <c r="E19" s="32"/>
      <c r="F19" s="32"/>
      <c r="G19" s="33"/>
    </row>
    <row r="20" spans="3:7" ht="15" customHeight="1" x14ac:dyDescent="0.25">
      <c r="C20" s="28" t="s">
        <v>14</v>
      </c>
      <c r="D20" s="32" t="s">
        <v>29</v>
      </c>
      <c r="E20" s="32"/>
      <c r="F20" s="32"/>
      <c r="G20" s="33"/>
    </row>
    <row r="21" spans="3:7" ht="15" customHeight="1" x14ac:dyDescent="0.25">
      <c r="C21" s="28" t="s">
        <v>16</v>
      </c>
      <c r="D21" s="31" t="s">
        <v>28</v>
      </c>
      <c r="E21" s="32"/>
      <c r="F21" s="32"/>
      <c r="G21" s="33"/>
    </row>
    <row r="22" spans="3:7" ht="24" x14ac:dyDescent="0.25"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</row>
    <row r="23" spans="3:7" x14ac:dyDescent="0.25">
      <c r="C23" s="2">
        <v>1</v>
      </c>
      <c r="D23" s="41">
        <v>3042</v>
      </c>
      <c r="E23" s="5">
        <v>42401</v>
      </c>
      <c r="F23" s="5">
        <v>42401</v>
      </c>
      <c r="G23" s="2">
        <f>F23-E23</f>
        <v>0</v>
      </c>
    </row>
    <row r="24" spans="3:7" x14ac:dyDescent="0.25">
      <c r="C24" s="2">
        <v>2</v>
      </c>
      <c r="D24" s="41">
        <v>3042</v>
      </c>
      <c r="E24" s="5">
        <v>42430</v>
      </c>
      <c r="F24" s="5">
        <v>42430</v>
      </c>
      <c r="G24" s="2">
        <f t="shared" ref="G24:G34" si="1">F24-E24</f>
        <v>0</v>
      </c>
    </row>
    <row r="25" spans="3:7" x14ac:dyDescent="0.25">
      <c r="C25" s="2">
        <v>3</v>
      </c>
      <c r="D25" s="41">
        <v>3042</v>
      </c>
      <c r="E25" s="5">
        <v>42461</v>
      </c>
      <c r="F25" s="5">
        <v>42461</v>
      </c>
      <c r="G25" s="2">
        <f t="shared" si="1"/>
        <v>0</v>
      </c>
    </row>
    <row r="26" spans="3:7" x14ac:dyDescent="0.25">
      <c r="C26" s="2">
        <v>4</v>
      </c>
      <c r="D26" s="41">
        <v>3042</v>
      </c>
      <c r="E26" s="5">
        <v>42491</v>
      </c>
      <c r="F26" s="5">
        <v>42491</v>
      </c>
      <c r="G26" s="2">
        <f t="shared" si="1"/>
        <v>0</v>
      </c>
    </row>
    <row r="27" spans="3:7" x14ac:dyDescent="0.25">
      <c r="C27" s="2">
        <v>5</v>
      </c>
      <c r="D27" s="41">
        <v>3042</v>
      </c>
      <c r="E27" s="5">
        <v>42522</v>
      </c>
      <c r="F27" s="5">
        <v>42522</v>
      </c>
      <c r="G27" s="2">
        <f t="shared" si="1"/>
        <v>0</v>
      </c>
    </row>
    <row r="28" spans="3:7" x14ac:dyDescent="0.25">
      <c r="C28" s="2">
        <v>6</v>
      </c>
      <c r="D28" s="41">
        <v>3042</v>
      </c>
      <c r="E28" s="5">
        <v>42552</v>
      </c>
      <c r="F28" s="5">
        <v>42552</v>
      </c>
      <c r="G28" s="2">
        <f t="shared" si="1"/>
        <v>0</v>
      </c>
    </row>
    <row r="29" spans="3:7" x14ac:dyDescent="0.25">
      <c r="C29" s="2">
        <v>7</v>
      </c>
      <c r="D29" s="41">
        <v>3042</v>
      </c>
      <c r="E29" s="5">
        <v>42583</v>
      </c>
      <c r="F29" s="5">
        <v>42583</v>
      </c>
      <c r="G29" s="2">
        <f t="shared" si="1"/>
        <v>0</v>
      </c>
    </row>
    <row r="30" spans="3:7" x14ac:dyDescent="0.25">
      <c r="C30" s="3">
        <v>8</v>
      </c>
      <c r="D30" s="41">
        <v>3042</v>
      </c>
      <c r="E30" s="5">
        <v>42614</v>
      </c>
      <c r="F30" s="5">
        <v>42614</v>
      </c>
      <c r="G30" s="2">
        <f t="shared" si="1"/>
        <v>0</v>
      </c>
    </row>
    <row r="31" spans="3:7" x14ac:dyDescent="0.25">
      <c r="C31" s="3">
        <v>9</v>
      </c>
      <c r="D31" s="41">
        <v>3042</v>
      </c>
      <c r="E31" s="5">
        <v>42644</v>
      </c>
      <c r="F31" s="5">
        <v>42644</v>
      </c>
      <c r="G31" s="2">
        <f t="shared" si="1"/>
        <v>0</v>
      </c>
    </row>
    <row r="32" spans="3:7" x14ac:dyDescent="0.25">
      <c r="C32" s="3">
        <v>10</v>
      </c>
      <c r="D32" s="41">
        <v>3042</v>
      </c>
      <c r="E32" s="5">
        <v>42675</v>
      </c>
      <c r="F32" s="5">
        <v>42675</v>
      </c>
      <c r="G32" s="2">
        <f t="shared" si="1"/>
        <v>0</v>
      </c>
    </row>
    <row r="33" spans="3:7" x14ac:dyDescent="0.25">
      <c r="C33" s="3">
        <v>11</v>
      </c>
      <c r="D33" s="41">
        <v>3042</v>
      </c>
      <c r="E33" s="5">
        <v>42705</v>
      </c>
      <c r="F33" s="5">
        <v>42705</v>
      </c>
      <c r="G33" s="2">
        <f t="shared" si="1"/>
        <v>0</v>
      </c>
    </row>
    <row r="34" spans="3:7" x14ac:dyDescent="0.25">
      <c r="C34" s="3">
        <v>12</v>
      </c>
      <c r="D34" s="41">
        <v>3042</v>
      </c>
      <c r="E34" s="5">
        <v>42736</v>
      </c>
      <c r="F34" s="5">
        <v>42736</v>
      </c>
      <c r="G34" s="2">
        <f t="shared" si="1"/>
        <v>0</v>
      </c>
    </row>
    <row r="37" spans="3:7" x14ac:dyDescent="0.25">
      <c r="C37" s="28" t="s">
        <v>17</v>
      </c>
      <c r="D37" s="32" t="s">
        <v>13</v>
      </c>
      <c r="E37" s="32"/>
      <c r="F37" s="32"/>
      <c r="G37" s="33"/>
    </row>
    <row r="38" spans="3:7" ht="15" customHeight="1" x14ac:dyDescent="0.25">
      <c r="C38" s="28" t="s">
        <v>14</v>
      </c>
      <c r="D38" s="32" t="s">
        <v>30</v>
      </c>
      <c r="E38" s="32"/>
      <c r="F38" s="32"/>
      <c r="G38" s="33"/>
    </row>
    <row r="39" spans="3:7" ht="15" customHeight="1" x14ac:dyDescent="0.25">
      <c r="C39" s="28" t="s">
        <v>16</v>
      </c>
      <c r="D39" s="31" t="s">
        <v>28</v>
      </c>
      <c r="E39" s="32"/>
      <c r="F39" s="32"/>
      <c r="G39" s="33"/>
    </row>
    <row r="40" spans="3:7" ht="24" x14ac:dyDescent="0.25"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</row>
    <row r="41" spans="3:7" x14ac:dyDescent="0.25">
      <c r="C41" s="2">
        <v>1</v>
      </c>
      <c r="D41" s="40">
        <v>9125</v>
      </c>
      <c r="E41" s="5">
        <v>42401</v>
      </c>
      <c r="F41" s="5">
        <v>42401</v>
      </c>
      <c r="G41" s="2">
        <f>F41-E41</f>
        <v>0</v>
      </c>
    </row>
    <row r="42" spans="3:7" x14ac:dyDescent="0.25">
      <c r="C42" s="2">
        <v>2</v>
      </c>
      <c r="D42" s="40">
        <v>9125</v>
      </c>
      <c r="E42" s="5">
        <v>42430</v>
      </c>
      <c r="F42" s="5">
        <v>42430</v>
      </c>
      <c r="G42" s="2">
        <f t="shared" ref="G42:G52" si="2">F42-E42</f>
        <v>0</v>
      </c>
    </row>
    <row r="43" spans="3:7" x14ac:dyDescent="0.25">
      <c r="C43" s="2">
        <v>3</v>
      </c>
      <c r="D43" s="40">
        <v>9125</v>
      </c>
      <c r="E43" s="5">
        <v>42461</v>
      </c>
      <c r="F43" s="5">
        <v>42461</v>
      </c>
      <c r="G43" s="2">
        <f t="shared" si="2"/>
        <v>0</v>
      </c>
    </row>
    <row r="44" spans="3:7" x14ac:dyDescent="0.25">
      <c r="C44" s="2">
        <v>4</v>
      </c>
      <c r="D44" s="40">
        <v>9125</v>
      </c>
      <c r="E44" s="5">
        <v>42491</v>
      </c>
      <c r="F44" s="5">
        <v>42491</v>
      </c>
      <c r="G44" s="2">
        <f t="shared" si="2"/>
        <v>0</v>
      </c>
    </row>
    <row r="45" spans="3:7" x14ac:dyDescent="0.25">
      <c r="C45" s="2">
        <v>5</v>
      </c>
      <c r="D45" s="40">
        <v>9125</v>
      </c>
      <c r="E45" s="5">
        <v>42522</v>
      </c>
      <c r="F45" s="5">
        <v>42522</v>
      </c>
      <c r="G45" s="2">
        <f t="shared" si="2"/>
        <v>0</v>
      </c>
    </row>
    <row r="46" spans="3:7" x14ac:dyDescent="0.25">
      <c r="C46" s="2">
        <v>6</v>
      </c>
      <c r="D46" s="40">
        <v>9125</v>
      </c>
      <c r="E46" s="5">
        <v>42552</v>
      </c>
      <c r="F46" s="5">
        <v>42552</v>
      </c>
      <c r="G46" s="2">
        <f t="shared" si="2"/>
        <v>0</v>
      </c>
    </row>
    <row r="47" spans="3:7" x14ac:dyDescent="0.25">
      <c r="C47" s="2">
        <v>7</v>
      </c>
      <c r="D47" s="40">
        <v>9125</v>
      </c>
      <c r="E47" s="5">
        <v>42583</v>
      </c>
      <c r="F47" s="5">
        <v>42583</v>
      </c>
      <c r="G47" s="2">
        <f t="shared" si="2"/>
        <v>0</v>
      </c>
    </row>
    <row r="48" spans="3:7" x14ac:dyDescent="0.25">
      <c r="C48" s="3">
        <v>8</v>
      </c>
      <c r="D48" s="40">
        <v>9125</v>
      </c>
      <c r="E48" s="5">
        <v>42614</v>
      </c>
      <c r="F48" s="5">
        <v>42614</v>
      </c>
      <c r="G48" s="2">
        <f t="shared" si="2"/>
        <v>0</v>
      </c>
    </row>
    <row r="49" spans="3:7" x14ac:dyDescent="0.25">
      <c r="C49" s="3">
        <v>9</v>
      </c>
      <c r="D49" s="40">
        <v>9125</v>
      </c>
      <c r="E49" s="5">
        <v>42644</v>
      </c>
      <c r="F49" s="5">
        <v>42644</v>
      </c>
      <c r="G49" s="2">
        <f t="shared" si="2"/>
        <v>0</v>
      </c>
    </row>
    <row r="50" spans="3:7" x14ac:dyDescent="0.25">
      <c r="C50" s="3">
        <v>10</v>
      </c>
      <c r="D50" s="40">
        <v>9125</v>
      </c>
      <c r="E50" s="5">
        <v>42675</v>
      </c>
      <c r="F50" s="5">
        <v>42675</v>
      </c>
      <c r="G50" s="2">
        <f t="shared" si="2"/>
        <v>0</v>
      </c>
    </row>
    <row r="51" spans="3:7" x14ac:dyDescent="0.25">
      <c r="C51" s="3">
        <v>11</v>
      </c>
      <c r="D51" s="40">
        <v>9125</v>
      </c>
      <c r="E51" s="5">
        <v>42705</v>
      </c>
      <c r="F51" s="5">
        <v>42705</v>
      </c>
      <c r="G51" s="2">
        <f t="shared" si="2"/>
        <v>0</v>
      </c>
    </row>
    <row r="52" spans="3:7" x14ac:dyDescent="0.25">
      <c r="C52" s="3">
        <v>12</v>
      </c>
      <c r="D52" s="40">
        <v>9125</v>
      </c>
      <c r="E52" s="5">
        <v>42736</v>
      </c>
      <c r="F52" s="5">
        <v>42736</v>
      </c>
      <c r="G52" s="2">
        <f t="shared" si="2"/>
        <v>0</v>
      </c>
    </row>
    <row r="54" spans="3:7" x14ac:dyDescent="0.25">
      <c r="C54" s="24" t="s">
        <v>17</v>
      </c>
      <c r="D54" s="24"/>
      <c r="E54" s="24"/>
      <c r="F54" s="24"/>
      <c r="G54" s="24"/>
    </row>
    <row r="55" spans="3:7" ht="15" customHeight="1" x14ac:dyDescent="0.25">
      <c r="C55" s="28" t="s">
        <v>14</v>
      </c>
      <c r="D55" s="28"/>
      <c r="E55" s="28"/>
      <c r="F55" s="28"/>
      <c r="G55" s="22"/>
    </row>
    <row r="56" spans="3:7" x14ac:dyDescent="0.25">
      <c r="C56" s="28" t="s">
        <v>15</v>
      </c>
      <c r="D56" s="28"/>
      <c r="E56" s="28"/>
      <c r="F56" s="28"/>
      <c r="G56" s="22"/>
    </row>
    <row r="57" spans="3:7" ht="15" customHeight="1" x14ac:dyDescent="0.25">
      <c r="C57" s="28" t="s">
        <v>16</v>
      </c>
      <c r="D57" s="28"/>
      <c r="E57" s="28"/>
      <c r="F57" s="28"/>
      <c r="G57" s="22"/>
    </row>
    <row r="58" spans="3:7" ht="24" x14ac:dyDescent="0.25">
      <c r="C58" s="1" t="s">
        <v>0</v>
      </c>
      <c r="D58" s="1" t="s">
        <v>1</v>
      </c>
      <c r="E58" s="1" t="s">
        <v>2</v>
      </c>
      <c r="F58" s="1" t="s">
        <v>3</v>
      </c>
      <c r="G58" s="1" t="s">
        <v>4</v>
      </c>
    </row>
    <row r="59" spans="3:7" x14ac:dyDescent="0.25">
      <c r="C59" s="2">
        <v>1</v>
      </c>
      <c r="D59" s="16"/>
      <c r="E59" s="5"/>
      <c r="F59" s="5"/>
      <c r="G59" s="2"/>
    </row>
    <row r="60" spans="3:7" x14ac:dyDescent="0.25">
      <c r="C60" s="2">
        <v>2</v>
      </c>
      <c r="D60" s="16"/>
      <c r="E60" s="5"/>
      <c r="F60" s="5"/>
      <c r="G60" s="2"/>
    </row>
    <row r="61" spans="3:7" x14ac:dyDescent="0.25">
      <c r="C61" s="2">
        <v>3</v>
      </c>
      <c r="D61" s="16"/>
      <c r="E61" s="5"/>
      <c r="F61" s="5"/>
      <c r="G61" s="2"/>
    </row>
    <row r="62" spans="3:7" x14ac:dyDescent="0.25">
      <c r="C62" s="2">
        <v>4</v>
      </c>
      <c r="D62" s="16"/>
      <c r="E62" s="5"/>
      <c r="F62" s="5"/>
      <c r="G62" s="2"/>
    </row>
    <row r="63" spans="3:7" x14ac:dyDescent="0.25">
      <c r="C63" s="2">
        <v>5</v>
      </c>
      <c r="D63" s="16"/>
      <c r="E63" s="5"/>
      <c r="F63" s="5"/>
      <c r="G63" s="2"/>
    </row>
    <row r="64" spans="3:7" x14ac:dyDescent="0.25">
      <c r="C64" s="2">
        <v>6</v>
      </c>
      <c r="D64" s="16"/>
      <c r="E64" s="5"/>
      <c r="F64" s="5"/>
      <c r="G64" s="2"/>
    </row>
    <row r="65" spans="3:8" x14ac:dyDescent="0.25">
      <c r="C65" s="2">
        <v>7</v>
      </c>
      <c r="D65" s="16"/>
      <c r="E65" s="5"/>
      <c r="F65" s="5"/>
      <c r="G65" s="2"/>
    </row>
    <row r="66" spans="3:8" x14ac:dyDescent="0.25">
      <c r="C66" s="3">
        <v>8</v>
      </c>
      <c r="D66" s="16"/>
      <c r="E66" s="5"/>
      <c r="F66" s="5"/>
      <c r="G66" s="2"/>
    </row>
    <row r="67" spans="3:8" x14ac:dyDescent="0.25">
      <c r="C67" s="3">
        <v>9</v>
      </c>
      <c r="D67" s="16"/>
      <c r="E67" s="5"/>
      <c r="F67" s="5"/>
      <c r="G67" s="2"/>
    </row>
    <row r="68" spans="3:8" x14ac:dyDescent="0.25">
      <c r="C68" s="3">
        <v>10</v>
      </c>
      <c r="D68" s="16"/>
      <c r="E68" s="5"/>
      <c r="F68" s="5"/>
      <c r="G68" s="2"/>
    </row>
    <row r="69" spans="3:8" x14ac:dyDescent="0.25">
      <c r="C69" s="3">
        <v>11</v>
      </c>
      <c r="D69" s="16"/>
      <c r="E69" s="5"/>
      <c r="F69" s="5"/>
      <c r="G69" s="2"/>
    </row>
    <row r="70" spans="3:8" x14ac:dyDescent="0.25">
      <c r="C70" s="3">
        <v>12</v>
      </c>
      <c r="D70" s="16"/>
      <c r="E70" s="5"/>
      <c r="F70" s="5"/>
      <c r="G70" s="2"/>
    </row>
    <row r="72" spans="3:8" ht="15" customHeight="1" x14ac:dyDescent="0.25">
      <c r="C72" s="24" t="s">
        <v>17</v>
      </c>
      <c r="D72" s="24"/>
      <c r="E72" s="24"/>
      <c r="F72" s="24"/>
      <c r="G72" s="24"/>
    </row>
    <row r="73" spans="3:8" ht="15" customHeight="1" x14ac:dyDescent="0.25">
      <c r="C73" s="28" t="s">
        <v>14</v>
      </c>
      <c r="D73" s="28"/>
      <c r="E73" s="28"/>
      <c r="F73" s="28"/>
      <c r="G73" s="28"/>
    </row>
    <row r="74" spans="3:8" ht="15" customHeight="1" x14ac:dyDescent="0.25">
      <c r="C74" s="28" t="s">
        <v>15</v>
      </c>
      <c r="D74" s="28"/>
      <c r="E74" s="28"/>
      <c r="F74" s="28"/>
      <c r="G74" s="28"/>
    </row>
    <row r="75" spans="3:8" ht="15" customHeight="1" x14ac:dyDescent="0.25">
      <c r="C75" s="28" t="s">
        <v>16</v>
      </c>
      <c r="D75" s="28"/>
      <c r="E75" s="28"/>
      <c r="F75" s="28"/>
      <c r="G75" s="28"/>
    </row>
    <row r="76" spans="3:8" ht="24" x14ac:dyDescent="0.25">
      <c r="C76" s="1" t="s">
        <v>0</v>
      </c>
      <c r="D76" s="1" t="s">
        <v>1</v>
      </c>
      <c r="E76" s="1" t="s">
        <v>2</v>
      </c>
      <c r="F76" s="1" t="s">
        <v>3</v>
      </c>
      <c r="G76" s="17" t="s">
        <v>4</v>
      </c>
      <c r="H76" s="20"/>
    </row>
    <row r="77" spans="3:8" x14ac:dyDescent="0.25">
      <c r="C77" s="2">
        <v>1</v>
      </c>
      <c r="D77" s="15"/>
      <c r="E77" s="5"/>
      <c r="F77" s="5"/>
      <c r="G77" s="18"/>
      <c r="H77" s="21"/>
    </row>
    <row r="78" spans="3:8" x14ac:dyDescent="0.25">
      <c r="C78" s="2">
        <v>2</v>
      </c>
      <c r="D78" s="15"/>
      <c r="E78" s="5"/>
      <c r="F78" s="5"/>
      <c r="G78" s="18"/>
      <c r="H78" s="21"/>
    </row>
    <row r="79" spans="3:8" x14ac:dyDescent="0.25">
      <c r="C79" s="2">
        <v>3</v>
      </c>
      <c r="D79" s="15"/>
      <c r="E79" s="5"/>
      <c r="F79" s="5"/>
      <c r="G79" s="18"/>
      <c r="H79" s="21"/>
    </row>
    <row r="80" spans="3:8" x14ac:dyDescent="0.25">
      <c r="C80" s="2">
        <v>4</v>
      </c>
      <c r="D80" s="15"/>
      <c r="E80" s="5"/>
      <c r="F80" s="5"/>
      <c r="G80" s="18"/>
      <c r="H80" s="21"/>
    </row>
    <row r="81" spans="3:8" x14ac:dyDescent="0.25">
      <c r="C81" s="2">
        <v>5</v>
      </c>
      <c r="D81" s="15"/>
      <c r="E81" s="5"/>
      <c r="F81" s="5"/>
      <c r="G81" s="18"/>
      <c r="H81" s="21"/>
    </row>
    <row r="82" spans="3:8" x14ac:dyDescent="0.25">
      <c r="C82" s="2">
        <v>6</v>
      </c>
      <c r="D82" s="15"/>
      <c r="E82" s="5"/>
      <c r="F82" s="5"/>
      <c r="G82" s="18"/>
      <c r="H82" s="21"/>
    </row>
    <row r="83" spans="3:8" x14ac:dyDescent="0.25">
      <c r="C83" s="2">
        <v>7</v>
      </c>
      <c r="D83" s="15"/>
      <c r="E83" s="5"/>
      <c r="F83" s="19"/>
      <c r="G83" s="18"/>
      <c r="H83" s="21"/>
    </row>
    <row r="84" spans="3:8" x14ac:dyDescent="0.25">
      <c r="C84" s="3">
        <v>8</v>
      </c>
      <c r="D84" s="15"/>
      <c r="E84" s="5"/>
      <c r="F84" s="19"/>
      <c r="G84" s="18"/>
      <c r="H84" s="21"/>
    </row>
    <row r="85" spans="3:8" x14ac:dyDescent="0.25">
      <c r="C85" s="3">
        <v>9</v>
      </c>
      <c r="D85" s="15"/>
      <c r="E85" s="5"/>
      <c r="F85" s="19"/>
      <c r="G85" s="18"/>
      <c r="H85" s="21"/>
    </row>
    <row r="86" spans="3:8" x14ac:dyDescent="0.25">
      <c r="C86" s="3">
        <v>10</v>
      </c>
      <c r="D86" s="15"/>
      <c r="E86" s="5"/>
      <c r="F86" s="19"/>
      <c r="G86" s="18"/>
      <c r="H86" s="21"/>
    </row>
    <row r="87" spans="3:8" x14ac:dyDescent="0.25">
      <c r="C87" s="3">
        <v>11</v>
      </c>
      <c r="D87" s="15"/>
      <c r="E87" s="5"/>
      <c r="F87" s="5"/>
      <c r="G87" s="18"/>
      <c r="H87" s="21"/>
    </row>
    <row r="88" spans="3:8" x14ac:dyDescent="0.25">
      <c r="C88" s="3">
        <v>12</v>
      </c>
      <c r="D88" s="15"/>
      <c r="E88" s="5"/>
      <c r="F88" s="5"/>
      <c r="G88" s="2"/>
    </row>
    <row r="90" spans="3:8" x14ac:dyDescent="0.25">
      <c r="C90" s="4" t="s">
        <v>17</v>
      </c>
      <c r="D90" s="25" t="s">
        <v>13</v>
      </c>
      <c r="E90" s="26"/>
      <c r="F90" s="26"/>
      <c r="G90" s="26"/>
      <c r="H90" s="27"/>
    </row>
    <row r="91" spans="3:8" x14ac:dyDescent="0.25">
      <c r="C91" s="34" t="s">
        <v>18</v>
      </c>
      <c r="D91" s="36" t="s">
        <v>23</v>
      </c>
      <c r="E91" s="37"/>
      <c r="F91" s="37"/>
      <c r="G91" s="37"/>
      <c r="H91" s="38"/>
    </row>
    <row r="92" spans="3:8" x14ac:dyDescent="0.25">
      <c r="C92" s="34" t="s">
        <v>19</v>
      </c>
      <c r="D92" s="36" t="s">
        <v>22</v>
      </c>
      <c r="E92" s="37"/>
      <c r="F92" s="37"/>
      <c r="G92" s="37"/>
      <c r="H92" s="38"/>
    </row>
    <row r="93" spans="3:8" x14ac:dyDescent="0.25">
      <c r="C93" s="34" t="s">
        <v>20</v>
      </c>
      <c r="D93" s="25" t="s">
        <v>24</v>
      </c>
      <c r="E93" s="26"/>
      <c r="F93" s="26"/>
      <c r="G93" s="26"/>
      <c r="H93" s="27"/>
    </row>
    <row r="94" spans="3:8" x14ac:dyDescent="0.25">
      <c r="C94" s="34" t="s">
        <v>21</v>
      </c>
      <c r="D94" s="25"/>
      <c r="E94" s="26"/>
      <c r="F94" s="26"/>
      <c r="G94" s="26"/>
      <c r="H94" s="27"/>
    </row>
    <row r="95" spans="3:8" ht="30" x14ac:dyDescent="0.25">
      <c r="C95" s="13" t="s">
        <v>5</v>
      </c>
      <c r="D95" s="14" t="s">
        <v>6</v>
      </c>
      <c r="E95" s="13" t="s">
        <v>7</v>
      </c>
      <c r="F95" s="14" t="s">
        <v>6</v>
      </c>
      <c r="G95" s="13" t="s">
        <v>8</v>
      </c>
      <c r="H95" s="13" t="s">
        <v>9</v>
      </c>
    </row>
    <row r="96" spans="3:8" x14ac:dyDescent="0.25">
      <c r="C96" s="4" t="s">
        <v>10</v>
      </c>
      <c r="D96" s="4"/>
      <c r="E96" s="4"/>
      <c r="F96" s="4"/>
      <c r="G96" s="4"/>
      <c r="H96" s="35">
        <v>-180157.15</v>
      </c>
    </row>
    <row r="97" spans="3:9" x14ac:dyDescent="0.25">
      <c r="C97" s="6">
        <v>42416</v>
      </c>
      <c r="D97" s="4">
        <v>27</v>
      </c>
      <c r="E97" s="7">
        <v>-195599.49</v>
      </c>
      <c r="F97" s="4">
        <v>22</v>
      </c>
      <c r="G97" s="7">
        <v>177020.66</v>
      </c>
      <c r="H97" s="7">
        <f>H96+G97+E97</f>
        <v>-198735.97999999998</v>
      </c>
    </row>
    <row r="98" spans="3:9" x14ac:dyDescent="0.25">
      <c r="C98" s="6">
        <v>42430</v>
      </c>
      <c r="D98" s="4">
        <v>37</v>
      </c>
      <c r="E98" s="7">
        <v>-184924.69</v>
      </c>
      <c r="F98" s="4">
        <v>18</v>
      </c>
      <c r="G98" s="7">
        <v>138272.4</v>
      </c>
      <c r="H98" s="7">
        <f t="shared" ref="H98:H108" si="3">H97+G98+E98</f>
        <v>-245388.27</v>
      </c>
    </row>
    <row r="99" spans="3:9" x14ac:dyDescent="0.25">
      <c r="C99" s="6">
        <v>42461</v>
      </c>
      <c r="D99" s="4">
        <v>31</v>
      </c>
      <c r="E99" s="7">
        <v>-131590.04</v>
      </c>
      <c r="F99" s="4">
        <v>23</v>
      </c>
      <c r="G99" s="8">
        <v>175730.11</v>
      </c>
      <c r="H99" s="8">
        <f t="shared" si="3"/>
        <v>-201248.2</v>
      </c>
    </row>
    <row r="100" spans="3:9" x14ac:dyDescent="0.25">
      <c r="C100" s="6">
        <v>42491</v>
      </c>
      <c r="D100" s="4">
        <v>41</v>
      </c>
      <c r="E100" s="7">
        <v>-373481.74</v>
      </c>
      <c r="F100" s="4">
        <v>24</v>
      </c>
      <c r="G100" s="8">
        <v>471722.37</v>
      </c>
      <c r="H100" s="8">
        <f t="shared" si="3"/>
        <v>-103007.57</v>
      </c>
      <c r="I100" s="23"/>
    </row>
    <row r="101" spans="3:9" x14ac:dyDescent="0.25">
      <c r="C101" s="6">
        <v>42522</v>
      </c>
      <c r="D101" s="4">
        <v>36</v>
      </c>
      <c r="E101" s="7">
        <v>-222687.5</v>
      </c>
      <c r="F101" s="4">
        <v>23</v>
      </c>
      <c r="G101" s="7">
        <v>104477.55</v>
      </c>
      <c r="H101" s="7">
        <f t="shared" si="3"/>
        <v>-221217.52000000002</v>
      </c>
    </row>
    <row r="102" spans="3:9" x14ac:dyDescent="0.25">
      <c r="C102" s="6">
        <v>42552</v>
      </c>
      <c r="D102" s="4">
        <v>34</v>
      </c>
      <c r="E102" s="7">
        <v>-207396.21</v>
      </c>
      <c r="F102" s="4">
        <v>15</v>
      </c>
      <c r="G102" s="7">
        <v>419235.2</v>
      </c>
      <c r="H102" s="7">
        <f t="shared" si="3"/>
        <v>-9378.5299999999988</v>
      </c>
    </row>
    <row r="103" spans="3:9" x14ac:dyDescent="0.25">
      <c r="C103" s="6">
        <v>42583</v>
      </c>
      <c r="D103" s="4">
        <v>57</v>
      </c>
      <c r="E103" s="7">
        <v>-408850.01</v>
      </c>
      <c r="F103" s="4">
        <v>15</v>
      </c>
      <c r="G103" s="7">
        <v>211966.28</v>
      </c>
      <c r="H103" s="7">
        <f t="shared" si="3"/>
        <v>-206262.26</v>
      </c>
    </row>
    <row r="104" spans="3:9" x14ac:dyDescent="0.25">
      <c r="C104" s="6">
        <v>42614</v>
      </c>
      <c r="D104" s="4">
        <v>50</v>
      </c>
      <c r="E104" s="7">
        <v>-236095.81</v>
      </c>
      <c r="F104" s="4">
        <v>10</v>
      </c>
      <c r="G104" s="7">
        <v>184454</v>
      </c>
      <c r="H104" s="7">
        <f t="shared" si="3"/>
        <v>-257904.07</v>
      </c>
    </row>
    <row r="105" spans="3:9" x14ac:dyDescent="0.25">
      <c r="C105" s="6">
        <v>42644</v>
      </c>
      <c r="D105" s="9">
        <v>35</v>
      </c>
      <c r="E105" s="8">
        <v>-164659.57999999999</v>
      </c>
      <c r="F105" s="9">
        <v>14</v>
      </c>
      <c r="G105" s="8">
        <v>255176.6</v>
      </c>
      <c r="H105" s="7">
        <f t="shared" si="3"/>
        <v>-167387.04999999999</v>
      </c>
    </row>
    <row r="106" spans="3:9" x14ac:dyDescent="0.25">
      <c r="C106" s="6">
        <v>42675</v>
      </c>
      <c r="D106" s="9">
        <v>56</v>
      </c>
      <c r="E106" s="8">
        <v>-292441.34000000003</v>
      </c>
      <c r="F106" s="9">
        <v>13</v>
      </c>
      <c r="G106" s="8">
        <v>200181.02</v>
      </c>
      <c r="H106" s="7">
        <f t="shared" si="3"/>
        <v>-259647.37000000002</v>
      </c>
    </row>
    <row r="107" spans="3:9" x14ac:dyDescent="0.25">
      <c r="C107" s="6">
        <v>42705</v>
      </c>
      <c r="D107" s="9">
        <v>48</v>
      </c>
      <c r="E107" s="8">
        <v>-209577.08</v>
      </c>
      <c r="F107" s="9">
        <v>18</v>
      </c>
      <c r="G107" s="8">
        <v>215846.49</v>
      </c>
      <c r="H107" s="7">
        <f t="shared" si="3"/>
        <v>-253377.96000000002</v>
      </c>
    </row>
    <row r="108" spans="3:9" x14ac:dyDescent="0.25">
      <c r="C108" s="6">
        <v>42736</v>
      </c>
      <c r="D108" s="9">
        <v>34</v>
      </c>
      <c r="E108" s="8">
        <v>-116076.37</v>
      </c>
      <c r="F108" s="9">
        <v>23</v>
      </c>
      <c r="G108" s="8">
        <v>230541.27</v>
      </c>
      <c r="H108" s="7">
        <f t="shared" si="3"/>
        <v>-138913.06000000003</v>
      </c>
    </row>
    <row r="109" spans="3:9" x14ac:dyDescent="0.25">
      <c r="C109" s="12" t="s">
        <v>11</v>
      </c>
      <c r="D109" s="11">
        <f>SUM(D97:D108)</f>
        <v>486</v>
      </c>
      <c r="E109" s="11">
        <f t="shared" ref="E109:H109" si="4">SUM(E97:E108)</f>
        <v>-2743379.86</v>
      </c>
      <c r="F109" s="11">
        <f t="shared" si="4"/>
        <v>218</v>
      </c>
      <c r="G109" s="11">
        <f t="shared" si="4"/>
        <v>2784623.9499999997</v>
      </c>
      <c r="H109" s="11">
        <f t="shared" si="4"/>
        <v>-2262467.8400000003</v>
      </c>
    </row>
    <row r="110" spans="3:9" x14ac:dyDescent="0.25">
      <c r="C110" s="12" t="s">
        <v>12</v>
      </c>
      <c r="D110" s="10">
        <f>AVERAGE(D97:D108)</f>
        <v>40.5</v>
      </c>
      <c r="E110" s="7">
        <f t="shared" ref="E110:H110" si="5">AVERAGE(E97:E108)</f>
        <v>-228614.98833333331</v>
      </c>
      <c r="F110" s="10">
        <f t="shared" si="5"/>
        <v>18.166666666666668</v>
      </c>
      <c r="G110" s="10">
        <f t="shared" si="5"/>
        <v>232051.99583333332</v>
      </c>
      <c r="H110" s="7">
        <f t="shared" si="5"/>
        <v>-188538.98666666669</v>
      </c>
    </row>
    <row r="111" spans="3:9" x14ac:dyDescent="0.25">
      <c r="G111" s="4" t="s">
        <v>25</v>
      </c>
      <c r="H111" s="7">
        <v>300000</v>
      </c>
    </row>
    <row r="112" spans="3:9" x14ac:dyDescent="0.25">
      <c r="G112" s="4" t="s">
        <v>26</v>
      </c>
      <c r="H112" s="39">
        <f>-H110/H111</f>
        <v>0.62846328888888903</v>
      </c>
    </row>
  </sheetData>
  <mergeCells count="15">
    <mergeCell ref="D92:H92"/>
    <mergeCell ref="D93:H93"/>
    <mergeCell ref="D94:H94"/>
    <mergeCell ref="D19:G19"/>
    <mergeCell ref="D20:G20"/>
    <mergeCell ref="D21:G21"/>
    <mergeCell ref="C72:G72"/>
    <mergeCell ref="C54:G54"/>
    <mergeCell ref="D39:G39"/>
    <mergeCell ref="D38:G38"/>
    <mergeCell ref="D3:G3"/>
    <mergeCell ref="D4:G4"/>
    <mergeCell ref="D37:G37"/>
    <mergeCell ref="D90:H90"/>
    <mergeCell ref="D91:H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F14"/>
    </sheetView>
  </sheetViews>
  <sheetFormatPr defaultRowHeight="15" x14ac:dyDescent="0.25"/>
  <cols>
    <col min="1" max="1" width="43.140625" customWidth="1"/>
    <col min="2" max="3" width="19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2016-08-17T09:20:04Z</dcterms:created>
  <dcterms:modified xsi:type="dcterms:W3CDTF">2017-03-23T10:38:40Z</dcterms:modified>
</cp:coreProperties>
</file>