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9555" windowHeight="36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6" i="1" l="1"/>
  <c r="B35" i="1"/>
  <c r="B34" i="1"/>
  <c r="B9" i="1"/>
  <c r="B18" i="1"/>
  <c r="B19" i="1"/>
  <c r="B25" i="1"/>
  <c r="B26" i="1"/>
  <c r="B30" i="1"/>
  <c r="B31" i="1"/>
  <c r="B32" i="1"/>
  <c r="D36" i="1"/>
  <c r="D35" i="1"/>
  <c r="D34" i="1"/>
  <c r="D29" i="1"/>
  <c r="D27" i="1"/>
  <c r="D26" i="1"/>
  <c r="D25" i="1"/>
  <c r="D21" i="1"/>
  <c r="D20" i="1"/>
  <c r="D13" i="1"/>
  <c r="D11" i="1"/>
  <c r="D7" i="1"/>
  <c r="D6" i="1"/>
  <c r="C37" i="1"/>
  <c r="C36" i="1"/>
  <c r="C22" i="1"/>
  <c r="C25" i="1"/>
  <c r="C29" i="1"/>
  <c r="C31" i="1"/>
  <c r="C15" i="1"/>
  <c r="C9" i="1"/>
  <c r="C11" i="1"/>
  <c r="C35" i="1"/>
  <c r="C7" i="1"/>
  <c r="B37" i="1" l="1"/>
  <c r="D37" i="1"/>
  <c r="D38" i="1" l="1"/>
</calcChain>
</file>

<file path=xl/sharedStrings.xml><?xml version="1.0" encoding="utf-8"?>
<sst xmlns="http://schemas.openxmlformats.org/spreadsheetml/2006/main" count="10" uniqueCount="10">
  <si>
    <t>Summary Sale Invoice</t>
  </si>
  <si>
    <t>Multinational Advertising Group PTE., Ltd.</t>
  </si>
  <si>
    <t>Day/Month</t>
  </si>
  <si>
    <t>Jun</t>
  </si>
  <si>
    <t>Jul</t>
  </si>
  <si>
    <t>Aug</t>
  </si>
  <si>
    <t>Total</t>
  </si>
  <si>
    <t>Average</t>
  </si>
  <si>
    <t>Summarized by:</t>
  </si>
  <si>
    <t>Sok Ratanak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</si>
</sst>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3" fontId="0" fillId="0" borderId="1" xfId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3" fontId="2" fillId="0" borderId="1" xfId="1" applyFont="1" applyBorder="1"/>
    <xf numFmtId="0" fontId="0" fillId="0" borderId="5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topLeftCell="A25" zoomScale="130" zoomScaleNormal="130" workbookViewId="0">
      <selection activeCell="G37" sqref="G37"/>
    </sheetView>
  </sheetViews>
  <sheetFormatPr defaultRowHeight="15" x14ac:dyDescent="0.25"/>
  <cols>
    <col min="1" max="1" width="14.5703125" customWidth="1"/>
    <col min="2" max="4" width="16.42578125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4" spans="1:4" x14ac:dyDescent="0.25">
      <c r="A4" s="1" t="s">
        <v>2</v>
      </c>
      <c r="B4" s="2">
        <v>2018</v>
      </c>
      <c r="C4" s="2"/>
      <c r="D4" s="2"/>
    </row>
    <row r="5" spans="1:4" x14ac:dyDescent="0.25">
      <c r="A5" s="1"/>
      <c r="B5" s="3" t="s">
        <v>3</v>
      </c>
      <c r="C5" s="3" t="s">
        <v>4</v>
      </c>
      <c r="D5" s="3" t="s">
        <v>5</v>
      </c>
    </row>
    <row r="6" spans="1:4" x14ac:dyDescent="0.25">
      <c r="A6" s="3">
        <v>1</v>
      </c>
      <c r="B6" s="5"/>
      <c r="C6" s="5"/>
      <c r="D6" s="5">
        <f>7788+14870.24</f>
        <v>22658.239999999998</v>
      </c>
    </row>
    <row r="7" spans="1:4" x14ac:dyDescent="0.25">
      <c r="A7" s="3">
        <v>2</v>
      </c>
      <c r="B7" s="5"/>
      <c r="C7" s="5">
        <f>770</f>
        <v>770</v>
      </c>
      <c r="D7" s="5">
        <f>2750</f>
        <v>2750</v>
      </c>
    </row>
    <row r="8" spans="1:4" x14ac:dyDescent="0.25">
      <c r="A8" s="3">
        <v>3</v>
      </c>
      <c r="B8" s="5"/>
      <c r="C8" s="5"/>
      <c r="D8" s="5"/>
    </row>
    <row r="9" spans="1:4" x14ac:dyDescent="0.25">
      <c r="A9" s="3">
        <v>4</v>
      </c>
      <c r="B9" s="5">
        <f>1870+8184+12375+60280+55</f>
        <v>82764</v>
      </c>
      <c r="C9" s="5">
        <f>107.25+468.88+1204.76+517.44+1267.88+538.54+57.2+637.12+908.6+1353.33+483.12+522.12+907.5+1027.11+275+275+220+346.5+1543.85+880+247.5+46.2+495+226.88</f>
        <v>14556.78</v>
      </c>
      <c r="D9" s="5"/>
    </row>
    <row r="10" spans="1:4" x14ac:dyDescent="0.25">
      <c r="A10" s="3">
        <v>5</v>
      </c>
      <c r="B10" s="5"/>
      <c r="C10" s="5"/>
      <c r="D10" s="5"/>
    </row>
    <row r="11" spans="1:4" x14ac:dyDescent="0.25">
      <c r="A11" s="3">
        <v>6</v>
      </c>
      <c r="B11" s="5"/>
      <c r="C11" s="5">
        <f>18.7+18.7</f>
        <v>37.4</v>
      </c>
      <c r="D11" s="5">
        <f>121+1441+1760</f>
        <v>3322</v>
      </c>
    </row>
    <row r="12" spans="1:4" x14ac:dyDescent="0.25">
      <c r="A12" s="3">
        <v>7</v>
      </c>
      <c r="B12" s="5"/>
      <c r="C12" s="5"/>
      <c r="D12" s="5"/>
    </row>
    <row r="13" spans="1:4" x14ac:dyDescent="0.25">
      <c r="A13" s="3">
        <v>8</v>
      </c>
      <c r="B13" s="5"/>
      <c r="C13" s="5"/>
      <c r="D13" s="5">
        <f>5227.2+371.49+677.6+662.48+453.2+1618.65+2215.4+380.6+215.6+242+453.75+593.91+580.8+453.75+1308.74+2208.14+952.64+495+39.6+39.6+2365</f>
        <v>21555.149999999998</v>
      </c>
    </row>
    <row r="14" spans="1:4" x14ac:dyDescent="0.25">
      <c r="A14" s="3">
        <v>9</v>
      </c>
      <c r="B14" s="5"/>
      <c r="C14" s="5"/>
      <c r="D14" s="5"/>
    </row>
    <row r="15" spans="1:4" x14ac:dyDescent="0.25">
      <c r="A15" s="3">
        <v>10</v>
      </c>
      <c r="B15" s="5"/>
      <c r="C15" s="5">
        <f>9361+1078+19.25</f>
        <v>10458.25</v>
      </c>
      <c r="D15" s="5"/>
    </row>
    <row r="16" spans="1:4" x14ac:dyDescent="0.25">
      <c r="A16" s="3">
        <v>11</v>
      </c>
      <c r="B16" s="5"/>
      <c r="C16" s="5"/>
      <c r="D16" s="5"/>
    </row>
    <row r="17" spans="1:4" x14ac:dyDescent="0.25">
      <c r="A17" s="3">
        <v>12</v>
      </c>
      <c r="B17" s="5"/>
      <c r="C17" s="5"/>
      <c r="D17" s="5"/>
    </row>
    <row r="18" spans="1:4" x14ac:dyDescent="0.25">
      <c r="A18" s="3">
        <v>13</v>
      </c>
      <c r="B18" s="5">
        <f>1100+484.28</f>
        <v>1584.28</v>
      </c>
      <c r="C18" s="5"/>
      <c r="D18" s="5"/>
    </row>
    <row r="19" spans="1:4" x14ac:dyDescent="0.25">
      <c r="A19" s="3">
        <v>14</v>
      </c>
      <c r="B19" s="5">
        <f>676.5</f>
        <v>676.5</v>
      </c>
      <c r="C19" s="5"/>
      <c r="D19" s="5"/>
    </row>
    <row r="20" spans="1:4" x14ac:dyDescent="0.25">
      <c r="A20" s="3">
        <v>15</v>
      </c>
      <c r="B20" s="5"/>
      <c r="C20" s="5"/>
      <c r="D20" s="5">
        <f>1669.8+13020.48+3135+192.64+1078+363+253.29+1661+4950+453.75+174.24+871.75+206.8+171.07+1573.88+689.92+7700+198</f>
        <v>38362.619999999995</v>
      </c>
    </row>
    <row r="21" spans="1:4" x14ac:dyDescent="0.25">
      <c r="A21" s="3">
        <v>16</v>
      </c>
      <c r="B21" s="5"/>
      <c r="C21" s="5"/>
      <c r="D21" s="5">
        <f>14850+14850</f>
        <v>29700</v>
      </c>
    </row>
    <row r="22" spans="1:4" x14ac:dyDescent="0.25">
      <c r="A22" s="3">
        <v>17</v>
      </c>
      <c r="B22" s="5"/>
      <c r="C22" s="5">
        <f>273.7+30.8+452.76+2755.78+107.25+490.6+1135.2+582.12+247.5+350.3+453.2+14300+12672+39600+2059.41+340.12+2152.18</f>
        <v>78002.919999999984</v>
      </c>
      <c r="D22" s="5"/>
    </row>
    <row r="23" spans="1:4" x14ac:dyDescent="0.25">
      <c r="A23" s="3">
        <v>18</v>
      </c>
      <c r="B23" s="5"/>
      <c r="C23" s="5"/>
      <c r="D23" s="5"/>
    </row>
    <row r="24" spans="1:4" x14ac:dyDescent="0.25">
      <c r="A24" s="3">
        <v>19</v>
      </c>
      <c r="B24" s="5"/>
      <c r="C24" s="5"/>
      <c r="D24" s="5"/>
    </row>
    <row r="25" spans="1:4" x14ac:dyDescent="0.25">
      <c r="A25" s="3">
        <v>20</v>
      </c>
      <c r="B25" s="5">
        <f>166.16+476.96+723.64+888.31+498.3+247.5+121+1321.21+71.5+1089+1518.17+844.8+1189.54+42.9+145.2+369.6+2191.31+477.71</f>
        <v>12382.81</v>
      </c>
      <c r="C25" s="5">
        <f>47.32</f>
        <v>47.32</v>
      </c>
      <c r="D25" s="5">
        <f>5500</f>
        <v>5500</v>
      </c>
    </row>
    <row r="26" spans="1:4" x14ac:dyDescent="0.25">
      <c r="A26" s="3">
        <v>21</v>
      </c>
      <c r="B26" s="5">
        <f>2512.09</f>
        <v>2512.09</v>
      </c>
      <c r="C26" s="5"/>
      <c r="D26" s="5">
        <f>290.4+142.07+20.63+33+59.07</f>
        <v>545.16999999999996</v>
      </c>
    </row>
    <row r="27" spans="1:4" x14ac:dyDescent="0.25">
      <c r="A27" s="3">
        <v>22</v>
      </c>
      <c r="B27" s="5"/>
      <c r="C27" s="5"/>
      <c r="D27" s="5">
        <f>587.4+577.5</f>
        <v>1164.9000000000001</v>
      </c>
    </row>
    <row r="28" spans="1:4" x14ac:dyDescent="0.25">
      <c r="A28" s="3">
        <v>23</v>
      </c>
      <c r="B28" s="5"/>
      <c r="C28" s="5"/>
      <c r="D28" s="5"/>
    </row>
    <row r="29" spans="1:4" x14ac:dyDescent="0.25">
      <c r="A29" s="3">
        <v>24</v>
      </c>
      <c r="B29" s="5"/>
      <c r="C29" s="5">
        <f>882.75</f>
        <v>882.75</v>
      </c>
      <c r="D29" s="5">
        <f>3135+1506.96+689.45+899.25+176.72+181.5+136.13+275+2222.89+57.2+453.2+539+121+453.75+1967.6+57.2+616.62+85.8+226.88+319+1598.38+2683.51</f>
        <v>18402.04</v>
      </c>
    </row>
    <row r="30" spans="1:4" x14ac:dyDescent="0.25">
      <c r="A30" s="3">
        <v>25</v>
      </c>
      <c r="B30" s="5">
        <f>25.3</f>
        <v>25.3</v>
      </c>
      <c r="C30" s="5"/>
      <c r="D30" s="5"/>
    </row>
    <row r="31" spans="1:4" x14ac:dyDescent="0.25">
      <c r="A31" s="3">
        <v>26</v>
      </c>
      <c r="B31" s="5">
        <f>1386+14850+14850</f>
        <v>31086</v>
      </c>
      <c r="C31" s="5">
        <f>652.37</f>
        <v>652.37</v>
      </c>
      <c r="D31" s="5"/>
    </row>
    <row r="32" spans="1:4" x14ac:dyDescent="0.25">
      <c r="A32" s="3">
        <v>27</v>
      </c>
      <c r="B32" s="5">
        <f>1881</f>
        <v>1881</v>
      </c>
      <c r="C32" s="5"/>
      <c r="D32" s="5"/>
    </row>
    <row r="33" spans="1:4" x14ac:dyDescent="0.25">
      <c r="A33" s="3">
        <v>28</v>
      </c>
      <c r="B33" s="5"/>
      <c r="C33" s="5"/>
      <c r="D33" s="5"/>
    </row>
    <row r="34" spans="1:4" x14ac:dyDescent="0.25">
      <c r="A34" s="3">
        <v>29</v>
      </c>
      <c r="B34" s="5">
        <f>10400</f>
        <v>10400</v>
      </c>
      <c r="C34" s="5"/>
      <c r="D34" s="5">
        <f>206.8+495+1471.8+56.1+369.6+1293.6+586.7+1552.32+292.88+1267.73+338.8+121+806.85+453.75+103.49+235.86+662.48+387.04+597.37+181.5+405.9+3996.22+617.1</f>
        <v>16499.89</v>
      </c>
    </row>
    <row r="35" spans="1:4" x14ac:dyDescent="0.25">
      <c r="A35" s="3">
        <v>30</v>
      </c>
      <c r="B35" s="5">
        <f>3852.82+18240+8750+44000+4475</f>
        <v>79317.820000000007</v>
      </c>
      <c r="C35" s="5">
        <f>4475+3262.94+802.5</f>
        <v>8540.44</v>
      </c>
      <c r="D35" s="5">
        <f>24310+39600+4948.02+4002.68+5666.25+9177.48</f>
        <v>87704.43</v>
      </c>
    </row>
    <row r="36" spans="1:4" x14ac:dyDescent="0.25">
      <c r="A36" s="3">
        <v>31</v>
      </c>
      <c r="B36" s="5">
        <f>5536.2+3490+6200</f>
        <v>15226.2</v>
      </c>
      <c r="C36" s="5">
        <f>5536.2+3490+6200+639.23+1827.1+423.6+1046.03+1158.26+1845.8+660+470.8+181.5+240.63+517.44+453.2+126.72+245.03+175.18+223.3+222.75+226.6+1137.68+12375+437.09+431.2+678.32+484+1260.4+132+198+573.5+209</f>
        <v>43825.559999999983</v>
      </c>
      <c r="D36" s="5">
        <f>906.28+4200</f>
        <v>5106.28</v>
      </c>
    </row>
    <row r="37" spans="1:4" x14ac:dyDescent="0.25">
      <c r="A37" s="4" t="s">
        <v>6</v>
      </c>
      <c r="B37" s="5">
        <f>SUM(B6:B36)</f>
        <v>237856</v>
      </c>
      <c r="C37" s="5">
        <f t="shared" ref="C37:D37" si="0">SUM(C6:C36)</f>
        <v>157773.78999999998</v>
      </c>
      <c r="D37" s="5">
        <f t="shared" si="0"/>
        <v>253270.72</v>
      </c>
    </row>
    <row r="38" spans="1:4" x14ac:dyDescent="0.25">
      <c r="A38" s="6" t="s">
        <v>7</v>
      </c>
      <c r="B38" s="7"/>
      <c r="C38" s="8"/>
      <c r="D38" s="9">
        <f>AVERAGE(B37:D37)</f>
        <v>216300.17</v>
      </c>
    </row>
    <row r="40" spans="1:4" x14ac:dyDescent="0.25">
      <c r="D40" t="s">
        <v>8</v>
      </c>
    </row>
    <row r="45" spans="1:4" x14ac:dyDescent="0.25">
      <c r="D45" s="10"/>
    </row>
    <row r="46" spans="1:4" x14ac:dyDescent="0.25">
      <c r="D46" t="s">
        <v>9</v>
      </c>
    </row>
  </sheetData>
  <mergeCells count="3">
    <mergeCell ref="A4:A5"/>
    <mergeCell ref="B4:D4"/>
    <mergeCell ref="A38:C38"/>
  </mergeCells>
  <printOptions horizontalCentered="1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 Ratanak</dc:creator>
  <cp:lastModifiedBy>Sok Ratanak</cp:lastModifiedBy>
  <cp:lastPrinted>2018-11-14T10:07:01Z</cp:lastPrinted>
  <dcterms:created xsi:type="dcterms:W3CDTF">2018-11-14T09:33:06Z</dcterms:created>
  <dcterms:modified xsi:type="dcterms:W3CDTF">2018-11-14T10:07:08Z</dcterms:modified>
</cp:coreProperties>
</file>