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/>
  </bookViews>
  <sheets>
    <sheet name="Sheet1" sheetId="1" r:id="rId1"/>
    <sheet name="Sheet2" sheetId="5" r:id="rId2"/>
    <sheet name="Sheet3" sheetId="6" r:id="rId3"/>
  </sheets>
  <calcPr calcId="145621"/>
</workbook>
</file>

<file path=xl/calcChain.xml><?xml version="1.0" encoding="utf-8"?>
<calcChain xmlns="http://schemas.openxmlformats.org/spreadsheetml/2006/main">
  <c r="D17" i="1" l="1"/>
  <c r="E17" i="1" s="1"/>
  <c r="F17" i="1" s="1"/>
  <c r="C15" i="1"/>
  <c r="C8" i="1"/>
  <c r="C16" i="1" l="1"/>
  <c r="D7" i="1"/>
  <c r="E7" i="1" s="1"/>
  <c r="F7" i="1" s="1"/>
  <c r="D14" i="1" l="1"/>
  <c r="E14" i="1" s="1"/>
  <c r="F14" i="1" s="1"/>
  <c r="D13" i="1"/>
  <c r="D6" i="1"/>
  <c r="D8" i="1" s="1"/>
  <c r="D15" i="1" l="1"/>
  <c r="E13" i="1"/>
  <c r="E15" i="1" s="1"/>
  <c r="E6" i="1"/>
  <c r="E8" i="1" s="1"/>
  <c r="E16" i="1" l="1"/>
  <c r="F13" i="1"/>
  <c r="F15" i="1" s="1"/>
  <c r="D16" i="1"/>
  <c r="D18" i="1" s="1"/>
  <c r="F6" i="1"/>
  <c r="F8" i="1" s="1"/>
  <c r="C18" i="1"/>
  <c r="F16" i="1" l="1"/>
  <c r="F18" i="1" s="1"/>
  <c r="E18" i="1"/>
</calcChain>
</file>

<file path=xl/sharedStrings.xml><?xml version="1.0" encoding="utf-8"?>
<sst xmlns="http://schemas.openxmlformats.org/spreadsheetml/2006/main" count="51" uniqueCount="28">
  <si>
    <t>Expense</t>
  </si>
  <si>
    <t>Daily Food</t>
  </si>
  <si>
    <t>Utility Expense</t>
  </si>
  <si>
    <t>Other Expense</t>
  </si>
  <si>
    <t>Net Income</t>
  </si>
  <si>
    <t xml:space="preserve">             </t>
  </si>
  <si>
    <t xml:space="preserve">  </t>
  </si>
  <si>
    <t xml:space="preserve">    </t>
  </si>
  <si>
    <t>Description (USD)</t>
  </si>
  <si>
    <t xml:space="preserve"> </t>
  </si>
  <si>
    <t>Total Monthly Income</t>
  </si>
  <si>
    <t xml:space="preserve">Total Monthly Expense </t>
  </si>
  <si>
    <t xml:space="preserve">                      </t>
  </si>
  <si>
    <t>Proj. 2018</t>
  </si>
  <si>
    <t>Proj. 2019</t>
  </si>
  <si>
    <t>Monthly Commitment</t>
  </si>
  <si>
    <t xml:space="preserve">Sensitized DSR (x)             </t>
  </si>
  <si>
    <t xml:space="preserve">     </t>
  </si>
  <si>
    <t>Actual 2017</t>
  </si>
  <si>
    <t>Proj. 2020</t>
  </si>
  <si>
    <t xml:space="preserve">Transportation </t>
  </si>
  <si>
    <t xml:space="preserve">                                                                                                                                 </t>
  </si>
  <si>
    <t xml:space="preserve">                     </t>
  </si>
  <si>
    <t>Children Education</t>
  </si>
  <si>
    <t xml:space="preserve">                                  </t>
  </si>
  <si>
    <t xml:space="preserve">Mr. Chheat Sopheak </t>
  </si>
  <si>
    <t xml:space="preserve">Mdm. Chhay Samen      </t>
  </si>
  <si>
    <t xml:space="preserve">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</si>
</sst>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indent="1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/>
    <xf numFmtId="43" fontId="2" fillId="0" borderId="1" xfId="1" applyFon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right"/>
    </xf>
    <xf numFmtId="44" fontId="5" fillId="0" borderId="0" xfId="2" applyFont="1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zoomScaleNormal="100" workbookViewId="0">
      <selection activeCell="N1" sqref="N1"/>
    </sheetView>
  </sheetViews>
  <sheetFormatPr defaultRowHeight="15" x14ac:dyDescent="0.25"/>
  <cols>
    <col min="2" max="2" width="24.85546875" customWidth="1"/>
    <col min="3" max="3" width="15.140625" customWidth="1"/>
    <col min="4" max="9" width="14" customWidth="1"/>
    <col min="11" max="11" width="12.140625" customWidth="1"/>
    <col min="13" max="13" width="16.28515625" customWidth="1"/>
    <col min="14" max="14" width="14.140625" customWidth="1"/>
  </cols>
  <sheetData>
    <row r="1" spans="2:23" x14ac:dyDescent="0.25">
      <c r="K1" t="s">
        <v>12</v>
      </c>
      <c r="N1" t="s">
        <v>27</v>
      </c>
      <c r="O1" t="s">
        <v>9</v>
      </c>
      <c r="P1" t="s">
        <v>9</v>
      </c>
      <c r="Q1" t="s">
        <v>17</v>
      </c>
      <c r="R1" t="s">
        <v>22</v>
      </c>
      <c r="S1" t="s">
        <v>17</v>
      </c>
      <c r="T1" t="s">
        <v>17</v>
      </c>
      <c r="V1" t="s">
        <v>21</v>
      </c>
      <c r="W1" t="s">
        <v>24</v>
      </c>
    </row>
    <row r="3" spans="2:23" x14ac:dyDescent="0.25">
      <c r="G3" t="s">
        <v>6</v>
      </c>
      <c r="L3" t="s">
        <v>7</v>
      </c>
    </row>
    <row r="5" spans="2:23" x14ac:dyDescent="0.25">
      <c r="B5" s="3" t="s">
        <v>8</v>
      </c>
      <c r="C5" s="12" t="s">
        <v>18</v>
      </c>
      <c r="D5" s="12" t="s">
        <v>13</v>
      </c>
      <c r="E5" s="12" t="s">
        <v>14</v>
      </c>
      <c r="F5" s="12" t="s">
        <v>19</v>
      </c>
      <c r="K5" s="9"/>
      <c r="L5" s="9"/>
      <c r="M5" s="9"/>
    </row>
    <row r="6" spans="2:23" x14ac:dyDescent="0.25">
      <c r="B6" s="1" t="s">
        <v>25</v>
      </c>
      <c r="C6" s="7">
        <v>357.5</v>
      </c>
      <c r="D6" s="13">
        <f>C6*1.05</f>
        <v>375.375</v>
      </c>
      <c r="E6" s="13">
        <f t="shared" ref="E6:F6" si="0">D6*1.05</f>
        <v>394.14375000000001</v>
      </c>
      <c r="F6" s="13">
        <f t="shared" si="0"/>
        <v>413.85093750000004</v>
      </c>
      <c r="K6" t="s">
        <v>9</v>
      </c>
    </row>
    <row r="7" spans="2:23" x14ac:dyDescent="0.25">
      <c r="B7" s="1" t="s">
        <v>26</v>
      </c>
      <c r="C7" s="7">
        <v>708.43</v>
      </c>
      <c r="D7" s="13">
        <f>C7*1.05</f>
        <v>743.85149999999999</v>
      </c>
      <c r="E7" s="13">
        <f t="shared" ref="E7" si="1">D7*1.05</f>
        <v>781.04407500000002</v>
      </c>
      <c r="F7" s="13">
        <f t="shared" ref="F7" si="2">E7*1.05</f>
        <v>820.09627875000001</v>
      </c>
    </row>
    <row r="8" spans="2:23" x14ac:dyDescent="0.25">
      <c r="B8" s="3" t="s">
        <v>10</v>
      </c>
      <c r="C8" s="8">
        <f>SUM(C6:C7)</f>
        <v>1065.9299999999998</v>
      </c>
      <c r="D8" s="8">
        <f>SUM(D6:D7)</f>
        <v>1119.2265</v>
      </c>
      <c r="E8" s="8">
        <f>SUM(E6:E7)</f>
        <v>1175.187825</v>
      </c>
      <c r="F8" s="8">
        <f>SUM(F6:F7)</f>
        <v>1233.9472162500001</v>
      </c>
      <c r="I8" t="s">
        <v>9</v>
      </c>
      <c r="K8" s="10" t="s">
        <v>9</v>
      </c>
      <c r="L8" s="10"/>
      <c r="M8" s="10" t="s">
        <v>9</v>
      </c>
    </row>
    <row r="9" spans="2:23" x14ac:dyDescent="0.25">
      <c r="B9" s="1" t="s">
        <v>0</v>
      </c>
      <c r="C9" s="7"/>
      <c r="D9" s="7"/>
      <c r="E9" s="7"/>
      <c r="F9" s="7"/>
      <c r="G9" t="s">
        <v>5</v>
      </c>
      <c r="K9" s="11"/>
      <c r="L9" s="10"/>
      <c r="M9" s="11"/>
    </row>
    <row r="10" spans="2:23" x14ac:dyDescent="0.25">
      <c r="B10" s="2" t="s">
        <v>23</v>
      </c>
      <c r="C10" s="7">
        <v>50</v>
      </c>
      <c r="D10" s="7">
        <v>50</v>
      </c>
      <c r="E10" s="7">
        <v>50</v>
      </c>
      <c r="F10" s="7">
        <v>50</v>
      </c>
      <c r="K10" s="11"/>
      <c r="L10" s="10"/>
      <c r="M10" s="11"/>
    </row>
    <row r="11" spans="2:23" x14ac:dyDescent="0.25">
      <c r="B11" s="2" t="s">
        <v>20</v>
      </c>
      <c r="C11" s="7">
        <v>30</v>
      </c>
      <c r="D11" s="7">
        <v>30</v>
      </c>
      <c r="E11" s="7">
        <v>30</v>
      </c>
      <c r="F11" s="7">
        <v>30</v>
      </c>
      <c r="G11" t="s">
        <v>9</v>
      </c>
      <c r="K11" s="11"/>
      <c r="L11" s="10"/>
      <c r="M11" s="11"/>
    </row>
    <row r="12" spans="2:23" x14ac:dyDescent="0.25">
      <c r="B12" s="2" t="s">
        <v>2</v>
      </c>
      <c r="C12" s="7">
        <v>50</v>
      </c>
      <c r="D12" s="7">
        <v>50</v>
      </c>
      <c r="E12" s="7">
        <v>50</v>
      </c>
      <c r="F12" s="7">
        <v>50</v>
      </c>
      <c r="K12" s="11" t="s">
        <v>9</v>
      </c>
      <c r="L12" s="10"/>
      <c r="M12" s="11"/>
    </row>
    <row r="13" spans="2:23" x14ac:dyDescent="0.25">
      <c r="B13" s="2" t="s">
        <v>1</v>
      </c>
      <c r="C13" s="7">
        <v>300</v>
      </c>
      <c r="D13" s="7">
        <f>C13*1.1</f>
        <v>330</v>
      </c>
      <c r="E13" s="7">
        <f t="shared" ref="E13:F14" si="3">D13*1.1</f>
        <v>363.00000000000006</v>
      </c>
      <c r="F13" s="7">
        <f t="shared" si="3"/>
        <v>399.30000000000007</v>
      </c>
    </row>
    <row r="14" spans="2:23" x14ac:dyDescent="0.25">
      <c r="B14" s="2" t="s">
        <v>3</v>
      </c>
      <c r="C14" s="7">
        <v>100</v>
      </c>
      <c r="D14" s="7">
        <f>C14*1.1</f>
        <v>110.00000000000001</v>
      </c>
      <c r="E14" s="7">
        <f t="shared" si="3"/>
        <v>121.00000000000003</v>
      </c>
      <c r="F14" s="7">
        <f t="shared" si="3"/>
        <v>133.10000000000005</v>
      </c>
      <c r="I14" t="s">
        <v>9</v>
      </c>
      <c r="J14" t="s">
        <v>9</v>
      </c>
      <c r="K14" t="s">
        <v>9</v>
      </c>
      <c r="N14" t="s">
        <v>9</v>
      </c>
    </row>
    <row r="15" spans="2:23" x14ac:dyDescent="0.25">
      <c r="B15" s="3" t="s">
        <v>11</v>
      </c>
      <c r="C15" s="8">
        <f>SUM(C10:C14)</f>
        <v>530</v>
      </c>
      <c r="D15" s="8">
        <f>SUM(D10:D14)</f>
        <v>570</v>
      </c>
      <c r="E15" s="8">
        <f>SUM(E10:E14)</f>
        <v>614.00000000000011</v>
      </c>
      <c r="F15" s="8">
        <f>SUM(F10:F14)</f>
        <v>662.40000000000009</v>
      </c>
      <c r="I15" t="s">
        <v>9</v>
      </c>
    </row>
    <row r="16" spans="2:23" x14ac:dyDescent="0.25">
      <c r="B16" s="1" t="s">
        <v>4</v>
      </c>
      <c r="C16" s="7">
        <f>C8-C15</f>
        <v>535.92999999999984</v>
      </c>
      <c r="D16" s="7">
        <f>D8-D15</f>
        <v>549.22649999999999</v>
      </c>
      <c r="E16" s="7">
        <f>E8-E15</f>
        <v>561.18782499999986</v>
      </c>
      <c r="F16" s="7">
        <f>F8-F15</f>
        <v>571.54721625000002</v>
      </c>
      <c r="L16" t="s">
        <v>9</v>
      </c>
    </row>
    <row r="17" spans="2:11" x14ac:dyDescent="0.25">
      <c r="B17" s="4" t="s">
        <v>15</v>
      </c>
      <c r="C17" s="7">
        <v>341</v>
      </c>
      <c r="D17" s="7">
        <f>C17</f>
        <v>341</v>
      </c>
      <c r="E17" s="7">
        <f t="shared" ref="E17:F17" si="4">D17</f>
        <v>341</v>
      </c>
      <c r="F17" s="7">
        <f t="shared" si="4"/>
        <v>341</v>
      </c>
      <c r="K17" t="s">
        <v>9</v>
      </c>
    </row>
    <row r="18" spans="2:11" x14ac:dyDescent="0.25">
      <c r="B18" s="5" t="s">
        <v>16</v>
      </c>
      <c r="C18" s="6">
        <f>C16/C17</f>
        <v>1.5716422287390024</v>
      </c>
      <c r="D18" s="6">
        <f t="shared" ref="D18:F18" si="5">D16/D17</f>
        <v>1.6106348973607039</v>
      </c>
      <c r="E18" s="6">
        <f t="shared" si="5"/>
        <v>1.6457120967741932</v>
      </c>
      <c r="F18" s="6">
        <f t="shared" si="5"/>
        <v>1.676091543255132</v>
      </c>
      <c r="G18" t="s">
        <v>9</v>
      </c>
      <c r="J18" t="s">
        <v>9</v>
      </c>
    </row>
    <row r="19" spans="2:11" x14ac:dyDescent="0.25">
      <c r="K19" t="s">
        <v>9</v>
      </c>
    </row>
    <row r="21" spans="2:11" x14ac:dyDescent="0.25">
      <c r="F21" t="s">
        <v>9</v>
      </c>
    </row>
    <row r="22" spans="2:11" x14ac:dyDescent="0.25">
      <c r="G22" t="s">
        <v>9</v>
      </c>
      <c r="J22" t="s">
        <v>9</v>
      </c>
    </row>
    <row r="26" spans="2:11" x14ac:dyDescent="0.25">
      <c r="G26" t="s">
        <v>9</v>
      </c>
    </row>
  </sheetData>
  <pageMargins left="0.7" right="0.7" top="0.75" bottom="0.75" header="0.3" footer="0.3"/>
  <pageSetup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Phallen</dc:creator>
  <cp:lastModifiedBy>Ngan Phallen</cp:lastModifiedBy>
  <cp:lastPrinted>2017-03-21T08:52:46Z</cp:lastPrinted>
  <dcterms:created xsi:type="dcterms:W3CDTF">2016-11-07T07:21:43Z</dcterms:created>
  <dcterms:modified xsi:type="dcterms:W3CDTF">2017-11-13T09:58:08Z</dcterms:modified>
</cp:coreProperties>
</file>