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6" i="2" l="1"/>
  <c r="D16" i="2"/>
  <c r="C16" i="2"/>
  <c r="D15" i="2"/>
  <c r="C15" i="2"/>
  <c r="D14" i="2"/>
  <c r="C14" i="2"/>
  <c r="E9" i="2"/>
  <c r="E10" i="2" s="1"/>
  <c r="E11" i="2" s="1"/>
  <c r="E12" i="2" s="1"/>
  <c r="E13" i="2" s="1"/>
  <c r="E8" i="2"/>
</calcChain>
</file>

<file path=xl/sharedStrings.xml><?xml version="1.0" encoding="utf-8"?>
<sst xmlns="http://schemas.openxmlformats.org/spreadsheetml/2006/main" count="209" uniqueCount="57">
  <si>
    <t>30/06/17</t>
  </si>
  <si>
    <t>G</t>
  </si>
  <si>
    <t>DD4400</t>
  </si>
  <si>
    <t>W/TAX</t>
  </si>
  <si>
    <t>INTEREST</t>
  </si>
  <si>
    <t>Z</t>
  </si>
  <si>
    <t>RHB0001IZA</t>
  </si>
  <si>
    <t>DEBIT ADVICE</t>
  </si>
  <si>
    <t>DR TRF/SAL/MISC</t>
  </si>
  <si>
    <t>CR TFR/SAL/MISC</t>
  </si>
  <si>
    <t>23/06/17</t>
  </si>
  <si>
    <t>T</t>
  </si>
  <si>
    <t>MFM15003</t>
  </si>
  <si>
    <t>CDT CASH DEPOSIT</t>
  </si>
  <si>
    <t>14/11/17</t>
  </si>
  <si>
    <t>RHB0004SUN</t>
  </si>
  <si>
    <t>ATM14022</t>
  </si>
  <si>
    <t>ATM WITHDRAWAL-SA</t>
  </si>
  <si>
    <t>13/11/17</t>
  </si>
  <si>
    <t>RHB0002PAG</t>
  </si>
  <si>
    <t>CASH DEPOSIT</t>
  </si>
  <si>
    <t>31/10/17</t>
  </si>
  <si>
    <t>RHB0002LEY</t>
  </si>
  <si>
    <t>25/10/17</t>
  </si>
  <si>
    <t>23/10/17</t>
  </si>
  <si>
    <t>13/10/17</t>
  </si>
  <si>
    <t>RHB0004LPY</t>
  </si>
  <si>
    <t>MFM15015</t>
  </si>
  <si>
    <t>MFM15004</t>
  </si>
  <si>
    <t>RHB0010LHR</t>
  </si>
  <si>
    <t>30/09/17</t>
  </si>
  <si>
    <t>22/09/17</t>
  </si>
  <si>
    <t>RHB0002SAL</t>
  </si>
  <si>
    <t>CASH WITHDRAWAL</t>
  </si>
  <si>
    <t>14/09/17</t>
  </si>
  <si>
    <t>13/09/17</t>
  </si>
  <si>
    <t>MFM15006</t>
  </si>
  <si>
    <t>31/08/17</t>
  </si>
  <si>
    <t>RHB0010SCR</t>
  </si>
  <si>
    <t>28/08/17</t>
  </si>
  <si>
    <t>ATM14015</t>
  </si>
  <si>
    <t>22/08/17</t>
  </si>
  <si>
    <t>15/08/17</t>
  </si>
  <si>
    <t>RHB0002LAK</t>
  </si>
  <si>
    <t>RHB0001ARK</t>
  </si>
  <si>
    <t>31/07/17</t>
  </si>
  <si>
    <t>27/07/17</t>
  </si>
  <si>
    <t>RHB0002MSA</t>
  </si>
  <si>
    <t>14/07/17</t>
  </si>
  <si>
    <t>Chhay Sambah</t>
  </si>
  <si>
    <t>2010004000032310</t>
  </si>
  <si>
    <t>Month</t>
  </si>
  <si>
    <t>Debit (USD)</t>
  </si>
  <si>
    <t>Credit (USD)</t>
  </si>
  <si>
    <t>Balance (USD)</t>
  </si>
  <si>
    <t>Balance Forward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</si>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</sst>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rgb="FF444444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BFF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8293B2"/>
      </left>
      <right style="thin">
        <color rgb="FF8293B2"/>
      </right>
      <top style="thin">
        <color rgb="FF8293B2"/>
      </top>
      <bottom style="thin">
        <color rgb="FF8293B2"/>
      </bottom>
      <diagonal/>
    </border>
    <border>
      <left style="medium">
        <color rgb="FF94A6B5"/>
      </left>
      <right style="thin">
        <color rgb="FF8293B2"/>
      </right>
      <top style="medium">
        <color rgb="FF94A6B5"/>
      </top>
      <bottom style="thin">
        <color rgb="FF8293B2"/>
      </bottom>
      <diagonal/>
    </border>
    <border>
      <left style="thin">
        <color rgb="FF8293B2"/>
      </left>
      <right style="thin">
        <color rgb="FF8293B2"/>
      </right>
      <top style="medium">
        <color rgb="FF94A6B5"/>
      </top>
      <bottom style="thin">
        <color rgb="FF8293B2"/>
      </bottom>
      <diagonal/>
    </border>
    <border>
      <left style="thin">
        <color rgb="FF8293B2"/>
      </left>
      <right style="medium">
        <color rgb="FF94A6B5"/>
      </right>
      <top style="medium">
        <color rgb="FF94A6B5"/>
      </top>
      <bottom style="thin">
        <color rgb="FF8293B2"/>
      </bottom>
      <diagonal/>
    </border>
    <border>
      <left style="medium">
        <color rgb="FF94A6B5"/>
      </left>
      <right style="thin">
        <color rgb="FF8293B2"/>
      </right>
      <top style="thin">
        <color rgb="FF8293B2"/>
      </top>
      <bottom style="thin">
        <color rgb="FF8293B2"/>
      </bottom>
      <diagonal/>
    </border>
    <border>
      <left style="thin">
        <color rgb="FF8293B2"/>
      </left>
      <right style="medium">
        <color rgb="FF94A6B5"/>
      </right>
      <top style="thin">
        <color rgb="FF8293B2"/>
      </top>
      <bottom style="thin">
        <color rgb="FF8293B2"/>
      </bottom>
      <diagonal/>
    </border>
    <border>
      <left style="medium">
        <color rgb="FF94A6B5"/>
      </left>
      <right style="thin">
        <color rgb="FF8293B2"/>
      </right>
      <top style="thin">
        <color rgb="FF8293B2"/>
      </top>
      <bottom style="medium">
        <color rgb="FF94A6B5"/>
      </bottom>
      <diagonal/>
    </border>
    <border>
      <left style="thin">
        <color rgb="FF8293B2"/>
      </left>
      <right style="thin">
        <color rgb="FF8293B2"/>
      </right>
      <top style="thin">
        <color rgb="FF8293B2"/>
      </top>
      <bottom style="medium">
        <color rgb="FF94A6B5"/>
      </bottom>
      <diagonal/>
    </border>
    <border>
      <left/>
      <right/>
      <top/>
      <bottom style="medium">
        <color rgb="FF94A6B5"/>
      </bottom>
      <diagonal/>
    </border>
    <border>
      <left/>
      <right style="medium">
        <color rgb="FF94A6B5"/>
      </right>
      <top/>
      <bottom style="medium">
        <color rgb="FF94A6B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3" borderId="7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0" fillId="2" borderId="9" xfId="0" applyFill="1" applyBorder="1"/>
    <xf numFmtId="0" fontId="0" fillId="2" borderId="10" xfId="0" applyFill="1" applyBorder="1"/>
    <xf numFmtId="49" fontId="0" fillId="0" borderId="0" xfId="0" applyNumberFormat="1"/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/>
    </xf>
    <xf numFmtId="4" fontId="3" fillId="0" borderId="3" xfId="0" applyNumberFormat="1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right" vertical="center"/>
    </xf>
    <xf numFmtId="4" fontId="3" fillId="0" borderId="6" xfId="0" applyNumberFormat="1" applyFont="1" applyFill="1" applyBorder="1" applyAlignment="1">
      <alignment horizontal="right" vertical="center"/>
    </xf>
    <xf numFmtId="4" fontId="3" fillId="0" borderId="1" xfId="0" applyNumberFormat="1" applyFont="1" applyFill="1" applyBorder="1" applyAlignment="1">
      <alignment horizontal="right" vertical="center"/>
    </xf>
    <xf numFmtId="14" fontId="3" fillId="0" borderId="1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horizontal="right" vertical="center"/>
    </xf>
    <xf numFmtId="14" fontId="3" fillId="0" borderId="3" xfId="0" applyNumberFormat="1" applyFont="1" applyFill="1" applyBorder="1" applyAlignment="1">
      <alignment vertical="center"/>
    </xf>
    <xf numFmtId="4" fontId="3" fillId="0" borderId="4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 wrapText="1"/>
    </xf>
    <xf numFmtId="16" fontId="5" fillId="0" borderId="0" xfId="0" applyNumberFormat="1" applyFont="1" applyBorder="1" applyAlignment="1">
      <alignment horizontal="center" vertical="center" wrapText="1"/>
    </xf>
    <xf numFmtId="16" fontId="5" fillId="0" borderId="0" xfId="0" applyNumberFormat="1" applyFont="1" applyBorder="1" applyAlignment="1">
      <alignment horizontal="center" vertical="center"/>
    </xf>
    <xf numFmtId="43" fontId="5" fillId="0" borderId="0" xfId="1" applyFont="1" applyBorder="1" applyAlignment="1">
      <alignment horizontal="right" vertical="center"/>
    </xf>
    <xf numFmtId="43" fontId="5" fillId="0" borderId="0" xfId="1" applyFont="1" applyBorder="1" applyAlignment="1">
      <alignment horizontal="right" vertical="center" wrapText="1"/>
    </xf>
    <xf numFmtId="43" fontId="5" fillId="0" borderId="0" xfId="1" applyFont="1" applyBorder="1" applyAlignment="1">
      <alignment horizontal="center" vertical="center" wrapText="1"/>
    </xf>
    <xf numFmtId="43" fontId="0" fillId="0" borderId="0" xfId="0" applyNumberFormat="1"/>
    <xf numFmtId="4" fontId="6" fillId="0" borderId="1" xfId="0" applyNumberFormat="1" applyFont="1" applyFill="1" applyBorder="1" applyAlignment="1">
      <alignment horizontal="right" vertical="center"/>
    </xf>
    <xf numFmtId="4" fontId="7" fillId="0" borderId="1" xfId="0" applyNumberFormat="1" applyFont="1" applyFill="1" applyBorder="1" applyAlignment="1">
      <alignment horizontal="right" vertical="center"/>
    </xf>
    <xf numFmtId="4" fontId="8" fillId="0" borderId="1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right" vertical="center"/>
    </xf>
    <xf numFmtId="14" fontId="8" fillId="0" borderId="1" xfId="0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47625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47625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47625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47625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47625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47625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47625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47625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47625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47625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47625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47625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47625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47625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47625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47625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38100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47625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47625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47625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47625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47625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47625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47625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47625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47625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38100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47625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47625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47625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47625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47625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47625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47625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47625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47625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38100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47625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47625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47625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47625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47625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47625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47625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43</xdr:row>
          <xdr:rowOff>47625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44</xdr:row>
          <xdr:rowOff>47625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45</xdr:row>
          <xdr:rowOff>38100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47625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47</xdr:row>
          <xdr:rowOff>47625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48</xdr:row>
          <xdr:rowOff>47625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49</xdr:row>
          <xdr:rowOff>47625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50</xdr:row>
          <xdr:rowOff>47625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51</xdr:row>
          <xdr:rowOff>47625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52</xdr:row>
          <xdr:rowOff>47625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control" Target="../activeX/activeX35.x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0.x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9" Type="http://schemas.openxmlformats.org/officeDocument/2006/relationships/control" Target="../activeX/activeX25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53" Type="http://schemas.openxmlformats.org/officeDocument/2006/relationships/control" Target="../activeX/activeX48.xml"/><Relationship Id="rId58" Type="http://schemas.openxmlformats.org/officeDocument/2006/relationships/control" Target="../activeX/activeX53.xml"/><Relationship Id="rId5" Type="http://schemas.openxmlformats.org/officeDocument/2006/relationships/image" Target="../media/image1.emf"/><Relationship Id="rId19" Type="http://schemas.openxmlformats.org/officeDocument/2006/relationships/control" Target="../activeX/activeX15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56" Type="http://schemas.openxmlformats.org/officeDocument/2006/relationships/control" Target="../activeX/activeX51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2.xml"/><Relationship Id="rId59" Type="http://schemas.openxmlformats.org/officeDocument/2006/relationships/control" Target="../activeX/activeX54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54" Type="http://schemas.openxmlformats.org/officeDocument/2006/relationships/control" Target="../activeX/activeX49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Relationship Id="rId57" Type="http://schemas.openxmlformats.org/officeDocument/2006/relationships/control" Target="../activeX/activeX52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52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L53"/>
  <sheetViews>
    <sheetView tabSelected="1" topLeftCell="A13" zoomScale="130" zoomScaleNormal="130" workbookViewId="0">
      <selection activeCell="I37" sqref="I37"/>
    </sheetView>
  </sheetViews>
  <sheetFormatPr defaultRowHeight="15" x14ac:dyDescent="0.25"/>
  <cols>
    <col min="4" max="7" width="0" hidden="1" customWidth="1"/>
    <col min="8" max="8" width="23.5703125" customWidth="1"/>
    <col min="9" max="10" width="14.7109375" customWidth="1"/>
  </cols>
  <sheetData>
    <row r="2" spans="1:12" x14ac:dyDescent="0.25">
      <c r="A2" t="s">
        <v>49</v>
      </c>
    </row>
    <row r="3" spans="1:12" x14ac:dyDescent="0.25">
      <c r="A3" s="5" t="s">
        <v>50</v>
      </c>
    </row>
    <row r="5" spans="1:12" ht="15.75" thickBot="1" x14ac:dyDescent="0.3"/>
    <row r="6" spans="1:12" x14ac:dyDescent="0.25">
      <c r="A6" s="6"/>
      <c r="B6" s="7" t="s">
        <v>14</v>
      </c>
      <c r="C6" s="7" t="s">
        <v>14</v>
      </c>
      <c r="D6" s="7">
        <v>21</v>
      </c>
      <c r="E6" s="7" t="s">
        <v>5</v>
      </c>
      <c r="F6" s="7">
        <v>4</v>
      </c>
      <c r="G6" s="7" t="s">
        <v>15</v>
      </c>
      <c r="H6" s="7" t="s">
        <v>8</v>
      </c>
      <c r="I6" s="8">
        <v>-2304.59</v>
      </c>
      <c r="J6" s="9">
        <v>220.94</v>
      </c>
      <c r="L6" s="8"/>
    </row>
    <row r="7" spans="1:12" x14ac:dyDescent="0.25">
      <c r="A7" s="10"/>
      <c r="B7" s="11" t="s">
        <v>14</v>
      </c>
      <c r="C7" s="11" t="s">
        <v>14</v>
      </c>
      <c r="D7" s="11">
        <v>861012097</v>
      </c>
      <c r="E7" s="11" t="s">
        <v>11</v>
      </c>
      <c r="F7" s="11">
        <v>1</v>
      </c>
      <c r="G7" s="11" t="s">
        <v>16</v>
      </c>
      <c r="H7" s="11" t="s">
        <v>17</v>
      </c>
      <c r="I7" s="12">
        <v>-100</v>
      </c>
      <c r="J7" s="13">
        <v>2525.5300000000002</v>
      </c>
      <c r="L7" s="14"/>
    </row>
    <row r="8" spans="1:12" x14ac:dyDescent="0.25">
      <c r="A8" s="10"/>
      <c r="B8" s="11" t="s">
        <v>18</v>
      </c>
      <c r="C8" s="11" t="s">
        <v>18</v>
      </c>
      <c r="D8" s="11">
        <v>59</v>
      </c>
      <c r="E8" s="11" t="s">
        <v>5</v>
      </c>
      <c r="F8" s="11">
        <v>2</v>
      </c>
      <c r="G8" s="11" t="s">
        <v>19</v>
      </c>
      <c r="H8" s="11" t="s">
        <v>20</v>
      </c>
      <c r="I8" s="14">
        <v>2500</v>
      </c>
      <c r="J8" s="13">
        <v>2625.53</v>
      </c>
      <c r="L8" s="12"/>
    </row>
    <row r="9" spans="1:12" x14ac:dyDescent="0.25">
      <c r="A9" s="10"/>
      <c r="B9" s="15">
        <v>42746</v>
      </c>
      <c r="C9" s="15">
        <v>42746</v>
      </c>
      <c r="D9" s="11">
        <v>67</v>
      </c>
      <c r="E9" s="11" t="s">
        <v>5</v>
      </c>
      <c r="F9" s="11">
        <v>4</v>
      </c>
      <c r="G9" s="11" t="s">
        <v>15</v>
      </c>
      <c r="H9" s="11" t="s">
        <v>8</v>
      </c>
      <c r="I9" s="28">
        <v>-5479.8</v>
      </c>
      <c r="J9" s="16">
        <v>125.53</v>
      </c>
      <c r="L9" s="14"/>
    </row>
    <row r="10" spans="1:12" x14ac:dyDescent="0.25">
      <c r="A10" s="10"/>
      <c r="B10" s="11" t="s">
        <v>21</v>
      </c>
      <c r="C10" s="11" t="s">
        <v>21</v>
      </c>
      <c r="D10" s="11">
        <v>132</v>
      </c>
      <c r="E10" s="11" t="s">
        <v>5</v>
      </c>
      <c r="F10" s="11">
        <v>2</v>
      </c>
      <c r="G10" s="11" t="s">
        <v>22</v>
      </c>
      <c r="H10" s="11" t="s">
        <v>20</v>
      </c>
      <c r="I10" s="14">
        <v>5500</v>
      </c>
      <c r="J10" s="13">
        <v>5605.33</v>
      </c>
      <c r="L10" s="14"/>
    </row>
    <row r="11" spans="1:12" x14ac:dyDescent="0.25">
      <c r="A11" s="10"/>
      <c r="B11" s="11" t="s">
        <v>23</v>
      </c>
      <c r="C11" s="11" t="s">
        <v>23</v>
      </c>
      <c r="D11" s="11">
        <v>857005468</v>
      </c>
      <c r="E11" s="11" t="s">
        <v>11</v>
      </c>
      <c r="F11" s="11">
        <v>1</v>
      </c>
      <c r="G11" s="11" t="s">
        <v>16</v>
      </c>
      <c r="H11" s="11" t="s">
        <v>17</v>
      </c>
      <c r="I11" s="12">
        <v>-200</v>
      </c>
      <c r="J11" s="16">
        <v>105.33</v>
      </c>
      <c r="L11" s="14"/>
    </row>
    <row r="12" spans="1:12" x14ac:dyDescent="0.25">
      <c r="A12" s="10"/>
      <c r="B12" s="11" t="s">
        <v>23</v>
      </c>
      <c r="C12" s="11" t="s">
        <v>23</v>
      </c>
      <c r="D12" s="11">
        <v>859005569</v>
      </c>
      <c r="E12" s="11" t="s">
        <v>11</v>
      </c>
      <c r="F12" s="11">
        <v>1</v>
      </c>
      <c r="G12" s="11" t="s">
        <v>16</v>
      </c>
      <c r="H12" s="11" t="s">
        <v>17</v>
      </c>
      <c r="I12" s="12">
        <v>-500</v>
      </c>
      <c r="J12" s="16">
        <v>305.33</v>
      </c>
      <c r="L12" s="14"/>
    </row>
    <row r="13" spans="1:12" x14ac:dyDescent="0.25">
      <c r="A13" s="10"/>
      <c r="B13" s="11" t="s">
        <v>24</v>
      </c>
      <c r="C13" s="11" t="s">
        <v>24</v>
      </c>
      <c r="D13" s="11">
        <v>859004593</v>
      </c>
      <c r="E13" s="11" t="s">
        <v>11</v>
      </c>
      <c r="F13" s="11">
        <v>1</v>
      </c>
      <c r="G13" s="11" t="s">
        <v>16</v>
      </c>
      <c r="H13" s="11" t="s">
        <v>17</v>
      </c>
      <c r="I13" s="12">
        <v>-170</v>
      </c>
      <c r="J13" s="16">
        <v>805.33</v>
      </c>
      <c r="L13" s="14"/>
    </row>
    <row r="14" spans="1:12" x14ac:dyDescent="0.25">
      <c r="A14" s="10"/>
      <c r="B14" s="31" t="s">
        <v>25</v>
      </c>
      <c r="C14" s="31" t="s">
        <v>25</v>
      </c>
      <c r="D14" s="31">
        <v>67</v>
      </c>
      <c r="E14" s="31" t="s">
        <v>5</v>
      </c>
      <c r="F14" s="31">
        <v>4</v>
      </c>
      <c r="G14" s="31" t="s">
        <v>26</v>
      </c>
      <c r="H14" s="31" t="s">
        <v>8</v>
      </c>
      <c r="I14" s="30">
        <v>-2304.59</v>
      </c>
      <c r="J14" s="16">
        <v>975.33</v>
      </c>
      <c r="L14" s="14"/>
    </row>
    <row r="15" spans="1:12" ht="15.75" thickBot="1" x14ac:dyDescent="0.3">
      <c r="A15" s="10"/>
      <c r="B15" s="15">
        <v>43079</v>
      </c>
      <c r="C15" s="15">
        <v>43079</v>
      </c>
      <c r="D15" s="11">
        <v>853003991</v>
      </c>
      <c r="E15" s="11" t="s">
        <v>11</v>
      </c>
      <c r="F15" s="11">
        <v>1</v>
      </c>
      <c r="G15" s="11" t="s">
        <v>16</v>
      </c>
      <c r="H15" s="11" t="s">
        <v>17</v>
      </c>
      <c r="I15" s="12">
        <v>-500</v>
      </c>
      <c r="J15" s="13">
        <v>3279.92</v>
      </c>
      <c r="L15" s="14"/>
    </row>
    <row r="16" spans="1:12" x14ac:dyDescent="0.25">
      <c r="A16" s="6"/>
      <c r="B16" s="17">
        <v>43049</v>
      </c>
      <c r="C16" s="17">
        <v>43049</v>
      </c>
      <c r="D16" s="7">
        <v>853003036</v>
      </c>
      <c r="E16" s="7" t="s">
        <v>11</v>
      </c>
      <c r="F16" s="7">
        <v>10</v>
      </c>
      <c r="G16" s="7" t="s">
        <v>27</v>
      </c>
      <c r="H16" s="7" t="s">
        <v>17</v>
      </c>
      <c r="I16" s="8">
        <v>-1000</v>
      </c>
      <c r="J16" s="18">
        <v>3779.92</v>
      </c>
      <c r="L16" s="8"/>
    </row>
    <row r="17" spans="1:12" x14ac:dyDescent="0.25">
      <c r="A17" s="10"/>
      <c r="B17" s="15">
        <v>43018</v>
      </c>
      <c r="C17" s="15">
        <v>43018</v>
      </c>
      <c r="D17" s="11">
        <v>853002547</v>
      </c>
      <c r="E17" s="11" t="s">
        <v>11</v>
      </c>
      <c r="F17" s="11">
        <v>1</v>
      </c>
      <c r="G17" s="11" t="s">
        <v>28</v>
      </c>
      <c r="H17" s="11" t="s">
        <v>17</v>
      </c>
      <c r="I17" s="14">
        <v>-1000</v>
      </c>
      <c r="J17" s="13">
        <v>4779.92</v>
      </c>
      <c r="L17" s="12"/>
    </row>
    <row r="18" spans="1:12" x14ac:dyDescent="0.25">
      <c r="A18" s="10"/>
      <c r="B18" s="15">
        <v>42988</v>
      </c>
      <c r="C18" s="15">
        <v>42988</v>
      </c>
      <c r="D18" s="11">
        <v>853001470</v>
      </c>
      <c r="E18" s="11" t="s">
        <v>11</v>
      </c>
      <c r="F18" s="11">
        <v>10</v>
      </c>
      <c r="G18" s="11" t="s">
        <v>27</v>
      </c>
      <c r="H18" s="11" t="s">
        <v>17</v>
      </c>
      <c r="I18" s="12">
        <v>-300</v>
      </c>
      <c r="J18" s="13">
        <v>5779.92</v>
      </c>
      <c r="L18" s="12"/>
    </row>
    <row r="19" spans="1:12" x14ac:dyDescent="0.25">
      <c r="A19" s="10"/>
      <c r="B19" s="15">
        <v>42957</v>
      </c>
      <c r="C19" s="15">
        <v>42957</v>
      </c>
      <c r="D19" s="11">
        <v>855001100</v>
      </c>
      <c r="E19" s="11" t="s">
        <v>11</v>
      </c>
      <c r="F19" s="11">
        <v>10</v>
      </c>
      <c r="G19" s="11" t="s">
        <v>27</v>
      </c>
      <c r="H19" s="11" t="s">
        <v>17</v>
      </c>
      <c r="I19" s="14">
        <v>-1000</v>
      </c>
      <c r="J19" s="13">
        <v>6079.92</v>
      </c>
      <c r="L19" s="12"/>
    </row>
    <row r="20" spans="1:12" x14ac:dyDescent="0.25">
      <c r="A20" s="10"/>
      <c r="B20" s="15">
        <v>42926</v>
      </c>
      <c r="C20" s="15">
        <v>42926</v>
      </c>
      <c r="D20" s="11">
        <v>855000096</v>
      </c>
      <c r="E20" s="11" t="s">
        <v>11</v>
      </c>
      <c r="F20" s="11">
        <v>10</v>
      </c>
      <c r="G20" s="11" t="s">
        <v>27</v>
      </c>
      <c r="H20" s="11" t="s">
        <v>17</v>
      </c>
      <c r="I20" s="12">
        <v>-900</v>
      </c>
      <c r="J20" s="13">
        <v>7079.92</v>
      </c>
      <c r="L20" s="12"/>
    </row>
    <row r="21" spans="1:12" x14ac:dyDescent="0.25">
      <c r="A21" s="10"/>
      <c r="B21" s="15">
        <v>42896</v>
      </c>
      <c r="C21" s="15">
        <v>42896</v>
      </c>
      <c r="D21" s="11">
        <v>851000377</v>
      </c>
      <c r="E21" s="11" t="s">
        <v>11</v>
      </c>
      <c r="F21" s="11">
        <v>10</v>
      </c>
      <c r="G21" s="11" t="s">
        <v>27</v>
      </c>
      <c r="H21" s="11" t="s">
        <v>17</v>
      </c>
      <c r="I21" s="14">
        <v>-1000</v>
      </c>
      <c r="J21" s="13">
        <v>7979.92</v>
      </c>
      <c r="L21" s="12"/>
    </row>
    <row r="22" spans="1:12" x14ac:dyDescent="0.25">
      <c r="A22" s="10"/>
      <c r="B22" s="33">
        <v>42835</v>
      </c>
      <c r="C22" s="33">
        <v>42835</v>
      </c>
      <c r="D22" s="31">
        <v>35</v>
      </c>
      <c r="E22" s="31" t="s">
        <v>5</v>
      </c>
      <c r="F22" s="31">
        <v>4</v>
      </c>
      <c r="G22" s="31" t="s">
        <v>26</v>
      </c>
      <c r="H22" s="31" t="s">
        <v>8</v>
      </c>
      <c r="I22" s="30">
        <v>-1163.21</v>
      </c>
      <c r="J22" s="13">
        <v>8979.92</v>
      </c>
      <c r="L22" s="12"/>
    </row>
    <row r="23" spans="1:12" x14ac:dyDescent="0.25">
      <c r="A23" s="10"/>
      <c r="B23" s="15">
        <v>42835</v>
      </c>
      <c r="C23" s="15">
        <v>42835</v>
      </c>
      <c r="D23" s="11">
        <v>1</v>
      </c>
      <c r="E23" s="11" t="s">
        <v>5</v>
      </c>
      <c r="F23" s="11">
        <v>10</v>
      </c>
      <c r="G23" s="11" t="s">
        <v>29</v>
      </c>
      <c r="H23" s="11" t="s">
        <v>20</v>
      </c>
      <c r="I23" s="14">
        <v>8900</v>
      </c>
      <c r="J23" s="13">
        <v>10143.129999999999</v>
      </c>
      <c r="L23" s="14"/>
    </row>
    <row r="24" spans="1:12" x14ac:dyDescent="0.25">
      <c r="A24" s="10"/>
      <c r="B24" s="15">
        <v>42804</v>
      </c>
      <c r="C24" s="15">
        <v>42804</v>
      </c>
      <c r="D24" s="11">
        <v>50</v>
      </c>
      <c r="E24" s="11" t="s">
        <v>5</v>
      </c>
      <c r="F24" s="11">
        <v>4</v>
      </c>
      <c r="G24" s="11" t="s">
        <v>15</v>
      </c>
      <c r="H24" s="11" t="s">
        <v>9</v>
      </c>
      <c r="I24" s="14">
        <v>1157.28</v>
      </c>
      <c r="J24" s="13">
        <v>1243.1300000000001</v>
      </c>
      <c r="L24" s="14"/>
    </row>
    <row r="25" spans="1:12" ht="15.75" thickBot="1" x14ac:dyDescent="0.3">
      <c r="A25" s="10"/>
      <c r="B25" s="15">
        <v>42776</v>
      </c>
      <c r="C25" s="15">
        <v>42776</v>
      </c>
      <c r="D25" s="11">
        <v>28</v>
      </c>
      <c r="E25" s="11" t="s">
        <v>5</v>
      </c>
      <c r="F25" s="11">
        <v>4</v>
      </c>
      <c r="G25" s="11" t="s">
        <v>26</v>
      </c>
      <c r="H25" s="11" t="s">
        <v>8</v>
      </c>
      <c r="I25" s="28">
        <v>-5479.8</v>
      </c>
      <c r="J25" s="16">
        <v>85.85</v>
      </c>
      <c r="L25" s="14"/>
    </row>
    <row r="26" spans="1:12" x14ac:dyDescent="0.25">
      <c r="A26" s="6"/>
      <c r="B26" s="7" t="s">
        <v>30</v>
      </c>
      <c r="C26" s="7" t="s">
        <v>30</v>
      </c>
      <c r="D26" s="7">
        <v>70</v>
      </c>
      <c r="E26" s="7" t="s">
        <v>5</v>
      </c>
      <c r="F26" s="7">
        <v>2</v>
      </c>
      <c r="G26" s="7" t="s">
        <v>22</v>
      </c>
      <c r="H26" s="7" t="s">
        <v>20</v>
      </c>
      <c r="I26" s="8">
        <v>5000</v>
      </c>
      <c r="J26" s="18">
        <v>5565.65</v>
      </c>
      <c r="L26" s="8"/>
    </row>
    <row r="27" spans="1:12" x14ac:dyDescent="0.25">
      <c r="A27" s="10"/>
      <c r="B27" s="11" t="s">
        <v>31</v>
      </c>
      <c r="C27" s="11" t="s">
        <v>31</v>
      </c>
      <c r="D27" s="11">
        <v>20</v>
      </c>
      <c r="E27" s="11" t="s">
        <v>5</v>
      </c>
      <c r="F27" s="11">
        <v>2</v>
      </c>
      <c r="G27" s="11" t="s">
        <v>32</v>
      </c>
      <c r="H27" s="11" t="s">
        <v>33</v>
      </c>
      <c r="I27" s="12">
        <v>-300</v>
      </c>
      <c r="J27" s="16">
        <v>565.65</v>
      </c>
      <c r="L27" s="14"/>
    </row>
    <row r="28" spans="1:12" x14ac:dyDescent="0.25">
      <c r="A28" s="10"/>
      <c r="B28" s="11" t="s">
        <v>34</v>
      </c>
      <c r="C28" s="11" t="s">
        <v>34</v>
      </c>
      <c r="D28" s="11">
        <v>10</v>
      </c>
      <c r="E28" s="11" t="s">
        <v>5</v>
      </c>
      <c r="F28" s="11">
        <v>2</v>
      </c>
      <c r="G28" s="11" t="s">
        <v>22</v>
      </c>
      <c r="H28" s="11" t="s">
        <v>33</v>
      </c>
      <c r="I28" s="14">
        <v>-25000</v>
      </c>
      <c r="J28" s="16">
        <v>865.65</v>
      </c>
      <c r="L28" s="14"/>
    </row>
    <row r="29" spans="1:12" x14ac:dyDescent="0.25">
      <c r="A29" s="10"/>
      <c r="B29" s="31" t="s">
        <v>35</v>
      </c>
      <c r="C29" s="31" t="s">
        <v>35</v>
      </c>
      <c r="D29" s="31">
        <v>81</v>
      </c>
      <c r="E29" s="31" t="s">
        <v>5</v>
      </c>
      <c r="F29" s="31">
        <v>4</v>
      </c>
      <c r="G29" s="31" t="s">
        <v>26</v>
      </c>
      <c r="H29" s="31" t="s">
        <v>8</v>
      </c>
      <c r="I29" s="30">
        <v>-1157.28</v>
      </c>
      <c r="J29" s="13">
        <v>25865.65</v>
      </c>
      <c r="L29" s="14"/>
    </row>
    <row r="30" spans="1:12" x14ac:dyDescent="0.25">
      <c r="A30" s="10"/>
      <c r="B30" s="11" t="s">
        <v>35</v>
      </c>
      <c r="C30" s="11" t="s">
        <v>35</v>
      </c>
      <c r="D30" s="11">
        <v>120</v>
      </c>
      <c r="E30" s="11" t="s">
        <v>5</v>
      </c>
      <c r="F30" s="11">
        <v>1</v>
      </c>
      <c r="G30" s="11" t="s">
        <v>6</v>
      </c>
      <c r="H30" s="11" t="s">
        <v>9</v>
      </c>
      <c r="I30" s="14">
        <v>27000</v>
      </c>
      <c r="J30" s="13">
        <v>27022.93</v>
      </c>
      <c r="L30" s="12"/>
    </row>
    <row r="31" spans="1:12" x14ac:dyDescent="0.25">
      <c r="A31" s="10"/>
      <c r="B31" s="15">
        <v>43017</v>
      </c>
      <c r="C31" s="15">
        <v>43017</v>
      </c>
      <c r="D31" s="11">
        <v>841009264</v>
      </c>
      <c r="E31" s="11" t="s">
        <v>11</v>
      </c>
      <c r="F31" s="11">
        <v>1</v>
      </c>
      <c r="G31" s="11" t="s">
        <v>16</v>
      </c>
      <c r="H31" s="11" t="s">
        <v>17</v>
      </c>
      <c r="I31" s="12">
        <v>-200</v>
      </c>
      <c r="J31" s="16">
        <v>22.93</v>
      </c>
      <c r="L31" s="12"/>
    </row>
    <row r="32" spans="1:12" x14ac:dyDescent="0.25">
      <c r="A32" s="10"/>
      <c r="B32" s="15">
        <v>42956</v>
      </c>
      <c r="C32" s="15">
        <v>42956</v>
      </c>
      <c r="D32" s="11">
        <v>843007838</v>
      </c>
      <c r="E32" s="11" t="s">
        <v>11</v>
      </c>
      <c r="F32" s="11">
        <v>5</v>
      </c>
      <c r="G32" s="11" t="s">
        <v>36</v>
      </c>
      <c r="H32" s="11" t="s">
        <v>17</v>
      </c>
      <c r="I32" s="14">
        <v>-1000</v>
      </c>
      <c r="J32" s="16">
        <v>222.93</v>
      </c>
      <c r="L32" s="14"/>
    </row>
    <row r="33" spans="1:12" x14ac:dyDescent="0.25">
      <c r="A33" s="10"/>
      <c r="B33" s="11" t="s">
        <v>37</v>
      </c>
      <c r="C33" s="11" t="s">
        <v>37</v>
      </c>
      <c r="D33" s="11">
        <v>103</v>
      </c>
      <c r="E33" s="11" t="s">
        <v>5</v>
      </c>
      <c r="F33" s="11">
        <v>4</v>
      </c>
      <c r="G33" s="11" t="s">
        <v>15</v>
      </c>
      <c r="H33" s="11" t="s">
        <v>8</v>
      </c>
      <c r="I33" s="28">
        <v>-5479.8</v>
      </c>
      <c r="J33" s="13">
        <v>1222.93</v>
      </c>
      <c r="L33" s="14"/>
    </row>
    <row r="34" spans="1:12" x14ac:dyDescent="0.25">
      <c r="A34" s="10"/>
      <c r="B34" s="11" t="s">
        <v>37</v>
      </c>
      <c r="C34" s="11" t="s">
        <v>37</v>
      </c>
      <c r="D34" s="11">
        <v>24</v>
      </c>
      <c r="E34" s="11" t="s">
        <v>5</v>
      </c>
      <c r="F34" s="11">
        <v>10</v>
      </c>
      <c r="G34" s="11" t="s">
        <v>38</v>
      </c>
      <c r="H34" s="11" t="s">
        <v>20</v>
      </c>
      <c r="I34" s="14">
        <v>4715</v>
      </c>
      <c r="J34" s="13">
        <v>6702.73</v>
      </c>
      <c r="L34" s="14"/>
    </row>
    <row r="35" spans="1:12" ht="15.75" thickBot="1" x14ac:dyDescent="0.3">
      <c r="A35" s="10"/>
      <c r="B35" s="11" t="s">
        <v>39</v>
      </c>
      <c r="C35" s="11" t="s">
        <v>39</v>
      </c>
      <c r="D35" s="11">
        <v>837002729</v>
      </c>
      <c r="E35" s="11" t="s">
        <v>11</v>
      </c>
      <c r="F35" s="11">
        <v>2</v>
      </c>
      <c r="G35" s="11" t="s">
        <v>40</v>
      </c>
      <c r="H35" s="11" t="s">
        <v>17</v>
      </c>
      <c r="I35" s="14">
        <v>-1000</v>
      </c>
      <c r="J35" s="13">
        <v>1987.73</v>
      </c>
      <c r="L35" s="14"/>
    </row>
    <row r="36" spans="1:12" x14ac:dyDescent="0.25">
      <c r="A36" s="6"/>
      <c r="B36" s="7" t="s">
        <v>41</v>
      </c>
      <c r="C36" s="7" t="s">
        <v>41</v>
      </c>
      <c r="D36" s="7">
        <v>55</v>
      </c>
      <c r="E36" s="7" t="s">
        <v>5</v>
      </c>
      <c r="F36" s="7">
        <v>4</v>
      </c>
      <c r="G36" s="7" t="s">
        <v>15</v>
      </c>
      <c r="H36" s="7" t="s">
        <v>9</v>
      </c>
      <c r="I36" s="32">
        <v>426.34</v>
      </c>
      <c r="J36" s="18">
        <v>2987.73</v>
      </c>
      <c r="L36" s="8"/>
    </row>
    <row r="37" spans="1:12" x14ac:dyDescent="0.25">
      <c r="A37" s="10"/>
      <c r="B37" s="31" t="s">
        <v>42</v>
      </c>
      <c r="C37" s="31" t="s">
        <v>42</v>
      </c>
      <c r="D37" s="31">
        <v>25</v>
      </c>
      <c r="E37" s="31" t="s">
        <v>5</v>
      </c>
      <c r="F37" s="31">
        <v>4</v>
      </c>
      <c r="G37" s="31" t="s">
        <v>26</v>
      </c>
      <c r="H37" s="31" t="s">
        <v>8</v>
      </c>
      <c r="I37" s="30">
        <v>-1216.31</v>
      </c>
      <c r="J37" s="13">
        <v>2561.39</v>
      </c>
      <c r="L37" s="14"/>
    </row>
    <row r="38" spans="1:12" x14ac:dyDescent="0.25">
      <c r="A38" s="10"/>
      <c r="B38" s="15">
        <v>43016</v>
      </c>
      <c r="C38" s="15">
        <v>43016</v>
      </c>
      <c r="D38" s="11">
        <v>27</v>
      </c>
      <c r="E38" s="11" t="s">
        <v>5</v>
      </c>
      <c r="F38" s="11">
        <v>2</v>
      </c>
      <c r="G38" s="11" t="s">
        <v>43</v>
      </c>
      <c r="H38" s="11" t="s">
        <v>33</v>
      </c>
      <c r="I38" s="14">
        <v>-55000</v>
      </c>
      <c r="J38" s="13">
        <v>3777.7</v>
      </c>
      <c r="L38" s="12"/>
    </row>
    <row r="39" spans="1:12" x14ac:dyDescent="0.25">
      <c r="A39" s="10"/>
      <c r="B39" s="15">
        <v>43016</v>
      </c>
      <c r="C39" s="15">
        <v>43016</v>
      </c>
      <c r="D39" s="11">
        <v>127</v>
      </c>
      <c r="E39" s="11" t="s">
        <v>5</v>
      </c>
      <c r="F39" s="11">
        <v>1</v>
      </c>
      <c r="G39" s="11" t="s">
        <v>44</v>
      </c>
      <c r="H39" s="11" t="s">
        <v>9</v>
      </c>
      <c r="I39" s="14">
        <v>58000</v>
      </c>
      <c r="J39" s="13">
        <v>58777.7</v>
      </c>
      <c r="L39" s="14"/>
    </row>
    <row r="40" spans="1:12" x14ac:dyDescent="0.25">
      <c r="A40" s="10"/>
      <c r="B40" s="15">
        <v>42743</v>
      </c>
      <c r="C40" s="15">
        <v>42743</v>
      </c>
      <c r="D40" s="11">
        <v>61</v>
      </c>
      <c r="E40" s="11" t="s">
        <v>5</v>
      </c>
      <c r="F40" s="11">
        <v>4</v>
      </c>
      <c r="G40" s="11" t="s">
        <v>26</v>
      </c>
      <c r="H40" s="11" t="s">
        <v>8</v>
      </c>
      <c r="I40" s="28">
        <v>-5479.8</v>
      </c>
      <c r="J40" s="16">
        <v>777.7</v>
      </c>
      <c r="L40" s="14"/>
    </row>
    <row r="41" spans="1:12" x14ac:dyDescent="0.25">
      <c r="A41" s="10"/>
      <c r="B41" s="11" t="s">
        <v>45</v>
      </c>
      <c r="C41" s="11" t="s">
        <v>45</v>
      </c>
      <c r="D41" s="11">
        <v>54</v>
      </c>
      <c r="E41" s="11" t="s">
        <v>5</v>
      </c>
      <c r="F41" s="11">
        <v>10</v>
      </c>
      <c r="G41" s="11" t="s">
        <v>29</v>
      </c>
      <c r="H41" s="11" t="s">
        <v>20</v>
      </c>
      <c r="I41" s="14">
        <v>5500</v>
      </c>
      <c r="J41" s="13">
        <v>6257.5</v>
      </c>
      <c r="L41" s="14"/>
    </row>
    <row r="42" spans="1:12" x14ac:dyDescent="0.25">
      <c r="A42" s="10"/>
      <c r="B42" s="11" t="s">
        <v>46</v>
      </c>
      <c r="C42" s="11" t="s">
        <v>46</v>
      </c>
      <c r="D42" s="11">
        <v>113</v>
      </c>
      <c r="E42" s="11" t="s">
        <v>5</v>
      </c>
      <c r="F42" s="11">
        <v>2</v>
      </c>
      <c r="G42" s="11" t="s">
        <v>47</v>
      </c>
      <c r="H42" s="11" t="s">
        <v>33</v>
      </c>
      <c r="I42" s="14">
        <v>-3000</v>
      </c>
      <c r="J42" s="16">
        <v>757.5</v>
      </c>
      <c r="L42" s="14"/>
    </row>
    <row r="43" spans="1:12" x14ac:dyDescent="0.25">
      <c r="A43" s="10"/>
      <c r="B43" s="11" t="s">
        <v>48</v>
      </c>
      <c r="C43" s="11" t="s">
        <v>48</v>
      </c>
      <c r="D43" s="11">
        <v>49</v>
      </c>
      <c r="E43" s="11" t="s">
        <v>5</v>
      </c>
      <c r="F43" s="11">
        <v>2</v>
      </c>
      <c r="G43" s="11" t="s">
        <v>22</v>
      </c>
      <c r="H43" s="11" t="s">
        <v>33</v>
      </c>
      <c r="I43" s="14">
        <v>-90000</v>
      </c>
      <c r="J43" s="13">
        <v>3757.5</v>
      </c>
      <c r="L43" s="14"/>
    </row>
    <row r="44" spans="1:12" x14ac:dyDescent="0.25">
      <c r="A44" s="10"/>
      <c r="B44" s="11" t="s">
        <v>48</v>
      </c>
      <c r="C44" s="11" t="s">
        <v>48</v>
      </c>
      <c r="D44" s="11">
        <v>26</v>
      </c>
      <c r="E44" s="11" t="s">
        <v>5</v>
      </c>
      <c r="F44" s="11">
        <v>1</v>
      </c>
      <c r="G44" s="11" t="s">
        <v>6</v>
      </c>
      <c r="H44" s="11" t="s">
        <v>7</v>
      </c>
      <c r="I44" s="14">
        <v>-1800</v>
      </c>
      <c r="J44" s="13">
        <v>93757.5</v>
      </c>
      <c r="L44" s="14"/>
    </row>
    <row r="45" spans="1:12" ht="15.75" thickBot="1" x14ac:dyDescent="0.3">
      <c r="A45" s="10"/>
      <c r="B45" s="11" t="s">
        <v>48</v>
      </c>
      <c r="C45" s="11" t="s">
        <v>48</v>
      </c>
      <c r="D45" s="11">
        <v>25</v>
      </c>
      <c r="E45" s="11" t="s">
        <v>5</v>
      </c>
      <c r="F45" s="11">
        <v>1</v>
      </c>
      <c r="G45" s="11" t="s">
        <v>6</v>
      </c>
      <c r="H45" s="11" t="s">
        <v>9</v>
      </c>
      <c r="I45" s="14">
        <v>95000</v>
      </c>
      <c r="J45" s="13">
        <v>95557.5</v>
      </c>
      <c r="L45" s="14"/>
    </row>
    <row r="46" spans="1:12" x14ac:dyDescent="0.25">
      <c r="A46" s="6"/>
      <c r="B46" s="7" t="s">
        <v>0</v>
      </c>
      <c r="C46" s="7" t="s">
        <v>0</v>
      </c>
      <c r="D46" s="7">
        <v>5580</v>
      </c>
      <c r="E46" s="7" t="s">
        <v>1</v>
      </c>
      <c r="F46" s="7">
        <v>4</v>
      </c>
      <c r="G46" s="7" t="s">
        <v>2</v>
      </c>
      <c r="H46" s="7" t="s">
        <v>3</v>
      </c>
      <c r="I46" s="19">
        <v>-0.05</v>
      </c>
      <c r="J46" s="9">
        <v>557.5</v>
      </c>
      <c r="L46" s="19">
        <v>-0.05</v>
      </c>
    </row>
    <row r="47" spans="1:12" x14ac:dyDescent="0.25">
      <c r="A47" s="10"/>
      <c r="B47" s="11" t="s">
        <v>0</v>
      </c>
      <c r="C47" s="11" t="s">
        <v>0</v>
      </c>
      <c r="D47" s="11">
        <v>5579</v>
      </c>
      <c r="E47" s="11" t="s">
        <v>1</v>
      </c>
      <c r="F47" s="11">
        <v>4</v>
      </c>
      <c r="G47" s="11" t="s">
        <v>2</v>
      </c>
      <c r="H47" s="11" t="s">
        <v>4</v>
      </c>
      <c r="I47" s="12">
        <v>1.31</v>
      </c>
      <c r="J47" s="16">
        <v>557.54999999999995</v>
      </c>
      <c r="L47" s="14">
        <v>-428000</v>
      </c>
    </row>
    <row r="48" spans="1:12" x14ac:dyDescent="0.25">
      <c r="A48" s="10"/>
      <c r="B48" s="11" t="s">
        <v>0</v>
      </c>
      <c r="C48" s="11" t="s">
        <v>0</v>
      </c>
      <c r="D48" s="11">
        <v>215</v>
      </c>
      <c r="E48" s="11" t="s">
        <v>5</v>
      </c>
      <c r="F48" s="11">
        <v>1</v>
      </c>
      <c r="G48" s="11" t="s">
        <v>6</v>
      </c>
      <c r="H48" s="11" t="s">
        <v>7</v>
      </c>
      <c r="I48" s="14">
        <v>-428000</v>
      </c>
      <c r="J48" s="16">
        <v>556.24</v>
      </c>
      <c r="L48" s="14">
        <v>-4280</v>
      </c>
    </row>
    <row r="49" spans="1:12" x14ac:dyDescent="0.25">
      <c r="A49" s="10"/>
      <c r="B49" s="11" t="s">
        <v>0</v>
      </c>
      <c r="C49" s="11" t="s">
        <v>0</v>
      </c>
      <c r="D49" s="11">
        <v>214</v>
      </c>
      <c r="E49" s="11" t="s">
        <v>5</v>
      </c>
      <c r="F49" s="11">
        <v>1</v>
      </c>
      <c r="G49" s="11" t="s">
        <v>6</v>
      </c>
      <c r="H49" s="11" t="s">
        <v>8</v>
      </c>
      <c r="I49" s="14">
        <v>-1963.76</v>
      </c>
      <c r="J49" s="13">
        <v>428556.24</v>
      </c>
      <c r="L49" s="14">
        <v>-1963.76</v>
      </c>
    </row>
    <row r="50" spans="1:12" x14ac:dyDescent="0.25">
      <c r="A50" s="10"/>
      <c r="B50" s="11" t="s">
        <v>0</v>
      </c>
      <c r="C50" s="11" t="s">
        <v>0</v>
      </c>
      <c r="D50" s="11">
        <v>211</v>
      </c>
      <c r="E50" s="11" t="s">
        <v>5</v>
      </c>
      <c r="F50" s="11">
        <v>1</v>
      </c>
      <c r="G50" s="11" t="s">
        <v>6</v>
      </c>
      <c r="H50" s="11" t="s">
        <v>7</v>
      </c>
      <c r="I50" s="29">
        <v>-4280</v>
      </c>
      <c r="J50" s="13">
        <v>430520</v>
      </c>
      <c r="L50" s="12">
        <v>1.31</v>
      </c>
    </row>
    <row r="51" spans="1:12" x14ac:dyDescent="0.25">
      <c r="A51" s="10"/>
      <c r="B51" s="11" t="s">
        <v>0</v>
      </c>
      <c r="C51" s="11" t="s">
        <v>0</v>
      </c>
      <c r="D51" s="11">
        <v>210</v>
      </c>
      <c r="E51" s="11" t="s">
        <v>5</v>
      </c>
      <c r="F51" s="11">
        <v>1</v>
      </c>
      <c r="G51" s="11" t="s">
        <v>6</v>
      </c>
      <c r="H51" s="11" t="s">
        <v>9</v>
      </c>
      <c r="I51" s="14">
        <v>428000</v>
      </c>
      <c r="J51" s="13">
        <v>434800</v>
      </c>
      <c r="L51" s="14">
        <v>6800</v>
      </c>
    </row>
    <row r="52" spans="1:12" x14ac:dyDescent="0.25">
      <c r="A52" s="10"/>
      <c r="B52" s="11" t="s">
        <v>10</v>
      </c>
      <c r="C52" s="11" t="s">
        <v>10</v>
      </c>
      <c r="D52" s="11">
        <v>821017281</v>
      </c>
      <c r="E52" s="11" t="s">
        <v>11</v>
      </c>
      <c r="F52" s="11">
        <v>4</v>
      </c>
      <c r="G52" s="11" t="s">
        <v>12</v>
      </c>
      <c r="H52" s="11" t="s">
        <v>13</v>
      </c>
      <c r="I52" s="14">
        <v>6800</v>
      </c>
      <c r="J52" s="13">
        <v>6800</v>
      </c>
      <c r="L52" s="14">
        <v>428000</v>
      </c>
    </row>
    <row r="53" spans="1:12" ht="15.75" thickBot="1" x14ac:dyDescent="0.3">
      <c r="A53" s="1"/>
      <c r="B53" s="2"/>
      <c r="C53" s="3"/>
      <c r="D53" s="3"/>
      <c r="E53" s="3"/>
      <c r="F53" s="3"/>
      <c r="G53" s="3"/>
      <c r="H53" s="3"/>
      <c r="I53" s="3"/>
      <c r="J53" s="4"/>
    </row>
  </sheetData>
  <sortState ref="L47:L52">
    <sortCondition ref="L46"/>
  </sortState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78" r:id="rId4" name="Control 54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52</xdr:row>
                <xdr:rowOff>47625</xdr:rowOff>
              </to>
            </anchor>
          </controlPr>
        </control>
      </mc:Choice>
      <mc:Fallback>
        <control shapeId="1078" r:id="rId4" name="Control 54"/>
      </mc:Fallback>
    </mc:AlternateContent>
    <mc:AlternateContent xmlns:mc="http://schemas.openxmlformats.org/markup-compatibility/2006">
      <mc:Choice Requires="x14">
        <control shapeId="1077" r:id="rId6" name="Control 53">
          <controlPr defaultSize="0" r:id="rId5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51</xdr:row>
                <xdr:rowOff>47625</xdr:rowOff>
              </to>
            </anchor>
          </controlPr>
        </control>
      </mc:Choice>
      <mc:Fallback>
        <control shapeId="1077" r:id="rId6" name="Control 53"/>
      </mc:Fallback>
    </mc:AlternateContent>
    <mc:AlternateContent xmlns:mc="http://schemas.openxmlformats.org/markup-compatibility/2006">
      <mc:Choice Requires="x14">
        <control shapeId="1076" r:id="rId7" name="Control 52">
          <controlPr defaultSize="0" r:id="rId5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50</xdr:row>
                <xdr:rowOff>47625</xdr:rowOff>
              </to>
            </anchor>
          </controlPr>
        </control>
      </mc:Choice>
      <mc:Fallback>
        <control shapeId="1076" r:id="rId7" name="Control 52"/>
      </mc:Fallback>
    </mc:AlternateContent>
    <mc:AlternateContent xmlns:mc="http://schemas.openxmlformats.org/markup-compatibility/2006">
      <mc:Choice Requires="x14">
        <control shapeId="1075" r:id="rId8" name="Control 51">
          <controlPr defaultSize="0" r:id="rId5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49</xdr:row>
                <xdr:rowOff>47625</xdr:rowOff>
              </to>
            </anchor>
          </controlPr>
        </control>
      </mc:Choice>
      <mc:Fallback>
        <control shapeId="1075" r:id="rId8" name="Control 51"/>
      </mc:Fallback>
    </mc:AlternateContent>
    <mc:AlternateContent xmlns:mc="http://schemas.openxmlformats.org/markup-compatibility/2006">
      <mc:Choice Requires="x14">
        <control shapeId="1074" r:id="rId9" name="Control 50">
          <controlPr defaultSize="0" r:id="rId5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48</xdr:row>
                <xdr:rowOff>47625</xdr:rowOff>
              </to>
            </anchor>
          </controlPr>
        </control>
      </mc:Choice>
      <mc:Fallback>
        <control shapeId="1074" r:id="rId9" name="Control 50"/>
      </mc:Fallback>
    </mc:AlternateContent>
    <mc:AlternateContent xmlns:mc="http://schemas.openxmlformats.org/markup-compatibility/2006">
      <mc:Choice Requires="x14">
        <control shapeId="1073" r:id="rId10" name="Control 49">
          <controlPr defaultSize="0" r:id="rId5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47</xdr:row>
                <xdr:rowOff>47625</xdr:rowOff>
              </to>
            </anchor>
          </controlPr>
        </control>
      </mc:Choice>
      <mc:Fallback>
        <control shapeId="1073" r:id="rId10" name="Control 49"/>
      </mc:Fallback>
    </mc:AlternateContent>
    <mc:AlternateContent xmlns:mc="http://schemas.openxmlformats.org/markup-compatibility/2006">
      <mc:Choice Requires="x14">
        <control shapeId="1072" r:id="rId11" name="Control 48">
          <controlPr defaultSize="0" r:id="rId5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47625</xdr:rowOff>
              </to>
            </anchor>
          </controlPr>
        </control>
      </mc:Choice>
      <mc:Fallback>
        <control shapeId="1072" r:id="rId11" name="Control 48"/>
      </mc:Fallback>
    </mc:AlternateContent>
    <mc:AlternateContent xmlns:mc="http://schemas.openxmlformats.org/markup-compatibility/2006">
      <mc:Choice Requires="x14">
        <control shapeId="1071" r:id="rId12" name="Control 47">
          <controlPr defaultSize="0" r:id="rId5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45</xdr:row>
                <xdr:rowOff>38100</xdr:rowOff>
              </to>
            </anchor>
          </controlPr>
        </control>
      </mc:Choice>
      <mc:Fallback>
        <control shapeId="1071" r:id="rId12" name="Control 47"/>
      </mc:Fallback>
    </mc:AlternateContent>
    <mc:AlternateContent xmlns:mc="http://schemas.openxmlformats.org/markup-compatibility/2006">
      <mc:Choice Requires="x14">
        <control shapeId="1070" r:id="rId13" name="Control 46">
          <controlPr defaultSize="0" r:id="rId5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44</xdr:row>
                <xdr:rowOff>47625</xdr:rowOff>
              </to>
            </anchor>
          </controlPr>
        </control>
      </mc:Choice>
      <mc:Fallback>
        <control shapeId="1070" r:id="rId13" name="Control 46"/>
      </mc:Fallback>
    </mc:AlternateContent>
    <mc:AlternateContent xmlns:mc="http://schemas.openxmlformats.org/markup-compatibility/2006">
      <mc:Choice Requires="x14">
        <control shapeId="1069" r:id="rId14" name="Control 45">
          <controlPr defaultSize="0" r:id="rId5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43</xdr:row>
                <xdr:rowOff>47625</xdr:rowOff>
              </to>
            </anchor>
          </controlPr>
        </control>
      </mc:Choice>
      <mc:Fallback>
        <control shapeId="1069" r:id="rId14" name="Control 45"/>
      </mc:Fallback>
    </mc:AlternateContent>
    <mc:AlternateContent xmlns:mc="http://schemas.openxmlformats.org/markup-compatibility/2006">
      <mc:Choice Requires="x14">
        <control shapeId="1068" r:id="rId15" name="Control 44">
          <controlPr defaultSize="0" r:id="rId5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47625</xdr:rowOff>
              </to>
            </anchor>
          </controlPr>
        </control>
      </mc:Choice>
      <mc:Fallback>
        <control shapeId="1068" r:id="rId15" name="Control 44"/>
      </mc:Fallback>
    </mc:AlternateContent>
    <mc:AlternateContent xmlns:mc="http://schemas.openxmlformats.org/markup-compatibility/2006">
      <mc:Choice Requires="x14">
        <control shapeId="1067" r:id="rId16" name="Control 43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47625</xdr:rowOff>
              </to>
            </anchor>
          </controlPr>
        </control>
      </mc:Choice>
      <mc:Fallback>
        <control shapeId="1067" r:id="rId16" name="Control 43"/>
      </mc:Fallback>
    </mc:AlternateContent>
    <mc:AlternateContent xmlns:mc="http://schemas.openxmlformats.org/markup-compatibility/2006">
      <mc:Choice Requires="x14">
        <control shapeId="1066" r:id="rId17" name="Control 42">
          <controlPr defaultSize="0" r:id="rId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47625</xdr:rowOff>
              </to>
            </anchor>
          </controlPr>
        </control>
      </mc:Choice>
      <mc:Fallback>
        <control shapeId="1066" r:id="rId17" name="Control 42"/>
      </mc:Fallback>
    </mc:AlternateContent>
    <mc:AlternateContent xmlns:mc="http://schemas.openxmlformats.org/markup-compatibility/2006">
      <mc:Choice Requires="x14">
        <control shapeId="1065" r:id="rId18" name="Control 41">
          <controlPr defaultSize="0" r:id="rId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47625</xdr:rowOff>
              </to>
            </anchor>
          </controlPr>
        </control>
      </mc:Choice>
      <mc:Fallback>
        <control shapeId="1065" r:id="rId18" name="Control 41"/>
      </mc:Fallback>
    </mc:AlternateContent>
    <mc:AlternateContent xmlns:mc="http://schemas.openxmlformats.org/markup-compatibility/2006">
      <mc:Choice Requires="x14">
        <control shapeId="1064" r:id="rId19" name="Control 40">
          <controlPr defaultSize="0" r:id="rId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47625</xdr:rowOff>
              </to>
            </anchor>
          </controlPr>
        </control>
      </mc:Choice>
      <mc:Fallback>
        <control shapeId="1064" r:id="rId19" name="Control 40"/>
      </mc:Fallback>
    </mc:AlternateContent>
    <mc:AlternateContent xmlns:mc="http://schemas.openxmlformats.org/markup-compatibility/2006">
      <mc:Choice Requires="x14">
        <control shapeId="1063" r:id="rId20" name="Control 39">
          <controlPr defaultSize="0" r:id="rId5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47625</xdr:rowOff>
              </to>
            </anchor>
          </controlPr>
        </control>
      </mc:Choice>
      <mc:Fallback>
        <control shapeId="1063" r:id="rId20" name="Control 39"/>
      </mc:Fallback>
    </mc:AlternateContent>
    <mc:AlternateContent xmlns:mc="http://schemas.openxmlformats.org/markup-compatibility/2006">
      <mc:Choice Requires="x14">
        <control shapeId="1062" r:id="rId21" name="Control 38">
          <controlPr defaultSize="0" r:id="rId5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47625</xdr:rowOff>
              </to>
            </anchor>
          </controlPr>
        </control>
      </mc:Choice>
      <mc:Fallback>
        <control shapeId="1062" r:id="rId21" name="Control 38"/>
      </mc:Fallback>
    </mc:AlternateContent>
    <mc:AlternateContent xmlns:mc="http://schemas.openxmlformats.org/markup-compatibility/2006">
      <mc:Choice Requires="x14">
        <control shapeId="1061" r:id="rId22" name="Control 37">
          <controlPr defaultSize="0" r:id="rId5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38100</xdr:rowOff>
              </to>
            </anchor>
          </controlPr>
        </control>
      </mc:Choice>
      <mc:Fallback>
        <control shapeId="1061" r:id="rId22" name="Control 37"/>
      </mc:Fallback>
    </mc:AlternateContent>
    <mc:AlternateContent xmlns:mc="http://schemas.openxmlformats.org/markup-compatibility/2006">
      <mc:Choice Requires="x14">
        <control shapeId="1060" r:id="rId23" name="Control 36">
          <controlPr defaultSize="0" r:id="rId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47625</xdr:rowOff>
              </to>
            </anchor>
          </controlPr>
        </control>
      </mc:Choice>
      <mc:Fallback>
        <control shapeId="1060" r:id="rId23" name="Control 36"/>
      </mc:Fallback>
    </mc:AlternateContent>
    <mc:AlternateContent xmlns:mc="http://schemas.openxmlformats.org/markup-compatibility/2006">
      <mc:Choice Requires="x14">
        <control shapeId="1059" r:id="rId24" name="Control 35">
          <controlPr defaultSize="0" r:id="rId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47625</xdr:rowOff>
              </to>
            </anchor>
          </controlPr>
        </control>
      </mc:Choice>
      <mc:Fallback>
        <control shapeId="1059" r:id="rId24" name="Control 35"/>
      </mc:Fallback>
    </mc:AlternateContent>
    <mc:AlternateContent xmlns:mc="http://schemas.openxmlformats.org/markup-compatibility/2006">
      <mc:Choice Requires="x14">
        <control shapeId="1058" r:id="rId25" name="Control 34">
          <controlPr defaultSize="0" r:id="rId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47625</xdr:rowOff>
              </to>
            </anchor>
          </controlPr>
        </control>
      </mc:Choice>
      <mc:Fallback>
        <control shapeId="1058" r:id="rId25" name="Control 34"/>
      </mc:Fallback>
    </mc:AlternateContent>
    <mc:AlternateContent xmlns:mc="http://schemas.openxmlformats.org/markup-compatibility/2006">
      <mc:Choice Requires="x14">
        <control shapeId="1057" r:id="rId26" name="Control 33">
          <controlPr defaultSize="0" r:id="rId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47625</xdr:rowOff>
              </to>
            </anchor>
          </controlPr>
        </control>
      </mc:Choice>
      <mc:Fallback>
        <control shapeId="1057" r:id="rId26" name="Control 33"/>
      </mc:Fallback>
    </mc:AlternateContent>
    <mc:AlternateContent xmlns:mc="http://schemas.openxmlformats.org/markup-compatibility/2006">
      <mc:Choice Requires="x14">
        <control shapeId="1056" r:id="rId27" name="Control 32">
          <controlPr defaultSize="0" r:id="rId5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47625</xdr:rowOff>
              </to>
            </anchor>
          </controlPr>
        </control>
      </mc:Choice>
      <mc:Fallback>
        <control shapeId="1056" r:id="rId27" name="Control 32"/>
      </mc:Fallback>
    </mc:AlternateContent>
    <mc:AlternateContent xmlns:mc="http://schemas.openxmlformats.org/markup-compatibility/2006">
      <mc:Choice Requires="x14">
        <control shapeId="1055" r:id="rId28" name="Control 31">
          <controlPr defaultSiz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47625</xdr:rowOff>
              </to>
            </anchor>
          </controlPr>
        </control>
      </mc:Choice>
      <mc:Fallback>
        <control shapeId="1055" r:id="rId28" name="Control 31"/>
      </mc:Fallback>
    </mc:AlternateContent>
    <mc:AlternateContent xmlns:mc="http://schemas.openxmlformats.org/markup-compatibility/2006">
      <mc:Choice Requires="x14">
        <control shapeId="1054" r:id="rId29" name="Control 30">
          <controlPr defaultSize="0" r:id="rId5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47625</xdr:rowOff>
              </to>
            </anchor>
          </controlPr>
        </control>
      </mc:Choice>
      <mc:Fallback>
        <control shapeId="1054" r:id="rId29" name="Control 30"/>
      </mc:Fallback>
    </mc:AlternateContent>
    <mc:AlternateContent xmlns:mc="http://schemas.openxmlformats.org/markup-compatibility/2006">
      <mc:Choice Requires="x14">
        <control shapeId="1053" r:id="rId30" name="Control 29">
          <controlPr defaultSize="0" r:id="rId5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47625</xdr:rowOff>
              </to>
            </anchor>
          </controlPr>
        </control>
      </mc:Choice>
      <mc:Fallback>
        <control shapeId="1053" r:id="rId30" name="Control 29"/>
      </mc:Fallback>
    </mc:AlternateContent>
    <mc:AlternateContent xmlns:mc="http://schemas.openxmlformats.org/markup-compatibility/2006">
      <mc:Choice Requires="x14">
        <control shapeId="1052" r:id="rId31" name="Control 28">
          <controlPr defaultSize="0" r:id="rId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47625</xdr:rowOff>
              </to>
            </anchor>
          </controlPr>
        </control>
      </mc:Choice>
      <mc:Fallback>
        <control shapeId="1052" r:id="rId31" name="Control 28"/>
      </mc:Fallback>
    </mc:AlternateContent>
    <mc:AlternateContent xmlns:mc="http://schemas.openxmlformats.org/markup-compatibility/2006">
      <mc:Choice Requires="x14">
        <control shapeId="1051" r:id="rId32" name="Control 27">
          <controlPr defaultSize="0" r:id="rId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38100</xdr:rowOff>
              </to>
            </anchor>
          </controlPr>
        </control>
      </mc:Choice>
      <mc:Fallback>
        <control shapeId="1051" r:id="rId32" name="Control 27"/>
      </mc:Fallback>
    </mc:AlternateContent>
    <mc:AlternateContent xmlns:mc="http://schemas.openxmlformats.org/markup-compatibility/2006">
      <mc:Choice Requires="x14">
        <control shapeId="1050" r:id="rId33" name="Control 26">
          <controlPr defaultSize="0" r:id="rId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47625</xdr:rowOff>
              </to>
            </anchor>
          </controlPr>
        </control>
      </mc:Choice>
      <mc:Fallback>
        <control shapeId="1050" r:id="rId33" name="Control 26"/>
      </mc:Fallback>
    </mc:AlternateContent>
    <mc:AlternateContent xmlns:mc="http://schemas.openxmlformats.org/markup-compatibility/2006">
      <mc:Choice Requires="x14">
        <control shapeId="1049" r:id="rId34" name="Control 25">
          <controlPr defaultSize="0" r:id="rId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47625</xdr:rowOff>
              </to>
            </anchor>
          </controlPr>
        </control>
      </mc:Choice>
      <mc:Fallback>
        <control shapeId="1049" r:id="rId34" name="Control 25"/>
      </mc:Fallback>
    </mc:AlternateContent>
    <mc:AlternateContent xmlns:mc="http://schemas.openxmlformats.org/markup-compatibility/2006">
      <mc:Choice Requires="x14">
        <control shapeId="1048" r:id="rId35" name="Control 24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47625</xdr:rowOff>
              </to>
            </anchor>
          </controlPr>
        </control>
      </mc:Choice>
      <mc:Fallback>
        <control shapeId="1048" r:id="rId35" name="Control 24"/>
      </mc:Fallback>
    </mc:AlternateContent>
    <mc:AlternateContent xmlns:mc="http://schemas.openxmlformats.org/markup-compatibility/2006">
      <mc:Choice Requires="x14">
        <control shapeId="1047" r:id="rId36" name="Control 23">
          <controlPr defaultSize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47625</xdr:rowOff>
              </to>
            </anchor>
          </controlPr>
        </control>
      </mc:Choice>
      <mc:Fallback>
        <control shapeId="1047" r:id="rId36" name="Control 23"/>
      </mc:Fallback>
    </mc:AlternateContent>
    <mc:AlternateContent xmlns:mc="http://schemas.openxmlformats.org/markup-compatibility/2006">
      <mc:Choice Requires="x14">
        <control shapeId="1046" r:id="rId37" name="Control 22">
          <controlPr defaultSize="0" r:id="rId5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47625</xdr:rowOff>
              </to>
            </anchor>
          </controlPr>
        </control>
      </mc:Choice>
      <mc:Fallback>
        <control shapeId="1046" r:id="rId37" name="Control 22"/>
      </mc:Fallback>
    </mc:AlternateContent>
    <mc:AlternateContent xmlns:mc="http://schemas.openxmlformats.org/markup-compatibility/2006">
      <mc:Choice Requires="x14">
        <control shapeId="1045" r:id="rId38" name="Control 21">
          <controlPr defaultSize="0" r:id="rId5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47625</xdr:rowOff>
              </to>
            </anchor>
          </controlPr>
        </control>
      </mc:Choice>
      <mc:Fallback>
        <control shapeId="1045" r:id="rId38" name="Control 21"/>
      </mc:Fallback>
    </mc:AlternateContent>
    <mc:AlternateContent xmlns:mc="http://schemas.openxmlformats.org/markup-compatibility/2006">
      <mc:Choice Requires="x14">
        <control shapeId="1044" r:id="rId39" name="Control 20">
          <controlPr defaultSize="0" r:id="rId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47625</xdr:rowOff>
              </to>
            </anchor>
          </controlPr>
        </control>
      </mc:Choice>
      <mc:Fallback>
        <control shapeId="1044" r:id="rId39" name="Control 20"/>
      </mc:Fallback>
    </mc:AlternateContent>
    <mc:AlternateContent xmlns:mc="http://schemas.openxmlformats.org/markup-compatibility/2006">
      <mc:Choice Requires="x14">
        <control shapeId="1043" r:id="rId40" name="Control 19">
          <controlPr defaultSize="0" r:id="rId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47625</xdr:rowOff>
              </to>
            </anchor>
          </controlPr>
        </control>
      </mc:Choice>
      <mc:Fallback>
        <control shapeId="1043" r:id="rId40" name="Control 19"/>
      </mc:Fallback>
    </mc:AlternateContent>
    <mc:AlternateContent xmlns:mc="http://schemas.openxmlformats.org/markup-compatibility/2006">
      <mc:Choice Requires="x14">
        <control shapeId="1042" r:id="rId41" name="Control 18">
          <controlPr defaultSize="0" r:id="rId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47625</xdr:rowOff>
              </to>
            </anchor>
          </controlPr>
        </control>
      </mc:Choice>
      <mc:Fallback>
        <control shapeId="1042" r:id="rId41" name="Control 18"/>
      </mc:Fallback>
    </mc:AlternateContent>
    <mc:AlternateContent xmlns:mc="http://schemas.openxmlformats.org/markup-compatibility/2006">
      <mc:Choice Requires="x14">
        <control shapeId="1041" r:id="rId42" name="Control 17">
          <controlPr defaultSize="0" r:id="rId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38100</xdr:rowOff>
              </to>
            </anchor>
          </controlPr>
        </control>
      </mc:Choice>
      <mc:Fallback>
        <control shapeId="1041" r:id="rId42" name="Control 17"/>
      </mc:Fallback>
    </mc:AlternateContent>
    <mc:AlternateContent xmlns:mc="http://schemas.openxmlformats.org/markup-compatibility/2006">
      <mc:Choice Requires="x14">
        <control shapeId="1040" r:id="rId43" name="Control 16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47625</xdr:rowOff>
              </to>
            </anchor>
          </controlPr>
        </control>
      </mc:Choice>
      <mc:Fallback>
        <control shapeId="1040" r:id="rId43" name="Control 16"/>
      </mc:Fallback>
    </mc:AlternateContent>
    <mc:AlternateContent xmlns:mc="http://schemas.openxmlformats.org/markup-compatibility/2006">
      <mc:Choice Requires="x14">
        <control shapeId="1039" r:id="rId44" name="Control 15">
          <controlPr defaultSize="0" r:id="rId5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47625</xdr:rowOff>
              </to>
            </anchor>
          </controlPr>
        </control>
      </mc:Choice>
      <mc:Fallback>
        <control shapeId="1039" r:id="rId44" name="Control 15"/>
      </mc:Fallback>
    </mc:AlternateContent>
    <mc:AlternateContent xmlns:mc="http://schemas.openxmlformats.org/markup-compatibility/2006">
      <mc:Choice Requires="x14">
        <control shapeId="1038" r:id="rId45" name="Control 14">
          <control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47625</xdr:rowOff>
              </to>
            </anchor>
          </controlPr>
        </control>
      </mc:Choice>
      <mc:Fallback>
        <control shapeId="1038" r:id="rId45" name="Control 14"/>
      </mc:Fallback>
    </mc:AlternateContent>
    <mc:AlternateContent xmlns:mc="http://schemas.openxmlformats.org/markup-compatibility/2006">
      <mc:Choice Requires="x14">
        <control shapeId="1037" r:id="rId46" name="Control 13">
          <controlPr defaultSize="0" r:id="rId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47625</xdr:rowOff>
              </to>
            </anchor>
          </controlPr>
        </control>
      </mc:Choice>
      <mc:Fallback>
        <control shapeId="1037" r:id="rId46" name="Control 13"/>
      </mc:Fallback>
    </mc:AlternateContent>
    <mc:AlternateContent xmlns:mc="http://schemas.openxmlformats.org/markup-compatibility/2006">
      <mc:Choice Requires="x14">
        <control shapeId="1036" r:id="rId47" name="Control 12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47625</xdr:rowOff>
              </to>
            </anchor>
          </controlPr>
        </control>
      </mc:Choice>
      <mc:Fallback>
        <control shapeId="1036" r:id="rId47" name="Control 12"/>
      </mc:Fallback>
    </mc:AlternateContent>
    <mc:AlternateContent xmlns:mc="http://schemas.openxmlformats.org/markup-compatibility/2006">
      <mc:Choice Requires="x14">
        <control shapeId="1035" r:id="rId48" name="Control 11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47625</xdr:rowOff>
              </to>
            </anchor>
          </controlPr>
        </control>
      </mc:Choice>
      <mc:Fallback>
        <control shapeId="1035" r:id="rId48" name="Control 11"/>
      </mc:Fallback>
    </mc:AlternateContent>
    <mc:AlternateContent xmlns:mc="http://schemas.openxmlformats.org/markup-compatibility/2006">
      <mc:Choice Requires="x14">
        <control shapeId="1034" r:id="rId49" name="Control 10">
          <controlPr defaultSize="0" r:id="rId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47625</xdr:rowOff>
              </to>
            </anchor>
          </controlPr>
        </control>
      </mc:Choice>
      <mc:Fallback>
        <control shapeId="1034" r:id="rId49" name="Control 10"/>
      </mc:Fallback>
    </mc:AlternateContent>
    <mc:AlternateContent xmlns:mc="http://schemas.openxmlformats.org/markup-compatibility/2006">
      <mc:Choice Requires="x14">
        <control shapeId="1033" r:id="rId50" name="Control 9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47625</xdr:rowOff>
              </to>
            </anchor>
          </controlPr>
        </control>
      </mc:Choice>
      <mc:Fallback>
        <control shapeId="1033" r:id="rId50" name="Control 9"/>
      </mc:Fallback>
    </mc:AlternateContent>
    <mc:AlternateContent xmlns:mc="http://schemas.openxmlformats.org/markup-compatibility/2006">
      <mc:Choice Requires="x14">
        <control shapeId="1032" r:id="rId51" name="Control 8">
          <controlPr defaultSize="0" r:id="rId52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47625</xdr:rowOff>
              </to>
            </anchor>
          </controlPr>
        </control>
      </mc:Choice>
      <mc:Fallback>
        <control shapeId="1032" r:id="rId51" name="Control 8"/>
      </mc:Fallback>
    </mc:AlternateContent>
    <mc:AlternateContent xmlns:mc="http://schemas.openxmlformats.org/markup-compatibility/2006">
      <mc:Choice Requires="x14">
        <control shapeId="1031" r:id="rId53" name="Control 7">
          <control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47625</xdr:rowOff>
              </to>
            </anchor>
          </controlPr>
        </control>
      </mc:Choice>
      <mc:Fallback>
        <control shapeId="1031" r:id="rId53" name="Control 7"/>
      </mc:Fallback>
    </mc:AlternateContent>
    <mc:AlternateContent xmlns:mc="http://schemas.openxmlformats.org/markup-compatibility/2006">
      <mc:Choice Requires="x14">
        <control shapeId="1030" r:id="rId54" name="Control 6">
          <controlPr defaultSize="0" r:id="rId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47625</xdr:rowOff>
              </to>
            </anchor>
          </controlPr>
        </control>
      </mc:Choice>
      <mc:Fallback>
        <control shapeId="1030" r:id="rId54" name="Control 6"/>
      </mc:Fallback>
    </mc:AlternateContent>
    <mc:AlternateContent xmlns:mc="http://schemas.openxmlformats.org/markup-compatibility/2006">
      <mc:Choice Requires="x14">
        <control shapeId="1029" r:id="rId55" name="Control 5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47625</xdr:rowOff>
              </to>
            </anchor>
          </controlPr>
        </control>
      </mc:Choice>
      <mc:Fallback>
        <control shapeId="1029" r:id="rId55" name="Control 5"/>
      </mc:Fallback>
    </mc:AlternateContent>
    <mc:AlternateContent xmlns:mc="http://schemas.openxmlformats.org/markup-compatibility/2006">
      <mc:Choice Requires="x14">
        <control shapeId="1028" r:id="rId56" name="Control 4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47625</xdr:rowOff>
              </to>
            </anchor>
          </controlPr>
        </control>
      </mc:Choice>
      <mc:Fallback>
        <control shapeId="1028" r:id="rId56" name="Control 4"/>
      </mc:Fallback>
    </mc:AlternateContent>
    <mc:AlternateContent xmlns:mc="http://schemas.openxmlformats.org/markup-compatibility/2006">
      <mc:Choice Requires="x14">
        <control shapeId="1027" r:id="rId57" name="Control 3">
          <controlPr defaultSize="0" r:id="rId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47625</xdr:rowOff>
              </to>
            </anchor>
          </controlPr>
        </control>
      </mc:Choice>
      <mc:Fallback>
        <control shapeId="1027" r:id="rId57" name="Control 3"/>
      </mc:Fallback>
    </mc:AlternateContent>
    <mc:AlternateContent xmlns:mc="http://schemas.openxmlformats.org/markup-compatibility/2006">
      <mc:Choice Requires="x14">
        <control shapeId="1026" r:id="rId58" name="Control 2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47625</xdr:rowOff>
              </to>
            </anchor>
          </controlPr>
        </control>
      </mc:Choice>
      <mc:Fallback>
        <control shapeId="1026" r:id="rId58" name="Control 2"/>
      </mc:Fallback>
    </mc:AlternateContent>
    <mc:AlternateContent xmlns:mc="http://schemas.openxmlformats.org/markup-compatibility/2006">
      <mc:Choice Requires="x14">
        <control shapeId="1025" r:id="rId59" name="Control 1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47625</xdr:rowOff>
              </to>
            </anchor>
          </controlPr>
        </control>
      </mc:Choice>
      <mc:Fallback>
        <control shapeId="1025" r:id="rId59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16"/>
  <sheetViews>
    <sheetView workbookViewId="0">
      <selection activeCell="C8" sqref="C8:E16"/>
    </sheetView>
  </sheetViews>
  <sheetFormatPr defaultRowHeight="15" x14ac:dyDescent="0.25"/>
  <cols>
    <col min="2" max="5" width="21.85546875" customWidth="1"/>
  </cols>
  <sheetData>
    <row r="6" spans="2:5" x14ac:dyDescent="0.25">
      <c r="B6" s="20" t="s">
        <v>51</v>
      </c>
      <c r="C6" s="20" t="s">
        <v>52</v>
      </c>
      <c r="D6" s="20" t="s">
        <v>53</v>
      </c>
      <c r="E6" s="20" t="s">
        <v>54</v>
      </c>
    </row>
    <row r="7" spans="2:5" x14ac:dyDescent="0.25">
      <c r="B7" s="21" t="s">
        <v>55</v>
      </c>
      <c r="C7" s="21"/>
      <c r="D7" s="21"/>
      <c r="E7" s="24">
        <v>0</v>
      </c>
    </row>
    <row r="8" spans="2:5" x14ac:dyDescent="0.25">
      <c r="B8" s="22">
        <v>42903</v>
      </c>
      <c r="C8" s="25">
        <v>434243.81</v>
      </c>
      <c r="D8" s="25">
        <v>434801.31</v>
      </c>
      <c r="E8" s="24">
        <f>E7+D8-C8</f>
        <v>557.5</v>
      </c>
    </row>
    <row r="9" spans="2:5" x14ac:dyDescent="0.25">
      <c r="B9" s="23">
        <v>42933</v>
      </c>
      <c r="C9" s="25">
        <v>94800</v>
      </c>
      <c r="D9" s="25">
        <v>100500</v>
      </c>
      <c r="E9" s="24">
        <f t="shared" ref="E9:E13" si="0">E8+D9-C9</f>
        <v>6257.5</v>
      </c>
    </row>
    <row r="10" spans="2:5" x14ac:dyDescent="0.25">
      <c r="B10" s="23">
        <v>42964</v>
      </c>
      <c r="C10" s="25">
        <v>68175.91</v>
      </c>
      <c r="D10" s="25">
        <v>63141.34</v>
      </c>
      <c r="E10" s="24">
        <f t="shared" si="0"/>
        <v>1222.929999999993</v>
      </c>
    </row>
    <row r="11" spans="2:5" x14ac:dyDescent="0.25">
      <c r="B11" s="22">
        <v>42995</v>
      </c>
      <c r="C11" s="25">
        <v>27657.279999999999</v>
      </c>
      <c r="D11" s="25">
        <v>32000</v>
      </c>
      <c r="E11" s="24">
        <f t="shared" si="0"/>
        <v>5565.6499999999942</v>
      </c>
    </row>
    <row r="12" spans="2:5" x14ac:dyDescent="0.25">
      <c r="B12" s="23">
        <v>43025</v>
      </c>
      <c r="C12" s="25">
        <v>15517.6</v>
      </c>
      <c r="D12" s="25">
        <v>15557.28</v>
      </c>
      <c r="E12" s="24">
        <f t="shared" si="0"/>
        <v>5605.3299999999927</v>
      </c>
    </row>
    <row r="13" spans="2:5" x14ac:dyDescent="0.25">
      <c r="B13" s="23">
        <v>43040</v>
      </c>
      <c r="C13" s="25">
        <v>7884.39</v>
      </c>
      <c r="D13" s="25">
        <v>2500</v>
      </c>
      <c r="E13" s="24">
        <f t="shared" si="0"/>
        <v>220.93999999999232</v>
      </c>
    </row>
    <row r="14" spans="2:5" x14ac:dyDescent="0.25">
      <c r="B14" s="20" t="s">
        <v>56</v>
      </c>
      <c r="C14" s="27">
        <f>SUM(C8:C13)</f>
        <v>648278.99000000011</v>
      </c>
      <c r="D14" s="27">
        <f>SUM(D8:D13)</f>
        <v>648499.93000000005</v>
      </c>
      <c r="E14" s="26"/>
    </row>
    <row r="15" spans="2:5" x14ac:dyDescent="0.25">
      <c r="B15" s="20"/>
      <c r="C15" s="25">
        <f>C14-608000</f>
        <v>40278.990000000107</v>
      </c>
      <c r="D15" s="25">
        <f>D14-608000</f>
        <v>40499.930000000051</v>
      </c>
      <c r="E15" s="25"/>
    </row>
    <row r="16" spans="2:5" x14ac:dyDescent="0.25">
      <c r="C16" s="27">
        <f>C15/5</f>
        <v>8055.7980000000216</v>
      </c>
      <c r="D16" s="27">
        <f>D15/5</f>
        <v>8099.9860000000099</v>
      </c>
      <c r="E16" s="27">
        <f>AVERAGE(E8:E13)</f>
        <v>3238.3083333333288</v>
      </c>
    </row>
  </sheetData>
  <mergeCells count="1">
    <mergeCell ref="B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Sok Ratanak</cp:lastModifiedBy>
  <dcterms:created xsi:type="dcterms:W3CDTF">2017-11-21T06:34:54Z</dcterms:created>
  <dcterms:modified xsi:type="dcterms:W3CDTF">2017-11-21T08:13:25Z</dcterms:modified>
</cp:coreProperties>
</file>