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25" windowWidth="14355" windowHeight="4575" activeTab="1"/>
  </bookViews>
  <sheets>
    <sheet name="GDV" sheetId="1" r:id="rId1"/>
    <sheet name="Cost" sheetId="2" r:id="rId2"/>
    <sheet name="Projection" sheetId="3" r:id="rId3"/>
    <sheet name="CF" sheetId="5" r:id="rId4"/>
    <sheet name="PE" sheetId="6" r:id="rId5"/>
  </sheets>
  <externalReferences>
    <externalReference r:id="rId6"/>
    <externalReference r:id="rId7"/>
    <externalReference r:id="rId8"/>
    <externalReference r:id="rId9"/>
  </externalReferences>
  <definedNames>
    <definedName name="Beg_Bal">'[1]Loan Amortization Schedule'!$C$29:$C$508</definedName>
    <definedName name="Cash_minimum" localSheetId="3">'[2]CF 2012'!#REF!</definedName>
    <definedName name="Cash_minimum" localSheetId="4">'[2]CF 2012'!#REF!</definedName>
    <definedName name="Cash_minimum">'[2]CF 2012'!#REF!</definedName>
    <definedName name="CASHAC">'[3]ACCOUNT CODE'!$B$10:$B$40</definedName>
    <definedName name="Cum_Int" localSheetId="3">#REF!</definedName>
    <definedName name="Cum_Int" localSheetId="4">#REF!</definedName>
    <definedName name="Cum_Int">#REF!</definedName>
    <definedName name="d" localSheetId="3">IF(Loan_Amount*Interest_Rate*Loan_Years*Loan_Start&gt;0,1,0)</definedName>
    <definedName name="d" localSheetId="4">IF(Loan_Amount*Interest_Rate*Loan_Years*Loan_Start&gt;0,1,0)</definedName>
    <definedName name="d">IF(Loan_Amount*Interest_Rate*Loan_Years*Loan_Start&gt;0,1,0)</definedName>
    <definedName name="Data" localSheetId="3">#REF!</definedName>
    <definedName name="Data" localSheetId="4">#REF!</definedName>
    <definedName name="Data">#REF!</definedName>
    <definedName name="End_Bal">'[1]Loan Amortization Schedule'!$I$29:$I$508</definedName>
    <definedName name="Extra_Pay">'[1]Loan Amortization Schedule'!$E$29:$E$508</definedName>
    <definedName name="fafds">'[4]Loan Amortization Schedule'!$G$29:$G$508</definedName>
    <definedName name="ff" localSheetId="4">'[2]CF 2012'!#REF!</definedName>
    <definedName name="ff">'[2]CF 2012'!#REF!</definedName>
    <definedName name="ffa" localSheetId="3">'[2]CF 2012'!#REF!</definedName>
    <definedName name="ffa" localSheetId="4">'[2]CF 2012'!#REF!</definedName>
    <definedName name="ffa">'[2]CF 2012'!#REF!</definedName>
    <definedName name="Full_Print">'[1]Loan Amortization Schedule'!$A$1:$J$508</definedName>
    <definedName name="Header_Row" localSheetId="4">ROW('[1]Loan Amortization Schedule'!$28:$28)</definedName>
    <definedName name="Header_Row">ROW('[1]Loan Amortization Schedule'!$28:$28)</definedName>
    <definedName name="Int">'[1]Loan Amortization Schedule'!$H$29:$H$508</definedName>
    <definedName name="Interest_Rate">'[1]Loan Amortization Schedule'!$D$6</definedName>
    <definedName name="Last_Row" localSheetId="3">IF(CF!Values_Entered,Header_Row+CF!Number_of_Payments,Header_Row)</definedName>
    <definedName name="Last_Row" localSheetId="4">IF(PE!Values_Entered,PE!Header_Row+PE!Number_of_Payments,PE!Header_Row)</definedName>
    <definedName name="Last_Row">IF(Values_Entered,Header_Row+Number_of_Payments,Header_Row)</definedName>
    <definedName name="Loan_Amount">'[1]Loan Amortization Schedule'!$D$5</definedName>
    <definedName name="Loan_Start">'[1]Loan Amortization Schedule'!$D$11</definedName>
    <definedName name="Loan_Years">'[1]Loan Amortization Schedule'!$D$9</definedName>
    <definedName name="Num_Pmt_Per_Year">'[1]Loan Amortization Schedule'!$D$10</definedName>
    <definedName name="Number_of_Payments" localSheetId="3">MATCH(0.01,End_Bal,-1)+1</definedName>
    <definedName name="Number_of_Payments" localSheetId="4">MATCH(0.01,End_Bal,-1)+1</definedName>
    <definedName name="Number_of_Payments">MATCH(0.01,End_Bal,-1)+1</definedName>
    <definedName name="Pay_Date" localSheetId="3">#REF!</definedName>
    <definedName name="Pay_Date" localSheetId="4">#REF!</definedName>
    <definedName name="Pay_Date">#REF!</definedName>
    <definedName name="Pay_Num">'[1]Loan Amortization Schedule'!$A$29:$A$508</definedName>
    <definedName name="Payment_Date" localSheetId="3">DATE(YEAR([0]!Loan_Start),MONTH([0]!Loan_Start)+Payment_Number,DAY([0]!Loan_Start))</definedName>
    <definedName name="Payment_Date" localSheetId="4">DATE(YEAR(Loan_Start),MONTH(Loan_Start)+Payment_Number,DAY(Loan_Start))</definedName>
    <definedName name="Payment_Date">DATE(YEAR(Loan_Start),MONTH(Loan_Start)+Payment_Number,DAY(Loan_Start))</definedName>
    <definedName name="Princ">'[1]Loan Amortization Schedule'!$G$29:$G$508</definedName>
    <definedName name="Print_Area_MI" localSheetId="3">#REF!</definedName>
    <definedName name="Print_Area_MI" localSheetId="4">#REF!</definedName>
    <definedName name="Print_Area_MI">#REF!</definedName>
    <definedName name="Print_Area_Reset" localSheetId="3">OFFSET(Full_Print,0,0,CF!Last_Row)</definedName>
    <definedName name="Print_Area_Reset" localSheetId="4">OFFSET(Full_Print,0,0,PE!Last_Row)</definedName>
    <definedName name="Print_Area_Reset">OFFSET(Full_Print,0,0,Last_Row)</definedName>
    <definedName name="Projection" localSheetId="3">#REF!</definedName>
    <definedName name="Projection" localSheetId="4">#REF!</definedName>
    <definedName name="Projection">#REF!</definedName>
    <definedName name="S" localSheetId="3">#REF!</definedName>
    <definedName name="S" localSheetId="4">#REF!</definedName>
    <definedName name="S">#REF!</definedName>
    <definedName name="Sched_Pay">'[1]Loan Amortization Schedule'!$D$29:$D$508</definedName>
    <definedName name="Scheduled_Extra_Payments">'[1]Loan Amortization Schedule'!$D$12</definedName>
    <definedName name="Scheduled_Interest_Rate" localSheetId="3">#REF!</definedName>
    <definedName name="Scheduled_Interest_Rate" localSheetId="4">#REF!</definedName>
    <definedName name="Scheduled_Interest_Rate">#REF!</definedName>
    <definedName name="Scheduled_Monthly_Payment">'[1]Loan Amortization Schedule'!$I$6</definedName>
    <definedName name="Scheduled_Monthly_Payment23">'[1]Loan Amortization Schedule'!$I$7</definedName>
    <definedName name="Scheduled_Monthly_Payment4">'[1]Loan Amortization Schedule'!$I$8</definedName>
    <definedName name="Start_date" localSheetId="3">'[2]CF 2012'!#REF!</definedName>
    <definedName name="Start_date" localSheetId="4">'[2]CF 2012'!#REF!</definedName>
    <definedName name="Start_date">'[2]CF 2012'!#REF!</definedName>
    <definedName name="Total_Interest" localSheetId="3">#REF!</definedName>
    <definedName name="Total_Interest" localSheetId="4">#REF!</definedName>
    <definedName name="Total_Interest">#REF!</definedName>
    <definedName name="Total_Pay">'[1]Loan Amortization Schedule'!$F$29:$F$508</definedName>
    <definedName name="Values_Entered" localSheetId="3">IF(Loan_Amount*Interest_Rate*Loan_Years*Loan_Start&gt;0,1,0)</definedName>
    <definedName name="Values_Entered" localSheetId="4">IF(Loan_Amount*Interest_Rate*Loan_Years*Loan_Start&gt;0,1,0)</definedName>
    <definedName name="Values_Entered">IF(Loan_Amount*Interest_Rate*Loan_Years*Loan_Start&gt;0,1,0)</definedName>
    <definedName name="Year_2_3_interest_rate">'[1]Loan Amortization Schedule'!$D$7</definedName>
    <definedName name="Year_4_onwards_interest_rate">'[1]Loan Amortization Schedule'!$D$8</definedName>
  </definedNames>
  <calcPr calcId="145621"/>
</workbook>
</file>

<file path=xl/calcChain.xml><?xml version="1.0" encoding="utf-8"?>
<calcChain xmlns="http://schemas.openxmlformats.org/spreadsheetml/2006/main">
  <c r="B9" i="6" l="1"/>
  <c r="E9" i="6"/>
  <c r="H24" i="5" l="1"/>
  <c r="H23" i="5"/>
  <c r="C28" i="5"/>
  <c r="C31" i="3" s="1"/>
  <c r="K23" i="5"/>
  <c r="L23" i="5"/>
  <c r="M23" i="5"/>
  <c r="K24" i="5"/>
  <c r="L24" i="5"/>
  <c r="M24" i="5"/>
  <c r="J24" i="5"/>
  <c r="J23" i="5"/>
  <c r="K14" i="5"/>
  <c r="L14" i="5"/>
  <c r="M14" i="5"/>
  <c r="H15" i="5"/>
  <c r="H16" i="5"/>
  <c r="H17" i="5"/>
  <c r="H14" i="5"/>
  <c r="E28" i="3"/>
  <c r="E17" i="5" s="1"/>
  <c r="L17" i="5" s="1"/>
  <c r="D28" i="3"/>
  <c r="D17" i="5" s="1"/>
  <c r="K17" i="5" s="1"/>
  <c r="C28" i="3"/>
  <c r="D28" i="5"/>
  <c r="D31" i="3" s="1"/>
  <c r="E28" i="5"/>
  <c r="E31" i="3" s="1"/>
  <c r="F28" i="5"/>
  <c r="F17" i="5"/>
  <c r="M17" i="5" s="1"/>
  <c r="D16" i="5"/>
  <c r="K16" i="5" s="1"/>
  <c r="E16" i="5"/>
  <c r="L16" i="5" s="1"/>
  <c r="F16" i="5"/>
  <c r="M16" i="5" s="1"/>
  <c r="F15" i="5"/>
  <c r="K3" i="5"/>
  <c r="L3" i="5"/>
  <c r="M3" i="5"/>
  <c r="J3" i="5"/>
  <c r="F5" i="5"/>
  <c r="F19" i="5" l="1"/>
  <c r="M15" i="5"/>
  <c r="M19" i="5" s="1"/>
  <c r="A22" i="3"/>
  <c r="H4" i="1" l="1"/>
  <c r="H5" i="1"/>
  <c r="H3" i="1"/>
  <c r="B28" i="3"/>
  <c r="C26" i="3"/>
  <c r="B26" i="3" s="1"/>
  <c r="C27" i="3"/>
  <c r="B27" i="3" s="1"/>
  <c r="A26" i="3"/>
  <c r="A27" i="3"/>
  <c r="A28" i="3"/>
  <c r="A25" i="3"/>
  <c r="C25" i="3"/>
  <c r="C23" i="3"/>
  <c r="B23" i="3" s="1"/>
  <c r="C24" i="3"/>
  <c r="B24" i="3" s="1"/>
  <c r="C22" i="3"/>
  <c r="A23" i="3"/>
  <c r="A24" i="3"/>
  <c r="I4" i="3"/>
  <c r="D20" i="3" s="1"/>
  <c r="I5" i="3"/>
  <c r="C21" i="3" s="1"/>
  <c r="I3" i="3"/>
  <c r="D19" i="3" s="1"/>
  <c r="C19" i="3" l="1"/>
  <c r="E21" i="3"/>
  <c r="B25" i="3"/>
  <c r="C17" i="5"/>
  <c r="J17" i="5" s="1"/>
  <c r="I17" i="5" s="1"/>
  <c r="E19" i="3"/>
  <c r="B22" i="3"/>
  <c r="C16" i="5"/>
  <c r="B19" i="3"/>
  <c r="D21" i="3"/>
  <c r="B21" i="3" s="1"/>
  <c r="C20" i="3"/>
  <c r="E20" i="3"/>
  <c r="C29" i="3" l="1"/>
  <c r="J14" i="5"/>
  <c r="B6" i="6"/>
  <c r="L15" i="5"/>
  <c r="L19" i="5" s="1"/>
  <c r="K15" i="5"/>
  <c r="K19" i="5" s="1"/>
  <c r="D15" i="5"/>
  <c r="D19" i="5" s="1"/>
  <c r="B16" i="5"/>
  <c r="B7" i="6" s="1"/>
  <c r="J16" i="5"/>
  <c r="I16" i="5" s="1"/>
  <c r="I14" i="5"/>
  <c r="D29" i="3"/>
  <c r="E19" i="5"/>
  <c r="E29" i="3"/>
  <c r="C15" i="5"/>
  <c r="B14" i="5"/>
  <c r="B20" i="3"/>
  <c r="B29" i="3" s="1"/>
  <c r="C19" i="5" l="1"/>
  <c r="J15" i="5"/>
  <c r="J19" i="5" s="1"/>
  <c r="H29" i="5"/>
  <c r="M28" i="5"/>
  <c r="K28" i="5"/>
  <c r="J28" i="5"/>
  <c r="I24" i="5"/>
  <c r="B24" i="5"/>
  <c r="H10" i="5"/>
  <c r="H5" i="5"/>
  <c r="I15" i="5" l="1"/>
  <c r="F6" i="5"/>
  <c r="F10" i="5" s="1"/>
  <c r="M5" i="5"/>
  <c r="M6" i="5" s="1"/>
  <c r="M10" i="5" s="1"/>
  <c r="J7" i="5"/>
  <c r="L28" i="5"/>
  <c r="B17" i="5" l="1"/>
  <c r="B8" i="6" s="1"/>
  <c r="B15" i="5" l="1"/>
  <c r="B19" i="5" l="1"/>
  <c r="B5" i="6"/>
  <c r="B10" i="6" s="1"/>
  <c r="C6" i="3"/>
  <c r="D6" i="3"/>
  <c r="E6" i="3"/>
  <c r="B4" i="3"/>
  <c r="Q4" i="6" s="1"/>
  <c r="U4" i="6" s="1"/>
  <c r="B5" i="3"/>
  <c r="Q5" i="6" s="1"/>
  <c r="U5" i="6" s="1"/>
  <c r="B3" i="3"/>
  <c r="Q3" i="6" s="1"/>
  <c r="E5" i="2"/>
  <c r="E6" i="2"/>
  <c r="E4" i="2"/>
  <c r="J3" i="1"/>
  <c r="H3" i="3" s="1"/>
  <c r="R3" i="6" s="1"/>
  <c r="S3" i="6" s="1"/>
  <c r="V4" i="6" l="1"/>
  <c r="W4" i="6"/>
  <c r="U3" i="6"/>
  <c r="Q10" i="6"/>
  <c r="V5" i="6"/>
  <c r="W5" i="6"/>
  <c r="E15" i="2"/>
  <c r="B6" i="3"/>
  <c r="C13" i="3"/>
  <c r="E13" i="3"/>
  <c r="D13" i="3"/>
  <c r="U10" i="6" l="1"/>
  <c r="U12" i="6" s="1"/>
  <c r="W3" i="6"/>
  <c r="V3" i="6"/>
  <c r="V10" i="6" s="1"/>
  <c r="V12" i="6" s="1"/>
  <c r="W10" i="6"/>
  <c r="W12" i="6" s="1"/>
  <c r="B7" i="3"/>
  <c r="E7" i="3"/>
  <c r="D7" i="3"/>
  <c r="B13" i="3"/>
  <c r="C7" i="3"/>
  <c r="F5" i="1"/>
  <c r="F4" i="1"/>
  <c r="E11" i="1"/>
  <c r="E12" i="1" s="1"/>
  <c r="C11" i="1"/>
  <c r="F3" i="1"/>
  <c r="K3" i="1" s="1"/>
  <c r="F4" i="2" l="1"/>
  <c r="G4" i="2" s="1"/>
  <c r="J5" i="1"/>
  <c r="H5" i="3" s="1"/>
  <c r="F6" i="2"/>
  <c r="G6" i="2" s="1"/>
  <c r="K5" i="1"/>
  <c r="J4" i="1"/>
  <c r="H4" i="3" s="1"/>
  <c r="F5" i="2"/>
  <c r="G5" i="2" s="1"/>
  <c r="K4" i="1"/>
  <c r="H9" i="1"/>
  <c r="C14" i="3" l="1"/>
  <c r="R4" i="6"/>
  <c r="S4" i="6" s="1"/>
  <c r="E14" i="3"/>
  <c r="C15" i="3"/>
  <c r="R5" i="6"/>
  <c r="S5" i="6" s="1"/>
  <c r="E15" i="3"/>
  <c r="D14" i="3"/>
  <c r="B14" i="3" s="1"/>
  <c r="D15" i="3"/>
  <c r="C16" i="3" l="1"/>
  <c r="B15" i="3"/>
  <c r="B16" i="3" s="1"/>
  <c r="D16" i="3"/>
  <c r="D30" i="3" s="1"/>
  <c r="D32" i="3" s="1"/>
  <c r="E16" i="3"/>
  <c r="E30" i="3" s="1"/>
  <c r="E32" i="3" s="1"/>
  <c r="C30" i="3"/>
  <c r="C32" i="3" s="1"/>
  <c r="C5" i="5"/>
  <c r="B30" i="3" l="1"/>
  <c r="B35" i="3" s="1"/>
  <c r="E5" i="5"/>
  <c r="L5" i="5" s="1"/>
  <c r="L6" i="5" s="1"/>
  <c r="L10" i="5" s="1"/>
  <c r="D5" i="5"/>
  <c r="D6" i="5" s="1"/>
  <c r="D10" i="5" s="1"/>
  <c r="C6" i="5"/>
  <c r="C10" i="5" s="1"/>
  <c r="J5" i="5"/>
  <c r="J6" i="5" s="1"/>
  <c r="J10" i="5" s="1"/>
  <c r="E6" i="5" l="1"/>
  <c r="E10" i="5" s="1"/>
  <c r="B5" i="5"/>
  <c r="B3" i="6" s="1"/>
  <c r="D13" i="6" s="1"/>
  <c r="E13" i="6" s="1"/>
  <c r="K5" i="5"/>
  <c r="K6" i="5" s="1"/>
  <c r="K10" i="5" s="1"/>
  <c r="B6" i="5" l="1"/>
  <c r="B11" i="6"/>
  <c r="B12" i="6" s="1"/>
  <c r="C12" i="5"/>
  <c r="C21" i="5" s="1"/>
  <c r="C26" i="5" s="1"/>
  <c r="C30" i="5" s="1"/>
  <c r="B10" i="5"/>
  <c r="I19" i="5"/>
  <c r="D7" i="5" l="1"/>
  <c r="C29" i="5"/>
  <c r="I10" i="5"/>
  <c r="J12" i="5"/>
  <c r="J21" i="5" s="1"/>
  <c r="J26" i="5" s="1"/>
  <c r="J30" i="5" s="1"/>
  <c r="K12" i="5" l="1"/>
  <c r="K7" i="5"/>
  <c r="J29" i="5"/>
  <c r="D12" i="5"/>
  <c r="D21" i="5" s="1"/>
  <c r="D26" i="5" s="1"/>
  <c r="D30" i="5" s="1"/>
  <c r="K21" i="5" l="1"/>
  <c r="K26" i="5" s="1"/>
  <c r="D29" i="5"/>
  <c r="E7" i="5"/>
  <c r="E12" i="5"/>
  <c r="K29" i="5" l="1"/>
  <c r="K30" i="5"/>
  <c r="L7" i="5" s="1"/>
  <c r="L12" i="5"/>
  <c r="E21" i="5"/>
  <c r="E26" i="5" s="1"/>
  <c r="E30" i="5" s="1"/>
  <c r="L21" i="5" l="1"/>
  <c r="L26" i="5" s="1"/>
  <c r="L30" i="5" s="1"/>
  <c r="I12" i="5"/>
  <c r="M12" i="5"/>
  <c r="E29" i="5"/>
  <c r="F7" i="5"/>
  <c r="B12" i="5"/>
  <c r="F12" i="5"/>
  <c r="M7" i="5" l="1"/>
  <c r="M21" i="5" s="1"/>
  <c r="M26" i="5" s="1"/>
  <c r="L29" i="5"/>
  <c r="F21" i="5"/>
  <c r="F26" i="5" s="1"/>
  <c r="F30" i="5" s="1"/>
  <c r="M29" i="5" l="1"/>
  <c r="I29" i="5" s="1"/>
  <c r="M30" i="5"/>
  <c r="F29" i="5"/>
  <c r="B29" i="5" s="1"/>
</calcChain>
</file>

<file path=xl/sharedStrings.xml><?xml version="1.0" encoding="utf-8"?>
<sst xmlns="http://schemas.openxmlformats.org/spreadsheetml/2006/main" count="140" uniqueCount="109">
  <si>
    <t>Items</t>
  </si>
  <si>
    <t>Description</t>
  </si>
  <si>
    <t xml:space="preserve">Unit built </t>
  </si>
  <si>
    <t>Avg. Sell Price</t>
  </si>
  <si>
    <t>Club House</t>
  </si>
  <si>
    <t>Road &amp; Walkway</t>
  </si>
  <si>
    <t>Revenue</t>
  </si>
  <si>
    <t>House Size per Unit</t>
  </si>
  <si>
    <t>GDV</t>
  </si>
  <si>
    <t>Unit</t>
  </si>
  <si>
    <t xml:space="preserve">Operating Expense </t>
  </si>
  <si>
    <t xml:space="preserve">Marketing </t>
  </si>
  <si>
    <t>Licensing</t>
  </si>
  <si>
    <t>Architectural and Design</t>
  </si>
  <si>
    <t>Staff Salary</t>
  </si>
  <si>
    <t xml:space="preserve">Sales Projection </t>
  </si>
  <si>
    <t>Total</t>
  </si>
  <si>
    <t>Year 2017</t>
  </si>
  <si>
    <t>Year 2018</t>
  </si>
  <si>
    <t>Year 2019</t>
  </si>
  <si>
    <t>Year 2020</t>
  </si>
  <si>
    <t>%</t>
  </si>
  <si>
    <r>
      <t>Type A</t>
    </r>
    <r>
      <rPr>
        <b/>
        <sz val="12"/>
        <color theme="1"/>
        <rFont val="Times New Roman"/>
        <family val="1"/>
      </rPr>
      <t/>
    </r>
  </si>
  <si>
    <t>Type B</t>
  </si>
  <si>
    <t>Type C</t>
  </si>
  <si>
    <t>No.</t>
  </si>
  <si>
    <t>Total Unit</t>
  </si>
  <si>
    <t>Take up rate 80%</t>
  </si>
  <si>
    <t>Take up rate 60%</t>
  </si>
  <si>
    <t>CASHFLOW PROJECTION - Base Case with take up rate @ 80%</t>
  </si>
  <si>
    <t>CASHFLOW PROJECTION - Sensitized take up rate @ 60%</t>
  </si>
  <si>
    <t>DESCRIPTION (USD'000)</t>
  </si>
  <si>
    <t>TOTAL</t>
  </si>
  <si>
    <t>Sales @ take up rate 100%</t>
  </si>
  <si>
    <t>Sales @ take up rate 80%</t>
  </si>
  <si>
    <t>Sales @ take up rate 60%</t>
  </si>
  <si>
    <t>BEGINNING CASH BALANCE</t>
  </si>
  <si>
    <t>CASH INFLOW</t>
  </si>
  <si>
    <t>TOTAL CASH INFLOW</t>
  </si>
  <si>
    <t>CASH OUTFLOW</t>
  </si>
  <si>
    <t>Construction Cost</t>
  </si>
  <si>
    <t>Operating Expense</t>
  </si>
  <si>
    <t>TOTAL CASH OUTFLOW</t>
  </si>
  <si>
    <t>NET CASHFLOW BEFORE FINANCING</t>
  </si>
  <si>
    <t>FINANCED by:-</t>
  </si>
  <si>
    <t>Capital Injection from Shareholder</t>
  </si>
  <si>
    <t>NET CASHFLOW AFTER FINANCING</t>
  </si>
  <si>
    <t>COMMITMENT</t>
  </si>
  <si>
    <t>Total Commitment</t>
  </si>
  <si>
    <t>Debt Service Ratio (X)</t>
  </si>
  <si>
    <t>Cash Flow after finance and repayment</t>
  </si>
  <si>
    <t>Total Revenue</t>
  </si>
  <si>
    <t>Expenses</t>
  </si>
  <si>
    <t>Total expenses</t>
  </si>
  <si>
    <t>Net Income</t>
  </si>
  <si>
    <t>Land Cost</t>
  </si>
  <si>
    <t>Villa type A</t>
  </si>
  <si>
    <t>Villa type B</t>
  </si>
  <si>
    <t>Villa type C</t>
  </si>
  <si>
    <t>Avg. Price</t>
  </si>
  <si>
    <t>Avg. Cost</t>
  </si>
  <si>
    <t>Construction Cost Type A</t>
  </si>
  <si>
    <t>Construction Cost Type B</t>
  </si>
  <si>
    <t>Construction Cost Type C</t>
  </si>
  <si>
    <t>Community Mall</t>
  </si>
  <si>
    <t>Infrastructure Cost</t>
  </si>
  <si>
    <t>Term Loan</t>
  </si>
  <si>
    <t>Land Purchase</t>
  </si>
  <si>
    <t xml:space="preserve">Annual Commitment </t>
  </si>
  <si>
    <t>DSR</t>
  </si>
  <si>
    <t>Revenue Projection (USD'000)</t>
  </si>
  <si>
    <t>NPM</t>
  </si>
  <si>
    <t>Cash from Sales of Villa</t>
  </si>
  <si>
    <t>Project Economics</t>
  </si>
  <si>
    <t>USD'000</t>
  </si>
  <si>
    <t>Property Type</t>
  </si>
  <si>
    <t>Redemption Sum (USD)</t>
  </si>
  <si>
    <t>Take up rate 100%</t>
  </si>
  <si>
    <t>Projected Sales Revenue</t>
  </si>
  <si>
    <t>Less:-</t>
  </si>
  <si>
    <t>Building Cost</t>
  </si>
  <si>
    <t>Financing Cost (as per loan calculator)</t>
  </si>
  <si>
    <t>Total Gross Development Cost</t>
  </si>
  <si>
    <t>Total Redemption</t>
  </si>
  <si>
    <t>Gross Development Profit</t>
  </si>
  <si>
    <t>Loan Amount</t>
  </si>
  <si>
    <t>Net Profit Margin</t>
  </si>
  <si>
    <t>Average Unit</t>
  </si>
  <si>
    <t>Redemption Coverage</t>
  </si>
  <si>
    <t>Breakeven Sales</t>
  </si>
  <si>
    <t>Villa Type A</t>
  </si>
  <si>
    <t>Villa Type B</t>
  </si>
  <si>
    <t>Villa Type C</t>
  </si>
  <si>
    <t>Villa Type B (3F)</t>
  </si>
  <si>
    <t>Villa Type A (2F)</t>
  </si>
  <si>
    <t>Villa Type C (2F)</t>
  </si>
  <si>
    <t>Land size (sqm)</t>
  </si>
  <si>
    <t>House size (sqm)</t>
  </si>
  <si>
    <t>House Size per Unit (sqm)</t>
  </si>
  <si>
    <t>Landscape &amp; Plaza</t>
  </si>
  <si>
    <t>Main Gate</t>
  </si>
  <si>
    <t>Road and Walkway</t>
  </si>
  <si>
    <t>Revenue (USD'000)</t>
  </si>
  <si>
    <t>Unit Cost (USD'000)</t>
  </si>
  <si>
    <t>Total Cost (USD'000)</t>
  </si>
  <si>
    <t>Projected GDV</t>
  </si>
  <si>
    <t>Avg. Unit Price (USD'000)</t>
  </si>
  <si>
    <t>Land</t>
  </si>
  <si>
    <t>41 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</si>
</sst>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_(&quot;$&quot;* \(#,##0.00\);_(&quot;$&quot;* &quot;-&quot;??_);_(@_)"/>
    <numFmt numFmtId="43" formatCode="_(* #,##0.00_);_(* \(#,##0.00\);_(* &quot;-&quot;??_);_(@_)"/>
    <numFmt numFmtId="164" formatCode="_(* #,##0.0_);_(* \(#,##0.0\);_(* &quot;-&quot;??_);_(@_)"/>
    <numFmt numFmtId="165" formatCode="#,##0.0"/>
    <numFmt numFmtId="166" formatCode="0.0%"/>
    <numFmt numFmtId="167" formatCode="_(* #,##0.00_);_(* \(#,##0.00\);_(* \-??_);_(@_)"/>
    <numFmt numFmtId="168" formatCode="_-* #,##0.00_-;\-* #,##0.00_-;_-* &quot;-&quot;??_-;_-@_-"/>
    <numFmt numFmtId="169" formatCode="\$#,##0.00_);[Red]\(\$#,##0.00\)"/>
    <numFmt numFmtId="170" formatCode="_(\$* #,##0.00_);_(\$* \(#,##0.00\);_(\$* \-??_);_(@_)"/>
    <numFmt numFmtId="171" formatCode="_-&quot;£&quot;* #,##0.00_-;\-&quot;£&quot;* #,##0.00_-;_-&quot;£&quot;* &quot;-&quot;??_-;_-@_-"/>
    <numFmt numFmtId="172" formatCode="#,##0.00\ ;&quot; (&quot;#,##0.00\);&quot; -&quot;#\ ;@\ "/>
    <numFmt numFmtId="173" formatCode="[$-409]d\-mmm\-yy;@"/>
    <numFmt numFmtId="174" formatCode="General_)"/>
  </numFmts>
  <fonts count="35">
    <font>
      <sz val="11"/>
      <color theme="1"/>
      <name val="Calibri"/>
      <family val="2"/>
      <scheme val="minor"/>
    </font>
    <font>
      <sz val="11"/>
      <color theme="1"/>
      <name val="Calibri"/>
      <family val="2"/>
      <scheme val="minor"/>
    </font>
    <font>
      <b/>
      <sz val="12"/>
      <color theme="1"/>
      <name val="Times New Roman"/>
      <family val="1"/>
    </font>
    <font>
      <b/>
      <sz val="10"/>
      <color theme="1"/>
      <name val="Times New Roman"/>
      <family val="1"/>
    </font>
    <font>
      <sz val="10"/>
      <color theme="1"/>
      <name val="Times New Roman"/>
      <family val="1"/>
    </font>
    <font>
      <b/>
      <sz val="11"/>
      <color theme="1"/>
      <name val="Calibri"/>
      <family val="2"/>
      <scheme val="minor"/>
    </font>
    <font>
      <b/>
      <sz val="9"/>
      <color theme="1"/>
      <name val="Times New Roman"/>
      <family val="1"/>
    </font>
    <font>
      <sz val="11"/>
      <color theme="1"/>
      <name val="Agency FB"/>
      <family val="2"/>
    </font>
    <font>
      <b/>
      <sz val="11"/>
      <color rgb="FFFA7D00"/>
      <name val="Agency FB"/>
      <family val="2"/>
    </font>
    <font>
      <sz val="11"/>
      <name val="ＭＳ Ｐゴシック"/>
      <family val="3"/>
      <charset val="128"/>
    </font>
    <font>
      <sz val="10"/>
      <name val="MS Sans Serif"/>
      <family val="2"/>
    </font>
    <font>
      <sz val="10"/>
      <name val="Calibri"/>
      <family val="1"/>
      <scheme val="minor"/>
    </font>
    <font>
      <sz val="10"/>
      <name val="Arial"/>
      <family val="2"/>
    </font>
    <font>
      <sz val="10"/>
      <name val="Verdana"/>
      <family val="2"/>
    </font>
    <font>
      <sz val="11"/>
      <color indexed="8"/>
      <name val="Calibri"/>
      <family val="2"/>
      <charset val="1"/>
    </font>
    <font>
      <b/>
      <sz val="15.95"/>
      <color indexed="8"/>
      <name val="Times New Roman"/>
      <family val="1"/>
    </font>
    <font>
      <sz val="11"/>
      <color rgb="FF000000"/>
      <name val="Calibri"/>
      <family val="2"/>
      <charset val="1"/>
    </font>
    <font>
      <sz val="10"/>
      <name val="Courier"/>
      <family val="3"/>
    </font>
    <font>
      <sz val="11"/>
      <color indexed="8"/>
      <name val="Calibri"/>
      <family val="2"/>
    </font>
    <font>
      <sz val="11"/>
      <color rgb="FF3F3F76"/>
      <name val="Agency FB"/>
      <family val="2"/>
    </font>
    <font>
      <sz val="10"/>
      <color indexed="8"/>
      <name val="MS Sans Serif"/>
      <family val="2"/>
    </font>
    <font>
      <b/>
      <sz val="9"/>
      <color rgb="FF000000"/>
      <name val="Times New Roman"/>
      <family val="1"/>
    </font>
    <font>
      <sz val="9"/>
      <color theme="1"/>
      <name val="Calibri"/>
      <family val="2"/>
      <scheme val="minor"/>
    </font>
    <font>
      <i/>
      <sz val="9"/>
      <color rgb="FF000000"/>
      <name val="Times New Roman"/>
      <family val="1"/>
    </font>
    <font>
      <b/>
      <i/>
      <sz val="9"/>
      <color rgb="FF000000"/>
      <name val="Times New Roman"/>
      <family val="1"/>
    </font>
    <font>
      <sz val="9"/>
      <color rgb="FF000000"/>
      <name val="Times New Roman"/>
      <family val="1"/>
    </font>
    <font>
      <sz val="9"/>
      <name val="Times New Roman"/>
      <family val="1"/>
    </font>
    <font>
      <sz val="9"/>
      <color theme="1"/>
      <name val="Times New Roman"/>
      <family val="1"/>
    </font>
    <font>
      <b/>
      <i/>
      <sz val="9"/>
      <name val="Calibri"/>
      <family val="2"/>
      <scheme val="minor"/>
    </font>
    <font>
      <sz val="10"/>
      <name val="Times New Roman"/>
      <family val="1"/>
    </font>
    <font>
      <i/>
      <sz val="10"/>
      <color theme="1"/>
      <name val="Times New Roman"/>
      <family val="1"/>
    </font>
    <font>
      <sz val="10"/>
      <color rgb="FFFF0000"/>
      <name val="Times New Roman"/>
      <family val="1"/>
    </font>
    <font>
      <sz val="11"/>
      <color theme="1"/>
      <name val="Times New Roman"/>
      <family val="1"/>
    </font>
    <font>
      <b/>
      <sz val="11"/>
      <color theme="1"/>
      <name val="Times New Roman"/>
      <family val="1"/>
    </font>
    <font>
      <b/>
      <i/>
      <sz val="10"/>
      <color theme="1"/>
      <name val="Times New Roman"/>
      <family val="1"/>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6" tint="0.79998168889431442"/>
        <bgColor theme="6" tint="0.79998168889431442"/>
      </patternFill>
    </fill>
    <fill>
      <patternFill patternType="solid">
        <fgColor theme="0" tint="-0.149998474074526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122">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4" borderId="0" applyNumberFormat="0" applyBorder="0" applyAlignment="0" applyProtection="0"/>
    <xf numFmtId="0" fontId="8" fillId="3" borderId="2" applyNumberFormat="0" applyAlignment="0" applyProtection="0"/>
    <xf numFmtId="38" fontId="9" fillId="0" borderId="0" applyFont="0" applyFill="0" applyBorder="0" applyAlignment="0" applyProtection="0">
      <alignment vertical="center"/>
    </xf>
    <xf numFmtId="40" fontId="10" fillId="0" borderId="0" applyFont="0" applyFill="0" applyBorder="0" applyAlignment="0" applyProtection="0"/>
    <xf numFmtId="43" fontId="1" fillId="0" borderId="0" applyFont="0" applyFill="0" applyBorder="0" applyAlignment="0" applyProtection="0"/>
    <xf numFmtId="40" fontId="10" fillId="0" borderId="0" applyFont="0" applyFill="0" applyBorder="0" applyAlignment="0" applyProtection="0"/>
    <xf numFmtId="43" fontId="11" fillId="0" borderId="0" applyFont="0" applyFill="0" applyBorder="0" applyAlignment="0" applyProtection="0"/>
    <xf numFmtId="40" fontId="1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167" fontId="14" fillId="0" borderId="0"/>
    <xf numFmtId="167" fontId="14" fillId="0" borderId="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8" fontId="15" fillId="0" borderId="0" applyFont="0" applyFill="0" applyBorder="0" applyAlignment="0" applyProtection="0"/>
    <xf numFmtId="169" fontId="9" fillId="0" borderId="0" applyFont="0" applyFill="0" applyBorder="0" applyAlignment="0" applyProtection="0">
      <alignment vertical="center"/>
    </xf>
    <xf numFmtId="170" fontId="16" fillId="0" borderId="0"/>
    <xf numFmtId="44"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44" fontId="1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172" fontId="18" fillId="0" borderId="0"/>
    <xf numFmtId="172" fontId="18" fillId="0" borderId="0"/>
    <xf numFmtId="0" fontId="18" fillId="0" borderId="0"/>
    <xf numFmtId="0" fontId="18" fillId="0" borderId="0"/>
    <xf numFmtId="0" fontId="19" fillId="2" borderId="2" applyNumberFormat="0" applyAlignment="0" applyProtection="0"/>
    <xf numFmtId="0" fontId="13" fillId="0" borderId="0"/>
    <xf numFmtId="0" fontId="1" fillId="0" borderId="0"/>
    <xf numFmtId="0" fontId="11" fillId="0" borderId="0"/>
    <xf numFmtId="0" fontId="14" fillId="0" borderId="0"/>
    <xf numFmtId="0" fontId="14" fillId="0" borderId="0"/>
    <xf numFmtId="173" fontId="1" fillId="0" borderId="0"/>
    <xf numFmtId="0" fontId="20" fillId="0" borderId="0"/>
    <xf numFmtId="0" fontId="20" fillId="0" borderId="0"/>
    <xf numFmtId="0" fontId="12" fillId="0" borderId="0"/>
    <xf numFmtId="0" fontId="16" fillId="0" borderId="0"/>
    <xf numFmtId="0" fontId="1" fillId="0" borderId="0"/>
    <xf numFmtId="0" fontId="18" fillId="0" borderId="0"/>
    <xf numFmtId="0" fontId="1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174" fontId="1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18" fillId="0" borderId="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18" fillId="0" borderId="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cellStyleXfs>
  <cellXfs count="162">
    <xf numFmtId="0" fontId="0" fillId="0" borderId="0" xfId="0"/>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4" fontId="4" fillId="0" borderId="1" xfId="0" applyNumberFormat="1" applyFont="1" applyBorder="1" applyAlignment="1">
      <alignment horizontal="right" vertical="center" wrapText="1"/>
    </xf>
    <xf numFmtId="0" fontId="4" fillId="0" borderId="1" xfId="0" applyFont="1" applyBorder="1" applyAlignment="1">
      <alignment horizontal="right" vertical="center" wrapText="1"/>
    </xf>
    <xf numFmtId="0" fontId="4" fillId="0" borderId="1" xfId="0" applyFont="1" applyBorder="1" applyAlignment="1">
      <alignment vertical="center" wrapText="1"/>
    </xf>
    <xf numFmtId="3" fontId="4" fillId="0" borderId="1" xfId="0" applyNumberFormat="1" applyFont="1" applyBorder="1" applyAlignment="1">
      <alignment horizontal="right" vertical="center" wrapText="1"/>
    </xf>
    <xf numFmtId="43" fontId="0" fillId="0" borderId="0" xfId="1" applyFont="1"/>
    <xf numFmtId="0" fontId="3" fillId="0" borderId="1" xfId="0" applyFont="1" applyFill="1" applyBorder="1" applyAlignment="1">
      <alignment horizontal="center" vertical="center" wrapText="1"/>
    </xf>
    <xf numFmtId="0" fontId="0" fillId="0" borderId="1" xfId="0" applyBorder="1"/>
    <xf numFmtId="0" fontId="3" fillId="0" borderId="1" xfId="0" applyFont="1" applyBorder="1" applyAlignment="1">
      <alignment horizontal="center" vertical="center" wrapText="1"/>
    </xf>
    <xf numFmtId="165" fontId="4" fillId="0" borderId="1" xfId="0" applyNumberFormat="1" applyFont="1" applyBorder="1" applyAlignment="1">
      <alignment horizontal="right" vertical="center" wrapText="1"/>
    </xf>
    <xf numFmtId="43" fontId="4" fillId="0" borderId="1" xfId="1" applyNumberFormat="1" applyFont="1" applyBorder="1" applyAlignment="1">
      <alignment horizontal="right" vertical="center" wrapText="1"/>
    </xf>
    <xf numFmtId="43" fontId="4" fillId="0" borderId="1" xfId="1" applyFont="1" applyBorder="1" applyAlignment="1">
      <alignment horizontal="center" vertical="center" wrapText="1"/>
    </xf>
    <xf numFmtId="164" fontId="0" fillId="0" borderId="0" xfId="1" applyNumberFormat="1" applyFont="1"/>
    <xf numFmtId="0" fontId="22" fillId="0" borderId="0" xfId="0" applyFont="1"/>
    <xf numFmtId="0" fontId="22" fillId="0" borderId="7" xfId="0" applyFont="1" applyBorder="1"/>
    <xf numFmtId="0" fontId="22" fillId="0" borderId="0" xfId="0" applyFont="1" applyBorder="1"/>
    <xf numFmtId="0" fontId="22" fillId="0" borderId="8" xfId="0" applyFont="1" applyBorder="1"/>
    <xf numFmtId="0" fontId="23" fillId="5" borderId="7" xfId="0" applyFont="1" applyFill="1" applyBorder="1" applyAlignment="1">
      <alignment vertical="center"/>
    </xf>
    <xf numFmtId="0" fontId="24" fillId="5" borderId="0" xfId="0" applyFont="1" applyFill="1" applyBorder="1" applyAlignment="1">
      <alignment horizontal="right" vertical="center"/>
    </xf>
    <xf numFmtId="0" fontId="24" fillId="5" borderId="8" xfId="0" applyFont="1" applyFill="1" applyBorder="1" applyAlignment="1">
      <alignment horizontal="right" vertical="center"/>
    </xf>
    <xf numFmtId="0" fontId="25" fillId="0" borderId="0" xfId="0" applyFont="1" applyBorder="1" applyAlignment="1">
      <alignment horizontal="center" vertical="center"/>
    </xf>
    <xf numFmtId="0" fontId="22" fillId="0" borderId="4" xfId="0" applyFont="1" applyBorder="1"/>
    <xf numFmtId="0" fontId="22" fillId="0" borderId="5" xfId="0" applyFont="1" applyBorder="1"/>
    <xf numFmtId="0" fontId="22" fillId="0" borderId="6" xfId="0" applyFont="1" applyBorder="1"/>
    <xf numFmtId="0" fontId="25" fillId="0" borderId="7" xfId="0" applyFont="1" applyBorder="1" applyAlignment="1">
      <alignment vertical="center"/>
    </xf>
    <xf numFmtId="165" fontId="25" fillId="0" borderId="0" xfId="0" applyNumberFormat="1" applyFont="1" applyBorder="1" applyAlignment="1">
      <alignment vertical="center"/>
    </xf>
    <xf numFmtId="165" fontId="26" fillId="0" borderId="0" xfId="0" applyNumberFormat="1" applyFont="1" applyBorder="1" applyAlignment="1">
      <alignment vertical="center"/>
    </xf>
    <xf numFmtId="165" fontId="26" fillId="0" borderId="8" xfId="0" applyNumberFormat="1" applyFont="1" applyBorder="1" applyAlignment="1">
      <alignment vertical="center"/>
    </xf>
    <xf numFmtId="165" fontId="26" fillId="0" borderId="0" xfId="0" applyNumberFormat="1" applyFont="1" applyFill="1" applyBorder="1" applyAlignment="1">
      <alignment vertical="center"/>
    </xf>
    <xf numFmtId="0" fontId="25" fillId="0" borderId="9" xfId="0" applyFont="1" applyBorder="1" applyAlignment="1">
      <alignment vertical="center"/>
    </xf>
    <xf numFmtId="0" fontId="22" fillId="0" borderId="10" xfId="0" applyFont="1" applyBorder="1"/>
    <xf numFmtId="0" fontId="25" fillId="0" borderId="12" xfId="0" applyFont="1" applyBorder="1" applyAlignment="1">
      <alignment vertical="center"/>
    </xf>
    <xf numFmtId="0" fontId="21" fillId="0" borderId="13" xfId="0" applyFont="1" applyBorder="1" applyAlignment="1">
      <alignment horizontal="center" vertical="center"/>
    </xf>
    <xf numFmtId="165" fontId="26" fillId="0" borderId="13" xfId="0" applyNumberFormat="1" applyFont="1" applyFill="1" applyBorder="1" applyAlignment="1">
      <alignment vertical="center"/>
    </xf>
    <xf numFmtId="165" fontId="26" fillId="0" borderId="14" xfId="0" applyNumberFormat="1" applyFont="1" applyFill="1" applyBorder="1" applyAlignment="1">
      <alignment vertical="center"/>
    </xf>
    <xf numFmtId="4" fontId="25" fillId="0" borderId="0" xfId="0" applyNumberFormat="1" applyFont="1" applyBorder="1" applyAlignment="1">
      <alignment vertical="center"/>
    </xf>
    <xf numFmtId="0" fontId="21" fillId="0" borderId="7" xfId="0" applyFont="1" applyBorder="1" applyAlignment="1">
      <alignment vertical="center"/>
    </xf>
    <xf numFmtId="4" fontId="25" fillId="0" borderId="0" xfId="0" applyNumberFormat="1" applyFont="1" applyAlignment="1">
      <alignment vertical="center"/>
    </xf>
    <xf numFmtId="0" fontId="22" fillId="0" borderId="9" xfId="0" applyFont="1" applyBorder="1"/>
    <xf numFmtId="0" fontId="22" fillId="0" borderId="11" xfId="0" applyFont="1" applyBorder="1"/>
    <xf numFmtId="165" fontId="25" fillId="0" borderId="13" xfId="0" applyNumberFormat="1" applyFont="1" applyBorder="1" applyAlignment="1">
      <alignment vertical="center"/>
    </xf>
    <xf numFmtId="165" fontId="25" fillId="0" borderId="14" xfId="0" applyNumberFormat="1" applyFont="1" applyBorder="1" applyAlignment="1">
      <alignment vertical="center"/>
    </xf>
    <xf numFmtId="3" fontId="25" fillId="0" borderId="0" xfId="0" applyNumberFormat="1" applyFont="1" applyAlignment="1">
      <alignment vertical="center"/>
    </xf>
    <xf numFmtId="165" fontId="26" fillId="0" borderId="8" xfId="0" applyNumberFormat="1" applyFont="1" applyFill="1" applyBorder="1" applyAlignment="1">
      <alignment vertical="center"/>
    </xf>
    <xf numFmtId="3" fontId="25" fillId="0" borderId="0" xfId="0" applyNumberFormat="1" applyFont="1" applyAlignment="1">
      <alignment horizontal="right" vertical="center"/>
    </xf>
    <xf numFmtId="165" fontId="22" fillId="0" borderId="0" xfId="0" applyNumberFormat="1" applyFont="1" applyBorder="1"/>
    <xf numFmtId="165" fontId="22" fillId="0" borderId="8" xfId="0" applyNumberFormat="1" applyFont="1" applyBorder="1"/>
    <xf numFmtId="4" fontId="21" fillId="0" borderId="13" xfId="0" applyNumberFormat="1" applyFont="1" applyBorder="1" applyAlignment="1">
      <alignment vertical="center"/>
    </xf>
    <xf numFmtId="0" fontId="27" fillId="0" borderId="7" xfId="0" applyFont="1" applyBorder="1"/>
    <xf numFmtId="0" fontId="6" fillId="0" borderId="7" xfId="0" applyFont="1" applyBorder="1"/>
    <xf numFmtId="164" fontId="27" fillId="0" borderId="0" xfId="1" applyNumberFormat="1" applyFont="1" applyBorder="1"/>
    <xf numFmtId="164" fontId="27" fillId="0" borderId="8" xfId="1" applyNumberFormat="1" applyFont="1" applyBorder="1"/>
    <xf numFmtId="165" fontId="27" fillId="0" borderId="0" xfId="0" applyNumberFormat="1" applyFont="1"/>
    <xf numFmtId="4" fontId="22" fillId="0" borderId="0" xfId="0" applyNumberFormat="1" applyFont="1"/>
    <xf numFmtId="0" fontId="4" fillId="0" borderId="7" xfId="0" applyFont="1" applyFill="1" applyBorder="1" applyAlignment="1">
      <alignment horizontal="center" vertical="center" wrapText="1"/>
    </xf>
    <xf numFmtId="0" fontId="4" fillId="0" borderId="0" xfId="0" applyFont="1"/>
    <xf numFmtId="43" fontId="4" fillId="0" borderId="0" xfId="1" applyFont="1"/>
    <xf numFmtId="0" fontId="4" fillId="0" borderId="1" xfId="0" applyFont="1" applyBorder="1"/>
    <xf numFmtId="43" fontId="4" fillId="0" borderId="0" xfId="0" applyNumberFormat="1" applyFont="1"/>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xf>
    <xf numFmtId="0" fontId="4" fillId="0" borderId="19" xfId="0" applyFont="1" applyBorder="1" applyAlignment="1">
      <alignment vertical="center" wrapText="1"/>
    </xf>
    <xf numFmtId="0" fontId="4" fillId="0" borderId="20" xfId="0" applyFont="1" applyBorder="1" applyAlignment="1">
      <alignment horizontal="center" vertical="center" wrapText="1"/>
    </xf>
    <xf numFmtId="0" fontId="3" fillId="0" borderId="19" xfId="0" applyFont="1" applyFill="1" applyBorder="1" applyAlignment="1">
      <alignment vertical="center" wrapText="1"/>
    </xf>
    <xf numFmtId="0" fontId="3" fillId="0" borderId="20" xfId="0" applyFont="1" applyBorder="1" applyAlignment="1">
      <alignment horizontal="center"/>
    </xf>
    <xf numFmtId="0" fontId="4" fillId="0" borderId="24" xfId="0" applyFont="1" applyFill="1" applyBorder="1" applyAlignment="1">
      <alignment vertical="center" wrapText="1"/>
    </xf>
    <xf numFmtId="166" fontId="4" fillId="0" borderId="25" xfId="2" applyNumberFormat="1" applyFont="1" applyBorder="1" applyAlignment="1">
      <alignment horizontal="center"/>
    </xf>
    <xf numFmtId="166" fontId="4" fillId="0" borderId="26" xfId="2" applyNumberFormat="1" applyFont="1" applyBorder="1" applyAlignment="1">
      <alignment horizontal="center"/>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15" xfId="0" applyFont="1" applyBorder="1" applyAlignment="1">
      <alignment horizontal="center" vertical="center" wrapText="1"/>
    </xf>
    <xf numFmtId="0" fontId="4" fillId="0" borderId="27" xfId="0" applyFont="1" applyBorder="1" applyAlignment="1">
      <alignment horizontal="center" vertical="center" wrapText="1"/>
    </xf>
    <xf numFmtId="0" fontId="3" fillId="0" borderId="27" xfId="0" applyFont="1" applyBorder="1" applyAlignment="1">
      <alignment horizontal="center"/>
    </xf>
    <xf numFmtId="166" fontId="4" fillId="0" borderId="15" xfId="2" applyNumberFormat="1" applyFont="1" applyBorder="1" applyAlignment="1">
      <alignment horizontal="center"/>
    </xf>
    <xf numFmtId="0" fontId="4" fillId="0" borderId="0" xfId="0" applyFont="1" applyBorder="1"/>
    <xf numFmtId="164" fontId="4" fillId="0" borderId="0" xfId="0" applyNumberFormat="1" applyFont="1" applyBorder="1"/>
    <xf numFmtId="0" fontId="4" fillId="0" borderId="19" xfId="0" applyFont="1" applyBorder="1"/>
    <xf numFmtId="0" fontId="4" fillId="0" borderId="20" xfId="0" applyFont="1" applyBorder="1"/>
    <xf numFmtId="164" fontId="4" fillId="0" borderId="20" xfId="0" applyNumberFormat="1" applyFont="1" applyBorder="1"/>
    <xf numFmtId="0" fontId="4" fillId="0" borderId="21" xfId="0" applyFont="1" applyBorder="1"/>
    <xf numFmtId="164" fontId="4" fillId="0" borderId="22" xfId="0" applyNumberFormat="1" applyFont="1" applyBorder="1"/>
    <xf numFmtId="164" fontId="4" fillId="0" borderId="23" xfId="0" applyNumberFormat="1" applyFont="1" applyBorder="1"/>
    <xf numFmtId="0" fontId="3" fillId="0" borderId="24" xfId="0" applyFont="1" applyBorder="1"/>
    <xf numFmtId="0" fontId="4" fillId="0" borderId="16" xfId="0" applyFont="1" applyBorder="1"/>
    <xf numFmtId="0" fontId="4" fillId="0" borderId="17" xfId="0" applyFont="1" applyBorder="1"/>
    <xf numFmtId="0" fontId="4" fillId="0" borderId="18" xfId="0" applyFont="1" applyBorder="1"/>
    <xf numFmtId="0" fontId="4" fillId="0" borderId="27" xfId="0" applyFont="1" applyBorder="1"/>
    <xf numFmtId="164" fontId="4" fillId="0" borderId="27" xfId="0" applyNumberFormat="1" applyFont="1" applyBorder="1"/>
    <xf numFmtId="0" fontId="4" fillId="0" borderId="28" xfId="0" applyFont="1" applyBorder="1"/>
    <xf numFmtId="164" fontId="4" fillId="0" borderId="29" xfId="0" applyNumberFormat="1" applyFont="1" applyBorder="1"/>
    <xf numFmtId="0" fontId="4" fillId="0" borderId="24" xfId="0" applyFont="1" applyBorder="1"/>
    <xf numFmtId="0" fontId="4" fillId="0" borderId="15" xfId="0" applyFont="1" applyBorder="1"/>
    <xf numFmtId="164" fontId="4" fillId="0" borderId="25" xfId="0" applyNumberFormat="1" applyFont="1" applyBorder="1"/>
    <xf numFmtId="164" fontId="4" fillId="0" borderId="26" xfId="0" applyNumberFormat="1" applyFont="1" applyBorder="1"/>
    <xf numFmtId="0" fontId="30" fillId="0" borderId="19" xfId="0" applyFont="1" applyBorder="1" applyAlignment="1">
      <alignment horizontal="left" indent="1"/>
    </xf>
    <xf numFmtId="164" fontId="4" fillId="0" borderId="15" xfId="0" applyNumberFormat="1" applyFont="1" applyBorder="1"/>
    <xf numFmtId="9" fontId="4" fillId="0" borderId="0" xfId="2" applyFont="1"/>
    <xf numFmtId="0" fontId="25" fillId="0" borderId="4" xfId="0" applyFont="1" applyBorder="1" applyAlignment="1">
      <alignment vertical="center"/>
    </xf>
    <xf numFmtId="4" fontId="21" fillId="0" borderId="5" xfId="0" applyNumberFormat="1" applyFont="1" applyBorder="1" applyAlignment="1">
      <alignment vertical="center"/>
    </xf>
    <xf numFmtId="165" fontId="25" fillId="0" borderId="5" xfId="0" applyNumberFormat="1" applyFont="1" applyBorder="1" applyAlignment="1">
      <alignment vertical="center"/>
    </xf>
    <xf numFmtId="165" fontId="25" fillId="0" borderId="6" xfId="0" applyNumberFormat="1" applyFont="1" applyBorder="1" applyAlignment="1">
      <alignment vertical="center"/>
    </xf>
    <xf numFmtId="4" fontId="21" fillId="0" borderId="10" xfId="0" applyNumberFormat="1" applyFont="1" applyBorder="1" applyAlignment="1">
      <alignment vertical="center"/>
    </xf>
    <xf numFmtId="165" fontId="25" fillId="0" borderId="10" xfId="0" applyNumberFormat="1" applyFont="1" applyBorder="1" applyAlignment="1">
      <alignment vertical="center"/>
    </xf>
    <xf numFmtId="165" fontId="25" fillId="0" borderId="11" xfId="0" applyNumberFormat="1" applyFont="1" applyBorder="1" applyAlignment="1">
      <alignment vertical="center"/>
    </xf>
    <xf numFmtId="0" fontId="22" fillId="0" borderId="17" xfId="0" applyFont="1" applyBorder="1"/>
    <xf numFmtId="0" fontId="22" fillId="0" borderId="22" xfId="0" applyFont="1" applyBorder="1"/>
    <xf numFmtId="165" fontId="26" fillId="0" borderId="22" xfId="0" applyNumberFormat="1" applyFont="1" applyBorder="1" applyAlignment="1">
      <alignment vertical="center"/>
    </xf>
    <xf numFmtId="0" fontId="24" fillId="0" borderId="4" xfId="0" applyFont="1" applyBorder="1" applyAlignment="1">
      <alignment vertical="center"/>
    </xf>
    <xf numFmtId="43" fontId="28" fillId="0" borderId="5" xfId="0" applyNumberFormat="1" applyFont="1" applyBorder="1" applyAlignment="1">
      <alignment horizontal="left"/>
    </xf>
    <xf numFmtId="43" fontId="28" fillId="0" borderId="5" xfId="1" applyFont="1" applyBorder="1"/>
    <xf numFmtId="43" fontId="28" fillId="0" borderId="6" xfId="1" applyFont="1" applyBorder="1"/>
    <xf numFmtId="0" fontId="21" fillId="0" borderId="10" xfId="0" applyFont="1" applyBorder="1" applyAlignment="1">
      <alignment horizontal="center" vertical="center"/>
    </xf>
    <xf numFmtId="165" fontId="26" fillId="0" borderId="10" xfId="0" applyNumberFormat="1" applyFont="1" applyFill="1" applyBorder="1" applyAlignment="1">
      <alignment vertical="center"/>
    </xf>
    <xf numFmtId="165" fontId="26" fillId="0" borderId="11" xfId="0" applyNumberFormat="1" applyFont="1" applyFill="1" applyBorder="1" applyAlignment="1">
      <alignment vertical="center"/>
    </xf>
    <xf numFmtId="165" fontId="25" fillId="0" borderId="22" xfId="0" applyNumberFormat="1" applyFont="1" applyBorder="1" applyAlignment="1">
      <alignment vertical="center"/>
    </xf>
    <xf numFmtId="0" fontId="4" fillId="0" borderId="15" xfId="0" applyFont="1" applyBorder="1" applyAlignment="1">
      <alignment vertical="center"/>
    </xf>
    <xf numFmtId="0" fontId="4" fillId="0" borderId="15" xfId="0" applyFont="1" applyBorder="1" applyAlignment="1">
      <alignment horizontal="center" vertical="center"/>
    </xf>
    <xf numFmtId="3" fontId="4" fillId="0" borderId="15" xfId="0" applyNumberFormat="1" applyFont="1" applyBorder="1" applyAlignment="1">
      <alignment horizontal="right" vertical="center"/>
    </xf>
    <xf numFmtId="0" fontId="31" fillId="0" borderId="15" xfId="0" applyFont="1" applyBorder="1" applyAlignment="1">
      <alignment horizontal="right" vertical="center"/>
    </xf>
    <xf numFmtId="2" fontId="4" fillId="0" borderId="15" xfId="0" applyNumberFormat="1" applyFont="1" applyBorder="1" applyAlignment="1">
      <alignment horizontal="right" vertical="center"/>
    </xf>
    <xf numFmtId="3" fontId="4" fillId="0" borderId="15" xfId="0" applyNumberFormat="1" applyFont="1" applyBorder="1" applyAlignment="1">
      <alignment horizontal="center" vertical="center"/>
    </xf>
    <xf numFmtId="43" fontId="4" fillId="0" borderId="15" xfId="0" applyNumberFormat="1" applyFont="1" applyBorder="1" applyAlignment="1">
      <alignment horizontal="center" vertical="center"/>
    </xf>
    <xf numFmtId="165" fontId="29" fillId="0" borderId="15" xfId="0" applyNumberFormat="1" applyFont="1" applyBorder="1" applyAlignment="1">
      <alignment horizontal="right" vertical="center"/>
    </xf>
    <xf numFmtId="43" fontId="4" fillId="0" borderId="1" xfId="1" applyFont="1" applyBorder="1" applyAlignment="1">
      <alignment horizontal="right" vertical="center" wrapText="1"/>
    </xf>
    <xf numFmtId="0" fontId="5" fillId="0" borderId="1" xfId="0" applyFont="1" applyBorder="1"/>
    <xf numFmtId="165" fontId="3" fillId="0" borderId="1" xfId="0" applyNumberFormat="1" applyFont="1" applyBorder="1" applyAlignment="1">
      <alignment horizontal="right" vertical="center" wrapText="1"/>
    </xf>
    <xf numFmtId="0" fontId="32" fillId="0" borderId="0" xfId="0" applyFont="1"/>
    <xf numFmtId="164" fontId="4" fillId="0" borderId="1" xfId="1" applyNumberFormat="1" applyFont="1" applyBorder="1"/>
    <xf numFmtId="43" fontId="32" fillId="0" borderId="0" xfId="0" applyNumberFormat="1" applyFont="1"/>
    <xf numFmtId="0" fontId="33" fillId="0" borderId="1" xfId="0" applyFont="1" applyBorder="1"/>
    <xf numFmtId="164" fontId="3" fillId="0" borderId="1" xfId="1" applyNumberFormat="1" applyFont="1" applyBorder="1"/>
    <xf numFmtId="0" fontId="34" fillId="0" borderId="1" xfId="0" applyFont="1" applyBorder="1"/>
    <xf numFmtId="0" fontId="34" fillId="0" borderId="1" xfId="0" applyFont="1" applyBorder="1" applyAlignment="1">
      <alignment horizontal="right"/>
    </xf>
    <xf numFmtId="4" fontId="4" fillId="0" borderId="0" xfId="0" applyNumberFormat="1" applyFont="1"/>
    <xf numFmtId="166" fontId="4" fillId="0" borderId="1" xfId="2" applyNumberFormat="1" applyFont="1" applyBorder="1"/>
    <xf numFmtId="0" fontId="4" fillId="0" borderId="1" xfId="0" applyFont="1" applyBorder="1" applyAlignment="1">
      <alignment horizontal="right"/>
    </xf>
    <xf numFmtId="0" fontId="4" fillId="0" borderId="0" xfId="1" applyNumberFormat="1" applyFont="1"/>
    <xf numFmtId="1" fontId="4" fillId="0" borderId="0" xfId="0" applyNumberFormat="1" applyFont="1"/>
    <xf numFmtId="0" fontId="25" fillId="0" borderId="30" xfId="0" applyFont="1" applyBorder="1" applyAlignment="1">
      <alignment vertical="center"/>
    </xf>
    <xf numFmtId="165" fontId="26" fillId="0" borderId="31" xfId="0" applyNumberFormat="1" applyFont="1" applyBorder="1" applyAlignment="1">
      <alignment vertical="center"/>
    </xf>
    <xf numFmtId="0" fontId="25" fillId="0" borderId="32" xfId="0" applyFont="1" applyBorder="1" applyAlignment="1">
      <alignment vertical="center"/>
    </xf>
    <xf numFmtId="0" fontId="22" fillId="0" borderId="33" xfId="0" applyFont="1" applyBorder="1"/>
    <xf numFmtId="0" fontId="22" fillId="0" borderId="31" xfId="0" applyFont="1" applyBorder="1"/>
    <xf numFmtId="0" fontId="25" fillId="0" borderId="34" xfId="0" applyFont="1" applyBorder="1" applyAlignment="1">
      <alignment vertical="center"/>
    </xf>
    <xf numFmtId="0" fontId="22" fillId="0" borderId="35" xfId="0" applyFont="1" applyBorder="1"/>
    <xf numFmtId="165" fontId="26" fillId="0" borderId="35" xfId="0" applyNumberFormat="1" applyFont="1" applyBorder="1" applyAlignment="1">
      <alignment vertical="center"/>
    </xf>
    <xf numFmtId="165" fontId="26" fillId="0" borderId="36" xfId="0" applyNumberFormat="1" applyFont="1" applyBorder="1" applyAlignment="1">
      <alignment vertical="center"/>
    </xf>
    <xf numFmtId="0" fontId="3" fillId="0" borderId="12" xfId="0" applyFont="1" applyBorder="1" applyAlignment="1">
      <alignment horizontal="center"/>
    </xf>
    <xf numFmtId="0" fontId="3" fillId="0" borderId="14" xfId="0" applyFont="1" applyBorder="1" applyAlignment="1">
      <alignment horizontal="center"/>
    </xf>
    <xf numFmtId="0" fontId="3" fillId="0" borderId="12" xfId="0" applyFont="1" applyBorder="1" applyAlignment="1">
      <alignment horizontal="center" vertical="center" wrapText="1"/>
    </xf>
    <xf numFmtId="0" fontId="3" fillId="0" borderId="14" xfId="0" applyFont="1" applyBorder="1" applyAlignment="1">
      <alignment horizontal="center" vertical="center" wrapText="1"/>
    </xf>
    <xf numFmtId="0" fontId="21" fillId="0" borderId="4" xfId="0" applyFont="1" applyBorder="1" applyAlignment="1">
      <alignment horizontal="left" vertical="center"/>
    </xf>
    <xf numFmtId="0" fontId="21" fillId="0" borderId="5" xfId="0" applyFont="1" applyBorder="1" applyAlignment="1">
      <alignment horizontal="left" vertical="center"/>
    </xf>
    <xf numFmtId="0" fontId="21" fillId="0" borderId="6" xfId="0" applyFont="1" applyBorder="1" applyAlignment="1">
      <alignment horizontal="left" vertical="center"/>
    </xf>
    <xf numFmtId="0" fontId="4" fillId="0" borderId="24" xfId="0" applyFont="1" applyBorder="1" applyAlignment="1">
      <alignment horizontal="left" vertical="center"/>
    </xf>
    <xf numFmtId="0" fontId="4" fillId="0" borderId="26" xfId="0" applyFont="1" applyBorder="1" applyAlignment="1">
      <alignment horizontal="left" vertical="center"/>
    </xf>
  </cellXfs>
  <cellStyles count="122">
    <cellStyle name="20% - Accent3 2" xfId="3"/>
    <cellStyle name="Calculation 2" xfId="4"/>
    <cellStyle name="Comma" xfId="1" builtinId="3"/>
    <cellStyle name="Comma [0] 2" xfId="5"/>
    <cellStyle name="Comma 2" xfId="6"/>
    <cellStyle name="Comma 2 2" xfId="7"/>
    <cellStyle name="Comma 2 3" xfId="8"/>
    <cellStyle name="Comma 3" xfId="9"/>
    <cellStyle name="Comma 3 2" xfId="10"/>
    <cellStyle name="Comma 4" xfId="11"/>
    <cellStyle name="Comma 5" xfId="12"/>
    <cellStyle name="Comma 6" xfId="13"/>
    <cellStyle name="Comma 7" xfId="14"/>
    <cellStyle name="Comma 7 10" xfId="15"/>
    <cellStyle name="Comma 7 2" xfId="16"/>
    <cellStyle name="Comma 7 3" xfId="17"/>
    <cellStyle name="Comma 7 4" xfId="18"/>
    <cellStyle name="Comma 7 5" xfId="19"/>
    <cellStyle name="Comma 7 6" xfId="20"/>
    <cellStyle name="Comma 7 7" xfId="21"/>
    <cellStyle name="Comma 7 8" xfId="22"/>
    <cellStyle name="Comma 7 9" xfId="23"/>
    <cellStyle name="Comma 8" xfId="24"/>
    <cellStyle name="Currency [0] 2" xfId="25"/>
    <cellStyle name="Currency 2" xfId="26"/>
    <cellStyle name="Currency 2 2" xfId="27"/>
    <cellStyle name="Currency 2 3" xfId="28"/>
    <cellStyle name="Currency 2 4" xfId="29"/>
    <cellStyle name="Currency 2 5" xfId="30"/>
    <cellStyle name="Currency 2 6" xfId="31"/>
    <cellStyle name="Currency 3" xfId="32"/>
    <cellStyle name="Currency 4" xfId="33"/>
    <cellStyle name="Currency 5" xfId="34"/>
    <cellStyle name="Currency 6" xfId="35"/>
    <cellStyle name="Excel Built-in Comma" xfId="36"/>
    <cellStyle name="Excel Built-in Comma 2" xfId="37"/>
    <cellStyle name="Excel Built-in Normal" xfId="38"/>
    <cellStyle name="Excel Built-in Normal 2" xfId="39"/>
    <cellStyle name="Input 2" xfId="40"/>
    <cellStyle name="Normal" xfId="0" builtinId="0"/>
    <cellStyle name="Normal 10" xfId="41"/>
    <cellStyle name="Normal 11" xfId="42"/>
    <cellStyle name="Normal 12" xfId="43"/>
    <cellStyle name="Normal 13" xfId="44"/>
    <cellStyle name="Normal 13 2" xfId="45"/>
    <cellStyle name="Normal 14" xfId="46"/>
    <cellStyle name="Normal 15" xfId="47"/>
    <cellStyle name="Normal 15 2" xfId="48"/>
    <cellStyle name="Normal 16" xfId="49"/>
    <cellStyle name="Normal 2" xfId="50"/>
    <cellStyle name="Normal 2 10" xfId="51"/>
    <cellStyle name="Normal 2 2" xfId="52"/>
    <cellStyle name="Normal 2 2 2" xfId="53"/>
    <cellStyle name="Normal 2 24" xfId="54"/>
    <cellStyle name="Normal 2 25" xfId="55"/>
    <cellStyle name="Normal 2 3" xfId="56"/>
    <cellStyle name="Normal 2 4" xfId="57"/>
    <cellStyle name="Normal 2 5" xfId="58"/>
    <cellStyle name="Normal 2 6" xfId="59"/>
    <cellStyle name="Normal 2 7" xfId="60"/>
    <cellStyle name="Normal 2 8" xfId="61"/>
    <cellStyle name="Normal 2 9" xfId="62"/>
    <cellStyle name="Normal 3" xfId="63"/>
    <cellStyle name="Normal 3 10" xfId="64"/>
    <cellStyle name="Normal 3 2" xfId="65"/>
    <cellStyle name="Normal 3 3" xfId="66"/>
    <cellStyle name="Normal 3 4" xfId="67"/>
    <cellStyle name="Normal 3 5" xfId="68"/>
    <cellStyle name="Normal 3 6" xfId="69"/>
    <cellStyle name="Normal 3 7" xfId="70"/>
    <cellStyle name="Normal 3 8" xfId="71"/>
    <cellStyle name="Normal 3 9" xfId="72"/>
    <cellStyle name="Normal 4" xfId="73"/>
    <cellStyle name="Normal 4 2" xfId="74"/>
    <cellStyle name="Normal 4 3" xfId="75"/>
    <cellStyle name="Normal 4 4" xfId="76"/>
    <cellStyle name="Normal 4 5" xfId="77"/>
    <cellStyle name="Normal 4 6" xfId="78"/>
    <cellStyle name="Normal 4 7" xfId="79"/>
    <cellStyle name="Normal 4 8" xfId="80"/>
    <cellStyle name="Normal 4 9" xfId="81"/>
    <cellStyle name="Normal 5" xfId="82"/>
    <cellStyle name="Normal 5 2" xfId="83"/>
    <cellStyle name="Normal 5 3" xfId="84"/>
    <cellStyle name="Normal 5 4" xfId="85"/>
    <cellStyle name="Normal 5 5" xfId="86"/>
    <cellStyle name="Normal 5 6" xfId="87"/>
    <cellStyle name="Normal 5 7" xfId="88"/>
    <cellStyle name="Normal 5 8" xfId="89"/>
    <cellStyle name="Normal 5 9" xfId="90"/>
    <cellStyle name="Normal 6" xfId="91"/>
    <cellStyle name="Normal 6 2" xfId="92"/>
    <cellStyle name="Normal 6 3" xfId="93"/>
    <cellStyle name="Normal 6 4" xfId="94"/>
    <cellStyle name="Normal 6 5" xfId="95"/>
    <cellStyle name="Normal 6 6" xfId="96"/>
    <cellStyle name="Normal 6 7" xfId="97"/>
    <cellStyle name="Normal 6 8" xfId="98"/>
    <cellStyle name="Normal 6 9" xfId="99"/>
    <cellStyle name="Normal 7" xfId="100"/>
    <cellStyle name="Normal 7 2" xfId="101"/>
    <cellStyle name="Normal 7 3" xfId="102"/>
    <cellStyle name="Normal 7 4" xfId="103"/>
    <cellStyle name="Normal 7 5" xfId="104"/>
    <cellStyle name="Normal 7 6" xfId="105"/>
    <cellStyle name="Normal 7 7" xfId="106"/>
    <cellStyle name="Normal 7 8" xfId="107"/>
    <cellStyle name="Normal 7 9" xfId="108"/>
    <cellStyle name="Normal 8" xfId="109"/>
    <cellStyle name="Normal 8 2" xfId="110"/>
    <cellStyle name="Normal 8 3" xfId="111"/>
    <cellStyle name="Normal 9" xfId="112"/>
    <cellStyle name="Percent" xfId="2" builtinId="5"/>
    <cellStyle name="Percent 2" xfId="113"/>
    <cellStyle name="Percent 2 2" xfId="114"/>
    <cellStyle name="Percent 2 3" xfId="115"/>
    <cellStyle name="Percent 2 4" xfId="116"/>
    <cellStyle name="Percent 3" xfId="117"/>
    <cellStyle name="Percent 3 2" xfId="118"/>
    <cellStyle name="Percent 3 3" xfId="119"/>
    <cellStyle name="Percent 4" xfId="120"/>
    <cellStyle name="Percent 5" xfId="1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85725</xdr:rowOff>
    </xdr:from>
    <xdr:to>
      <xdr:col>11</xdr:col>
      <xdr:colOff>75272</xdr:colOff>
      <xdr:row>25</xdr:row>
      <xdr:rowOff>66368</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152775"/>
          <a:ext cx="7428572" cy="2457143"/>
        </a:xfrm>
        <a:prstGeom prst="rect">
          <a:avLst/>
        </a:prstGeom>
      </xdr:spPr>
    </xdr:pic>
    <xdr:clientData/>
  </xdr:twoCellAnchor>
  <xdr:twoCellAnchor editAs="oneCell">
    <xdr:from>
      <xdr:col>12</xdr:col>
      <xdr:colOff>0</xdr:colOff>
      <xdr:row>2</xdr:row>
      <xdr:rowOff>0</xdr:rowOff>
    </xdr:from>
    <xdr:to>
      <xdr:col>14</xdr:col>
      <xdr:colOff>190324</xdr:colOff>
      <xdr:row>12</xdr:row>
      <xdr:rowOff>94979</xdr:rowOff>
    </xdr:to>
    <xdr:pic>
      <xdr:nvPicPr>
        <xdr:cNvPr id="3" name="Picture 2"/>
        <xdr:cNvPicPr>
          <a:picLocks noChangeAspect="1"/>
        </xdr:cNvPicPr>
      </xdr:nvPicPr>
      <xdr:blipFill>
        <a:blip xmlns:r="http://schemas.openxmlformats.org/officeDocument/2006/relationships" r:embed="rId2"/>
        <a:stretch>
          <a:fillRect/>
        </a:stretch>
      </xdr:blipFill>
      <xdr:spPr>
        <a:xfrm>
          <a:off x="8343900" y="895350"/>
          <a:ext cx="1409524" cy="21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171450</xdr:colOff>
      <xdr:row>10</xdr:row>
      <xdr:rowOff>104775</xdr:rowOff>
    </xdr:from>
    <xdr:to>
      <xdr:col>18</xdr:col>
      <xdr:colOff>265850</xdr:colOff>
      <xdr:row>29</xdr:row>
      <xdr:rowOff>28116</xdr:rowOff>
    </xdr:to>
    <xdr:pic>
      <xdr:nvPicPr>
        <xdr:cNvPr id="2" name="Picture 1"/>
        <xdr:cNvPicPr>
          <a:picLocks noChangeAspect="1"/>
        </xdr:cNvPicPr>
      </xdr:nvPicPr>
      <xdr:blipFill>
        <a:blip xmlns:r="http://schemas.openxmlformats.org/officeDocument/2006/relationships" r:embed="rId1"/>
        <a:stretch>
          <a:fillRect/>
        </a:stretch>
      </xdr:blipFill>
      <xdr:spPr>
        <a:xfrm>
          <a:off x="5753100" y="2200275"/>
          <a:ext cx="6800000" cy="36761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333375</xdr:colOff>
      <xdr:row>7</xdr:row>
      <xdr:rowOff>133350</xdr:rowOff>
    </xdr:from>
    <xdr:to>
      <xdr:col>17</xdr:col>
      <xdr:colOff>513642</xdr:colOff>
      <xdr:row>13</xdr:row>
      <xdr:rowOff>47514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410325" y="1466850"/>
          <a:ext cx="5666667" cy="88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238125</xdr:colOff>
      <xdr:row>3</xdr:row>
      <xdr:rowOff>123825</xdr:rowOff>
    </xdr:from>
    <xdr:to>
      <xdr:col>12</xdr:col>
      <xdr:colOff>504825</xdr:colOff>
      <xdr:row>13</xdr:row>
      <xdr:rowOff>0</xdr:rowOff>
    </xdr:to>
    <xdr:sp macro="" textlink="">
      <xdr:nvSpPr>
        <xdr:cNvPr id="2" name="TextBox 1"/>
        <xdr:cNvSpPr txBox="1"/>
      </xdr:nvSpPr>
      <xdr:spPr>
        <a:xfrm>
          <a:off x="6515100" y="695325"/>
          <a:ext cx="3924300" cy="1590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solidFill>
                <a:schemeClr val="dk1"/>
              </a:solidFill>
              <a:effectLst/>
              <a:latin typeface="+mn-lt"/>
              <a:ea typeface="+mn-ea"/>
              <a:cs typeface="+mn-cs"/>
            </a:rPr>
            <a:t>Note: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breakeven sales is calculated as below:-</a:t>
          </a:r>
        </a:p>
        <a:p>
          <a:r>
            <a:rPr lang="en-US" sz="1100">
              <a:solidFill>
                <a:schemeClr val="dk1"/>
              </a:solidFill>
              <a:effectLst/>
              <a:latin typeface="+mn-lt"/>
              <a:ea typeface="+mn-ea"/>
              <a:cs typeface="+mn-cs"/>
            </a:rPr>
            <a:t>Total sales of 48 units = USD14,320K </a:t>
          </a:r>
        </a:p>
        <a:p>
          <a:r>
            <a:rPr lang="en-US" sz="1100">
              <a:solidFill>
                <a:schemeClr val="dk1"/>
              </a:solidFill>
              <a:effectLst/>
              <a:latin typeface="+mn-lt"/>
              <a:ea typeface="+mn-ea"/>
              <a:cs typeface="+mn-cs"/>
            </a:rPr>
            <a:t>Then, average sales per unit = USD298.34K</a:t>
          </a:r>
        </a:p>
        <a:p>
          <a:r>
            <a:rPr lang="en-US" sz="1100">
              <a:solidFill>
                <a:schemeClr val="dk1"/>
              </a:solidFill>
              <a:effectLst/>
              <a:latin typeface="+mn-lt"/>
              <a:ea typeface="+mn-ea"/>
              <a:cs typeface="+mn-cs"/>
            </a:rPr>
            <a:t>With Gross Development Cost = USD12,130.4K</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Therefore, breakeven sales = USD14,320K/USD298.34K= 41 units</a:t>
          </a:r>
        </a:p>
        <a:p>
          <a:endParaRPr lang="en-US" sz="1100"/>
        </a:p>
      </xdr:txBody>
    </xdr:sp>
    <xdr:clientData/>
  </xdr:twoCellAnchor>
  <xdr:twoCellAnchor>
    <xdr:from>
      <xdr:col>0</xdr:col>
      <xdr:colOff>133350</xdr:colOff>
      <xdr:row>14</xdr:row>
      <xdr:rowOff>28575</xdr:rowOff>
    </xdr:from>
    <xdr:to>
      <xdr:col>2</xdr:col>
      <xdr:colOff>571500</xdr:colOff>
      <xdr:row>17</xdr:row>
      <xdr:rowOff>161925</xdr:rowOff>
    </xdr:to>
    <xdr:sp macro="" textlink="">
      <xdr:nvSpPr>
        <xdr:cNvPr id="3" name="TextBox 2"/>
        <xdr:cNvSpPr txBox="1"/>
      </xdr:nvSpPr>
      <xdr:spPr>
        <a:xfrm>
          <a:off x="133350" y="2505075"/>
          <a:ext cx="41148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 half of total land value of USD12,904K (ref: security section page 5&amp;6, Property 3 &amp; Property4)</a:t>
          </a:r>
          <a:endParaRPr lang="en-US" sz="110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IMB%20Bank\1.%20CASE\10.%20ISI\ISI-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IMB%20Bank\1.%20CASE\7.%20Da%20Chhang\Comprehensive%20Cash%20Budget-Li%20Fang%20Building_OD&amp;TL(1M)-Ban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Company_Raksmey\Japamax\FINANCE\Cash%20In%20Cash%20Out\AMT_Cash%20in%20Cash%20Out%20Report_2012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MB%20Bank\1.%20CASE\9.%20ISI\ISI-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
      <sheetName val="DSC (2)"/>
      <sheetName val="Working Capital"/>
      <sheetName val="P&amp;L (2)"/>
      <sheetName val="Loan Amortization Schedule"/>
      <sheetName val="Installment"/>
      <sheetName val="DSC"/>
      <sheetName val="P&amp;L"/>
      <sheetName val="Other Loan"/>
      <sheetName val="Land Value"/>
      <sheetName val="Sheet1"/>
    </sheetNames>
    <sheetDataSet>
      <sheetData sheetId="0" refreshError="1"/>
      <sheetData sheetId="1" refreshError="1"/>
      <sheetData sheetId="2" refreshError="1"/>
      <sheetData sheetId="3" refreshError="1"/>
      <sheetData sheetId="4">
        <row r="1">
          <cell r="A1" t="str">
            <v>Loan Amortization Schedule</v>
          </cell>
        </row>
        <row r="4">
          <cell r="B4" t="str">
            <v>Enter values</v>
          </cell>
          <cell r="G4" t="str">
            <v>Loan summary</v>
          </cell>
        </row>
        <row r="5">
          <cell r="C5" t="str">
            <v>Loan amount</v>
          </cell>
          <cell r="D5">
            <v>1200000</v>
          </cell>
          <cell r="H5" t="str">
            <v xml:space="preserve">Actual payment (after roundup) </v>
          </cell>
          <cell r="I5">
            <v>37604</v>
          </cell>
        </row>
        <row r="6">
          <cell r="C6" t="str">
            <v>Year 1 interest rate</v>
          </cell>
          <cell r="D6">
            <v>0.08</v>
          </cell>
          <cell r="H6" t="str">
            <v>Scheduled payment year 1</v>
          </cell>
          <cell r="I6">
            <v>37603.638553717021</v>
          </cell>
        </row>
        <row r="7">
          <cell r="C7" t="str">
            <v>Year 2 &amp; 3 interest rate</v>
          </cell>
          <cell r="D7">
            <v>0.08</v>
          </cell>
          <cell r="H7" t="str">
            <v>Scheduled payment year 2 &amp; 3</v>
          </cell>
          <cell r="I7">
            <v>37603.638553717014</v>
          </cell>
        </row>
        <row r="8">
          <cell r="C8" t="str">
            <v>Year 4 onwards interest rate</v>
          </cell>
          <cell r="D8">
            <v>0.08</v>
          </cell>
          <cell r="H8" t="str">
            <v>Scheduled payment year 4 onwards</v>
          </cell>
          <cell r="I8" t="e">
            <v>#NUM!</v>
          </cell>
        </row>
        <row r="9">
          <cell r="C9" t="str">
            <v>Loan period in years</v>
          </cell>
          <cell r="D9">
            <v>3</v>
          </cell>
          <cell r="H9" t="str">
            <v>Scheduled number of payments</v>
          </cell>
          <cell r="I9">
            <v>36</v>
          </cell>
        </row>
        <row r="10">
          <cell r="C10" t="str">
            <v>Number of payments per year</v>
          </cell>
          <cell r="D10">
            <v>12</v>
          </cell>
          <cell r="H10" t="str">
            <v>Actual number of payments</v>
          </cell>
          <cell r="I10">
            <v>36</v>
          </cell>
        </row>
        <row r="11">
          <cell r="C11" t="str">
            <v>Start date of loan</v>
          </cell>
          <cell r="D11">
            <v>40969</v>
          </cell>
          <cell r="H11" t="str">
            <v>Total early payments</v>
          </cell>
          <cell r="I11">
            <v>0</v>
          </cell>
        </row>
        <row r="12">
          <cell r="C12" t="str">
            <v>Optional extra payments</v>
          </cell>
          <cell r="H12" t="str">
            <v>Total interest</v>
          </cell>
          <cell r="I12">
            <v>153730.98793381269</v>
          </cell>
        </row>
        <row r="14">
          <cell r="A14" t="str">
            <v>Lender name :</v>
          </cell>
          <cell r="C14" t="str">
            <v>Mr. A &amp; Mdm. B</v>
          </cell>
        </row>
        <row r="15">
          <cell r="A15" t="str">
            <v>Remarks:</v>
          </cell>
        </row>
        <row r="16">
          <cell r="A16" t="str">
            <v xml:space="preserve">1) Each installment shall be due and payable on the 1st of each calendar month. </v>
          </cell>
        </row>
        <row r="17">
          <cell r="A17" t="str">
            <v xml:space="preserve">    ▪ Should the drawdown occur on the first day of a calendar month, then the repayment shall commence on the first day of the following month.</v>
          </cell>
        </row>
        <row r="18">
          <cell r="A18" t="str">
            <v xml:space="preserve">    ▪ Should the drawdown occur after 1st day of each calendar month, then the repayment shall commence on the 1st day of the subsequent month of the following month from the date of drawdown.
      Meanwhile, only interest shall be paid during the period</v>
          </cell>
        </row>
        <row r="20">
          <cell r="A20" t="str">
            <v>Pmt. No.</v>
          </cell>
          <cell r="B20" t="str">
            <v>Payment Date</v>
          </cell>
          <cell r="C20" t="str">
            <v>Beginning Balance</v>
          </cell>
          <cell r="D20" t="str">
            <v>Scheduled Payment</v>
          </cell>
          <cell r="E20" t="str">
            <v>Extra Payment</v>
          </cell>
          <cell r="F20" t="str">
            <v>Interest Payment</v>
          </cell>
          <cell r="G20" t="str">
            <v>Principal</v>
          </cell>
          <cell r="H20" t="str">
            <v>Interest</v>
          </cell>
          <cell r="I20" t="str">
            <v>Ending Balance</v>
          </cell>
        </row>
        <row r="22">
          <cell r="A22" t="str">
            <v>-</v>
          </cell>
          <cell r="B22" t="str">
            <v/>
          </cell>
          <cell r="C22" t="str">
            <v/>
          </cell>
          <cell r="E22">
            <v>0</v>
          </cell>
          <cell r="F22" t="str">
            <v/>
          </cell>
          <cell r="G22">
            <v>0</v>
          </cell>
          <cell r="H22" t="str">
            <v/>
          </cell>
          <cell r="I22" t="str">
            <v/>
          </cell>
        </row>
        <row r="24">
          <cell r="A24" t="str">
            <v>2) The Schedule is made for Borrower's reference only and might not be 100% accurate in case :
     i)   there is change in loan tenor, interest rate or payment dates.
     ii)  the payment dates are fallen on non-business days i.e. Saturday, Sunday, publ</v>
          </cell>
        </row>
        <row r="27">
          <cell r="A27" t="str">
            <v>Pmt. No.</v>
          </cell>
          <cell r="B27" t="str">
            <v>Payment Date</v>
          </cell>
          <cell r="C27" t="str">
            <v>Beginning Balance</v>
          </cell>
          <cell r="D27" t="str">
            <v>Scheduled Payment</v>
          </cell>
          <cell r="E27" t="str">
            <v>Extra Payment</v>
          </cell>
          <cell r="F27" t="str">
            <v>Total Payment</v>
          </cell>
          <cell r="G27" t="str">
            <v>Principal</v>
          </cell>
          <cell r="H27" t="str">
            <v>Interest</v>
          </cell>
          <cell r="I27" t="str">
            <v>Ending Balance</v>
          </cell>
          <cell r="J27" t="str">
            <v>Cumulative Interest</v>
          </cell>
        </row>
        <row r="29">
          <cell r="A29">
            <v>1</v>
          </cell>
          <cell r="B29">
            <v>41000</v>
          </cell>
          <cell r="C29">
            <v>1200000</v>
          </cell>
          <cell r="D29">
            <v>37603.638553717021</v>
          </cell>
          <cell r="E29">
            <v>0</v>
          </cell>
          <cell r="F29">
            <v>37603.638553717021</v>
          </cell>
          <cell r="G29">
            <v>29603.638553717021</v>
          </cell>
          <cell r="H29">
            <v>8000.0000000000009</v>
          </cell>
          <cell r="I29">
            <v>1170396.3614462831</v>
          </cell>
          <cell r="J29">
            <v>8000.0000000000009</v>
          </cell>
        </row>
        <row r="30">
          <cell r="A30">
            <v>2</v>
          </cell>
          <cell r="B30">
            <v>41030</v>
          </cell>
          <cell r="C30">
            <v>1170396.3614462831</v>
          </cell>
          <cell r="D30">
            <v>37603.638553717021</v>
          </cell>
          <cell r="E30">
            <v>0</v>
          </cell>
          <cell r="F30">
            <v>37603.638553717021</v>
          </cell>
          <cell r="G30">
            <v>29800.996144075132</v>
          </cell>
          <cell r="H30">
            <v>7802.6424096418878</v>
          </cell>
          <cell r="I30">
            <v>1140595.3653022079</v>
          </cell>
          <cell r="J30">
            <v>15802.642409641889</v>
          </cell>
        </row>
        <row r="31">
          <cell r="A31">
            <v>3</v>
          </cell>
          <cell r="B31">
            <v>41061</v>
          </cell>
          <cell r="C31">
            <v>1140595.3653022079</v>
          </cell>
          <cell r="D31">
            <v>37603.638553717021</v>
          </cell>
          <cell r="E31">
            <v>0</v>
          </cell>
          <cell r="F31">
            <v>37603.638553717021</v>
          </cell>
          <cell r="G31">
            <v>29999.669451702302</v>
          </cell>
          <cell r="H31">
            <v>7603.9691020147193</v>
          </cell>
          <cell r="I31">
            <v>1110595.6958505055</v>
          </cell>
          <cell r="J31">
            <v>23406.611511656607</v>
          </cell>
        </row>
        <row r="32">
          <cell r="A32">
            <v>4</v>
          </cell>
          <cell r="B32">
            <v>41091</v>
          </cell>
          <cell r="C32">
            <v>1110595.6958505055</v>
          </cell>
          <cell r="D32">
            <v>37603.638553717021</v>
          </cell>
          <cell r="E32">
            <v>0</v>
          </cell>
          <cell r="F32">
            <v>37603.638553717021</v>
          </cell>
          <cell r="G32">
            <v>30199.667248046982</v>
          </cell>
          <cell r="H32">
            <v>7403.9713056700375</v>
          </cell>
          <cell r="I32">
            <v>1080396.0286024585</v>
          </cell>
          <cell r="J32">
            <v>30810.582817326645</v>
          </cell>
        </row>
        <row r="33">
          <cell r="A33">
            <v>5</v>
          </cell>
          <cell r="B33">
            <v>41122</v>
          </cell>
          <cell r="C33">
            <v>1080396.0286024585</v>
          </cell>
          <cell r="D33">
            <v>37603.638553717021</v>
          </cell>
          <cell r="E33">
            <v>0</v>
          </cell>
          <cell r="F33">
            <v>37603.638553717021</v>
          </cell>
          <cell r="G33">
            <v>30400.998363033963</v>
          </cell>
          <cell r="H33">
            <v>7202.640190683057</v>
          </cell>
          <cell r="I33">
            <v>1049995.0302394247</v>
          </cell>
          <cell r="J33">
            <v>38013.2230080097</v>
          </cell>
        </row>
        <row r="34">
          <cell r="A34">
            <v>6</v>
          </cell>
          <cell r="B34">
            <v>41153</v>
          </cell>
          <cell r="C34">
            <v>1049995.0302394247</v>
          </cell>
          <cell r="D34">
            <v>37603.638553717021</v>
          </cell>
          <cell r="E34">
            <v>0</v>
          </cell>
          <cell r="F34">
            <v>37603.638553717021</v>
          </cell>
          <cell r="G34">
            <v>30603.671685454188</v>
          </cell>
          <cell r="H34">
            <v>6999.9668682628317</v>
          </cell>
          <cell r="I34">
            <v>1019391.3585539705</v>
          </cell>
          <cell r="J34">
            <v>45013.189876272532</v>
          </cell>
        </row>
        <row r="35">
          <cell r="A35">
            <v>7</v>
          </cell>
          <cell r="B35">
            <v>41183</v>
          </cell>
          <cell r="C35">
            <v>1019391.3585539705</v>
          </cell>
          <cell r="D35">
            <v>37603.638553717021</v>
          </cell>
          <cell r="E35">
            <v>0</v>
          </cell>
          <cell r="F35">
            <v>37603.638553717021</v>
          </cell>
          <cell r="G35">
            <v>30807.696163357217</v>
          </cell>
          <cell r="H35">
            <v>6795.9423903598035</v>
          </cell>
          <cell r="I35">
            <v>988583.66239061323</v>
          </cell>
          <cell r="J35">
            <v>51809.132266632339</v>
          </cell>
        </row>
        <row r="36">
          <cell r="A36">
            <v>8</v>
          </cell>
          <cell r="B36">
            <v>41214</v>
          </cell>
          <cell r="C36">
            <v>988583.66239061323</v>
          </cell>
          <cell r="D36">
            <v>37603.638553717021</v>
          </cell>
          <cell r="E36">
            <v>0</v>
          </cell>
          <cell r="F36">
            <v>37603.638553717021</v>
          </cell>
          <cell r="G36">
            <v>31013.080804446265</v>
          </cell>
          <cell r="H36">
            <v>6590.5577492707553</v>
          </cell>
          <cell r="I36">
            <v>957570.58158616698</v>
          </cell>
          <cell r="J36">
            <v>58399.690015903092</v>
          </cell>
        </row>
        <row r="37">
          <cell r="A37">
            <v>9</v>
          </cell>
          <cell r="B37">
            <v>41244</v>
          </cell>
          <cell r="C37">
            <v>957570.58158616698</v>
          </cell>
          <cell r="D37">
            <v>37603.638553717021</v>
          </cell>
          <cell r="E37">
            <v>0</v>
          </cell>
          <cell r="F37">
            <v>37603.638553717021</v>
          </cell>
          <cell r="G37">
            <v>31219.834676475908</v>
          </cell>
          <cell r="H37">
            <v>6383.8038772411128</v>
          </cell>
          <cell r="I37">
            <v>926350.74690969102</v>
          </cell>
          <cell r="J37">
            <v>64783.493893144201</v>
          </cell>
        </row>
        <row r="38">
          <cell r="A38">
            <v>10</v>
          </cell>
          <cell r="B38">
            <v>41275</v>
          </cell>
          <cell r="C38">
            <v>926350.74690969102</v>
          </cell>
          <cell r="D38">
            <v>37603.638553717021</v>
          </cell>
          <cell r="E38">
            <v>0</v>
          </cell>
          <cell r="F38">
            <v>37603.638553717021</v>
          </cell>
          <cell r="G38">
            <v>31427.966907652415</v>
          </cell>
          <cell r="H38">
            <v>6175.6716460646066</v>
          </cell>
          <cell r="I38">
            <v>894922.78000203858</v>
          </cell>
          <cell r="J38">
            <v>70959.165539208814</v>
          </cell>
        </row>
        <row r="39">
          <cell r="A39">
            <v>11</v>
          </cell>
          <cell r="B39">
            <v>41306</v>
          </cell>
          <cell r="C39">
            <v>894922.78000203858</v>
          </cell>
          <cell r="D39">
            <v>37603.638553717021</v>
          </cell>
          <cell r="E39">
            <v>0</v>
          </cell>
          <cell r="F39">
            <v>37603.638553717021</v>
          </cell>
          <cell r="G39">
            <v>31637.486687036762</v>
          </cell>
          <cell r="H39">
            <v>5966.1518666802576</v>
          </cell>
          <cell r="I39">
            <v>863285.29331500176</v>
          </cell>
          <cell r="J39">
            <v>76925.317405889073</v>
          </cell>
        </row>
        <row r="40">
          <cell r="A40">
            <v>12</v>
          </cell>
          <cell r="B40">
            <v>41334</v>
          </cell>
          <cell r="C40">
            <v>863285.29331500176</v>
          </cell>
          <cell r="D40">
            <v>37603.638553717021</v>
          </cell>
          <cell r="E40">
            <v>0</v>
          </cell>
          <cell r="F40">
            <v>37603.638553717021</v>
          </cell>
          <cell r="G40">
            <v>31848.403264950342</v>
          </cell>
          <cell r="H40">
            <v>5755.2352887666784</v>
          </cell>
          <cell r="I40">
            <v>831436.89005005138</v>
          </cell>
          <cell r="J40">
            <v>82680.552694655751</v>
          </cell>
        </row>
        <row r="41">
          <cell r="A41">
            <v>13</v>
          </cell>
          <cell r="B41">
            <v>41365</v>
          </cell>
          <cell r="C41">
            <v>831436.89005005138</v>
          </cell>
          <cell r="D41">
            <v>37603.638553717014</v>
          </cell>
          <cell r="E41">
            <v>0</v>
          </cell>
          <cell r="F41">
            <v>37603.638553717014</v>
          </cell>
          <cell r="G41">
            <v>32060.725953383338</v>
          </cell>
          <cell r="H41">
            <v>5542.912600333676</v>
          </cell>
          <cell r="I41">
            <v>799376.16409666801</v>
          </cell>
          <cell r="J41">
            <v>88223.465294989423</v>
          </cell>
        </row>
        <row r="42">
          <cell r="A42">
            <v>14</v>
          </cell>
          <cell r="B42">
            <v>41395</v>
          </cell>
          <cell r="C42">
            <v>799376.16409666801</v>
          </cell>
          <cell r="D42">
            <v>37603.638553717014</v>
          </cell>
          <cell r="E42">
            <v>0</v>
          </cell>
          <cell r="F42">
            <v>37603.638553717014</v>
          </cell>
          <cell r="G42">
            <v>32274.464126405892</v>
          </cell>
          <cell r="H42">
            <v>5329.1744273111208</v>
          </cell>
          <cell r="I42">
            <v>767101.69997026213</v>
          </cell>
          <cell r="J42">
            <v>93552.639722300548</v>
          </cell>
        </row>
        <row r="43">
          <cell r="A43">
            <v>15</v>
          </cell>
          <cell r="B43">
            <v>41426</v>
          </cell>
          <cell r="C43">
            <v>767101.69997026213</v>
          </cell>
          <cell r="D43">
            <v>37603.638553717014</v>
          </cell>
          <cell r="E43">
            <v>0</v>
          </cell>
          <cell r="F43">
            <v>37603.638553717014</v>
          </cell>
          <cell r="G43">
            <v>32489.627220581933</v>
          </cell>
          <cell r="H43">
            <v>5114.0113331350813</v>
          </cell>
          <cell r="I43">
            <v>734612.07274968014</v>
          </cell>
          <cell r="J43">
            <v>98666.651055435635</v>
          </cell>
        </row>
        <row r="44">
          <cell r="A44">
            <v>16</v>
          </cell>
          <cell r="B44">
            <v>41456</v>
          </cell>
          <cell r="C44">
            <v>734612.07274968014</v>
          </cell>
          <cell r="D44">
            <v>37603.638553717014</v>
          </cell>
          <cell r="E44">
            <v>0</v>
          </cell>
          <cell r="F44">
            <v>37603.638553717014</v>
          </cell>
          <cell r="G44">
            <v>32706.224735385811</v>
          </cell>
          <cell r="H44">
            <v>4897.4138183312016</v>
          </cell>
          <cell r="I44">
            <v>701905.84801429429</v>
          </cell>
          <cell r="J44">
            <v>103564.06487376684</v>
          </cell>
        </row>
        <row r="45">
          <cell r="A45">
            <v>17</v>
          </cell>
          <cell r="B45">
            <v>41487</v>
          </cell>
          <cell r="C45">
            <v>701905.84801429429</v>
          </cell>
          <cell r="D45">
            <v>37603.638553717014</v>
          </cell>
          <cell r="E45">
            <v>0</v>
          </cell>
          <cell r="F45">
            <v>37603.638553717014</v>
          </cell>
          <cell r="G45">
            <v>32924.266233621718</v>
          </cell>
          <cell r="H45">
            <v>4679.3723200952954</v>
          </cell>
          <cell r="I45">
            <v>668981.58178067254</v>
          </cell>
          <cell r="J45">
            <v>108243.43719386213</v>
          </cell>
        </row>
        <row r="46">
          <cell r="A46">
            <v>18</v>
          </cell>
          <cell r="B46">
            <v>41518</v>
          </cell>
          <cell r="C46">
            <v>668981.58178067254</v>
          </cell>
          <cell r="D46">
            <v>37603.638553717014</v>
          </cell>
          <cell r="E46">
            <v>0</v>
          </cell>
          <cell r="F46">
            <v>37603.638553717014</v>
          </cell>
          <cell r="G46">
            <v>33143.761341845864</v>
          </cell>
          <cell r="H46">
            <v>4459.8772118711504</v>
          </cell>
          <cell r="I46">
            <v>635837.82043882669</v>
          </cell>
          <cell r="J46">
            <v>112703.31440573328</v>
          </cell>
        </row>
        <row r="47">
          <cell r="A47">
            <v>19</v>
          </cell>
          <cell r="B47">
            <v>41548</v>
          </cell>
          <cell r="C47">
            <v>635837.82043882669</v>
          </cell>
          <cell r="D47">
            <v>37603.638553717014</v>
          </cell>
          <cell r="E47">
            <v>0</v>
          </cell>
          <cell r="F47">
            <v>37603.638553717014</v>
          </cell>
          <cell r="G47">
            <v>33364.719750791504</v>
          </cell>
          <cell r="H47">
            <v>4238.918802925512</v>
          </cell>
          <cell r="I47">
            <v>602473.10068803513</v>
          </cell>
          <cell r="J47">
            <v>116942.2332086588</v>
          </cell>
        </row>
        <row r="48">
          <cell r="A48">
            <v>20</v>
          </cell>
          <cell r="B48">
            <v>41579</v>
          </cell>
          <cell r="C48">
            <v>602473.10068803513</v>
          </cell>
          <cell r="D48">
            <v>37603.638553717014</v>
          </cell>
          <cell r="E48">
            <v>0</v>
          </cell>
          <cell r="F48">
            <v>37603.638553717014</v>
          </cell>
          <cell r="G48">
            <v>33587.151215796781</v>
          </cell>
          <cell r="H48">
            <v>4016.4873379202345</v>
          </cell>
          <cell r="I48">
            <v>568885.94947223831</v>
          </cell>
          <cell r="J48">
            <v>120958.72054657903</v>
          </cell>
        </row>
        <row r="49">
          <cell r="A49">
            <v>21</v>
          </cell>
          <cell r="B49">
            <v>41609</v>
          </cell>
          <cell r="C49">
            <v>568885.94947223831</v>
          </cell>
          <cell r="D49">
            <v>37603.638553717014</v>
          </cell>
          <cell r="E49">
            <v>0</v>
          </cell>
          <cell r="F49">
            <v>37603.638553717014</v>
          </cell>
          <cell r="G49">
            <v>33811.065557235423</v>
          </cell>
          <cell r="H49">
            <v>3792.5729964815887</v>
          </cell>
          <cell r="I49">
            <v>535074.88391500292</v>
          </cell>
          <cell r="J49">
            <v>124751.29354306062</v>
          </cell>
        </row>
        <row r="50">
          <cell r="A50">
            <v>22</v>
          </cell>
          <cell r="B50">
            <v>41640</v>
          </cell>
          <cell r="C50">
            <v>535074.88391500292</v>
          </cell>
          <cell r="D50">
            <v>37603.638553717014</v>
          </cell>
          <cell r="E50">
            <v>0</v>
          </cell>
          <cell r="F50">
            <v>37603.638553717014</v>
          </cell>
          <cell r="G50">
            <v>34036.472660950327</v>
          </cell>
          <cell r="H50">
            <v>3567.1658927666863</v>
          </cell>
          <cell r="I50">
            <v>501038.4112540526</v>
          </cell>
          <cell r="J50">
            <v>128318.4594358273</v>
          </cell>
        </row>
        <row r="51">
          <cell r="A51">
            <v>23</v>
          </cell>
          <cell r="B51">
            <v>41671</v>
          </cell>
          <cell r="C51">
            <v>501038.4112540526</v>
          </cell>
          <cell r="D51">
            <v>37603.638553717014</v>
          </cell>
          <cell r="E51">
            <v>0</v>
          </cell>
          <cell r="F51">
            <v>37603.638553717014</v>
          </cell>
          <cell r="G51">
            <v>34263.382478689993</v>
          </cell>
          <cell r="H51">
            <v>3340.2560750270172</v>
          </cell>
          <cell r="I51">
            <v>466775.02877536259</v>
          </cell>
          <cell r="J51">
            <v>131658.71551085432</v>
          </cell>
        </row>
        <row r="52">
          <cell r="A52">
            <v>24</v>
          </cell>
          <cell r="B52">
            <v>41699</v>
          </cell>
          <cell r="C52">
            <v>466775.02877536259</v>
          </cell>
          <cell r="D52">
            <v>37603.638553717014</v>
          </cell>
          <cell r="E52">
            <v>0</v>
          </cell>
          <cell r="F52">
            <v>37603.638553717014</v>
          </cell>
          <cell r="G52">
            <v>34491.805028547926</v>
          </cell>
          <cell r="H52">
            <v>3111.8335251690842</v>
          </cell>
          <cell r="I52">
            <v>432283.22374681465</v>
          </cell>
          <cell r="J52">
            <v>134770.54903602341</v>
          </cell>
        </row>
        <row r="53">
          <cell r="A53">
            <v>25</v>
          </cell>
          <cell r="B53">
            <v>41730</v>
          </cell>
          <cell r="C53">
            <v>432283.22374681465</v>
          </cell>
          <cell r="D53">
            <v>37603.638553717014</v>
          </cell>
          <cell r="E53">
            <v>0</v>
          </cell>
          <cell r="F53">
            <v>37603.638553717014</v>
          </cell>
          <cell r="G53">
            <v>34721.750395404917</v>
          </cell>
          <cell r="H53">
            <v>2881.8881583120979</v>
          </cell>
          <cell r="I53">
            <v>397561.47335140972</v>
          </cell>
          <cell r="J53">
            <v>137652.43719433551</v>
          </cell>
        </row>
        <row r="54">
          <cell r="A54">
            <v>26</v>
          </cell>
          <cell r="B54">
            <v>41760</v>
          </cell>
          <cell r="C54">
            <v>397561.47335140972</v>
          </cell>
          <cell r="D54">
            <v>37603.638553717014</v>
          </cell>
          <cell r="E54">
            <v>0</v>
          </cell>
          <cell r="F54">
            <v>37603.638553717014</v>
          </cell>
          <cell r="G54">
            <v>34953.228731374285</v>
          </cell>
          <cell r="H54">
            <v>2650.4098223427313</v>
          </cell>
          <cell r="I54">
            <v>362608.2446200354</v>
          </cell>
          <cell r="J54">
            <v>140302.84701667825</v>
          </cell>
        </row>
        <row r="55">
          <cell r="A55">
            <v>27</v>
          </cell>
          <cell r="B55">
            <v>41791</v>
          </cell>
          <cell r="C55">
            <v>362608.2446200354</v>
          </cell>
          <cell r="D55">
            <v>37603.638553717014</v>
          </cell>
          <cell r="E55">
            <v>0</v>
          </cell>
          <cell r="F55">
            <v>37603.638553717014</v>
          </cell>
          <cell r="G55">
            <v>35186.25025625011</v>
          </cell>
          <cell r="H55">
            <v>2417.3882974669027</v>
          </cell>
          <cell r="I55">
            <v>327421.99436378531</v>
          </cell>
          <cell r="J55">
            <v>142720.23531414516</v>
          </cell>
        </row>
        <row r="56">
          <cell r="A56">
            <v>28</v>
          </cell>
          <cell r="B56">
            <v>41821</v>
          </cell>
          <cell r="C56">
            <v>327421.99436378531</v>
          </cell>
          <cell r="D56">
            <v>37603.638553717014</v>
          </cell>
          <cell r="E56">
            <v>0</v>
          </cell>
          <cell r="F56">
            <v>37603.638553717014</v>
          </cell>
          <cell r="G56">
            <v>35420.825257958444</v>
          </cell>
          <cell r="H56">
            <v>2182.813295758569</v>
          </cell>
          <cell r="I56">
            <v>292001.16910582688</v>
          </cell>
          <cell r="J56">
            <v>144903.04860990372</v>
          </cell>
        </row>
        <row r="57">
          <cell r="A57">
            <v>29</v>
          </cell>
          <cell r="B57">
            <v>41852</v>
          </cell>
          <cell r="C57">
            <v>292001.16910582688</v>
          </cell>
          <cell r="D57">
            <v>37603.638553717014</v>
          </cell>
          <cell r="E57">
            <v>0</v>
          </cell>
          <cell r="F57">
            <v>37603.638553717014</v>
          </cell>
          <cell r="G57">
            <v>35656.964093011498</v>
          </cell>
          <cell r="H57">
            <v>1946.6744607055125</v>
          </cell>
          <cell r="I57">
            <v>256344.20501281536</v>
          </cell>
          <cell r="J57">
            <v>146849.72307060924</v>
          </cell>
        </row>
        <row r="58">
          <cell r="A58">
            <v>30</v>
          </cell>
          <cell r="B58">
            <v>41883</v>
          </cell>
          <cell r="C58">
            <v>256344.20501281536</v>
          </cell>
          <cell r="D58">
            <v>37603.638553717014</v>
          </cell>
          <cell r="E58">
            <v>0</v>
          </cell>
          <cell r="F58">
            <v>37603.638553717014</v>
          </cell>
          <cell r="G58">
            <v>35894.677186964909</v>
          </cell>
          <cell r="H58">
            <v>1708.9613667521025</v>
          </cell>
          <cell r="I58">
            <v>220449.52782585047</v>
          </cell>
          <cell r="J58">
            <v>148558.68443736134</v>
          </cell>
        </row>
        <row r="59">
          <cell r="A59">
            <v>31</v>
          </cell>
          <cell r="B59">
            <v>41913</v>
          </cell>
          <cell r="C59">
            <v>220449.52782585047</v>
          </cell>
          <cell r="D59">
            <v>37603.638553717014</v>
          </cell>
          <cell r="E59">
            <v>0</v>
          </cell>
          <cell r="F59">
            <v>37603.638553717014</v>
          </cell>
          <cell r="G59">
            <v>36133.975034878007</v>
          </cell>
          <cell r="H59">
            <v>1469.663518839003</v>
          </cell>
          <cell r="I59">
            <v>184315.55279097246</v>
          </cell>
          <cell r="J59">
            <v>150028.34795620033</v>
          </cell>
        </row>
        <row r="60">
          <cell r="A60">
            <v>32</v>
          </cell>
          <cell r="B60">
            <v>41944</v>
          </cell>
          <cell r="C60">
            <v>184315.55279097246</v>
          </cell>
          <cell r="D60">
            <v>37603.638553717014</v>
          </cell>
          <cell r="E60">
            <v>0</v>
          </cell>
          <cell r="F60">
            <v>37603.638553717014</v>
          </cell>
          <cell r="G60">
            <v>36374.868201777193</v>
          </cell>
          <cell r="H60">
            <v>1228.7703519398165</v>
          </cell>
          <cell r="I60">
            <v>147940.68458919527</v>
          </cell>
          <cell r="J60">
            <v>151257.11830814014</v>
          </cell>
        </row>
        <row r="61">
          <cell r="A61">
            <v>33</v>
          </cell>
          <cell r="B61">
            <v>41974</v>
          </cell>
          <cell r="C61">
            <v>147940.68458919527</v>
          </cell>
          <cell r="D61">
            <v>37603.638553717014</v>
          </cell>
          <cell r="E61">
            <v>0</v>
          </cell>
          <cell r="F61">
            <v>37603.638553717014</v>
          </cell>
          <cell r="G61">
            <v>36617.36732312238</v>
          </cell>
          <cell r="H61">
            <v>986.2712305946352</v>
          </cell>
          <cell r="I61">
            <v>111323.31726607289</v>
          </cell>
          <cell r="J61">
            <v>152243.38953873477</v>
          </cell>
        </row>
        <row r="62">
          <cell r="A62">
            <v>34</v>
          </cell>
          <cell r="B62">
            <v>42005</v>
          </cell>
          <cell r="C62">
            <v>111323.31726607289</v>
          </cell>
          <cell r="D62">
            <v>37603.638553717014</v>
          </cell>
          <cell r="E62">
            <v>0</v>
          </cell>
          <cell r="F62">
            <v>37603.638553717014</v>
          </cell>
          <cell r="G62">
            <v>36861.483105276529</v>
          </cell>
          <cell r="H62">
            <v>742.155448440486</v>
          </cell>
          <cell r="I62">
            <v>74461.834160796367</v>
          </cell>
          <cell r="J62">
            <v>152985.54498717526</v>
          </cell>
        </row>
        <row r="63">
          <cell r="A63">
            <v>35</v>
          </cell>
          <cell r="B63">
            <v>42036</v>
          </cell>
          <cell r="C63">
            <v>74461.834160796367</v>
          </cell>
          <cell r="D63">
            <v>37603.638553717014</v>
          </cell>
          <cell r="E63">
            <v>0</v>
          </cell>
          <cell r="F63">
            <v>37603.638553717014</v>
          </cell>
          <cell r="G63">
            <v>37107.226325978372</v>
          </cell>
          <cell r="H63">
            <v>496.41222773864246</v>
          </cell>
          <cell r="I63">
            <v>37354.607834817994</v>
          </cell>
          <cell r="J63">
            <v>153481.95721491391</v>
          </cell>
        </row>
        <row r="64">
          <cell r="A64">
            <v>36</v>
          </cell>
          <cell r="B64">
            <v>42064</v>
          </cell>
          <cell r="C64">
            <v>37354.607834817994</v>
          </cell>
          <cell r="D64">
            <v>37603.638553716781</v>
          </cell>
          <cell r="E64">
            <v>0</v>
          </cell>
          <cell r="F64">
            <v>37603.638553716781</v>
          </cell>
          <cell r="G64">
            <v>37354.607834817994</v>
          </cell>
          <cell r="H64">
            <v>249.03071889878663</v>
          </cell>
          <cell r="I64">
            <v>0</v>
          </cell>
          <cell r="J64">
            <v>153730.98793381269</v>
          </cell>
        </row>
        <row r="65">
          <cell r="A65">
            <v>37</v>
          </cell>
          <cell r="B65">
            <v>42095</v>
          </cell>
          <cell r="C65">
            <v>0</v>
          </cell>
          <cell r="D65" t="e">
            <v>#NUM!</v>
          </cell>
          <cell r="E65" t="e">
            <v>#NUM!</v>
          </cell>
          <cell r="F65" t="e">
            <v>#NUM!</v>
          </cell>
          <cell r="G65" t="e">
            <v>#NUM!</v>
          </cell>
          <cell r="H65">
            <v>0</v>
          </cell>
          <cell r="I65" t="e">
            <v>#NUM!</v>
          </cell>
          <cell r="J65">
            <v>153730.98793381269</v>
          </cell>
        </row>
        <row r="66">
          <cell r="A66">
            <v>38</v>
          </cell>
          <cell r="B66">
            <v>42125</v>
          </cell>
          <cell r="C66" t="e">
            <v>#NUM!</v>
          </cell>
          <cell r="D66" t="e">
            <v>#NUM!</v>
          </cell>
          <cell r="E66" t="e">
            <v>#NUM!</v>
          </cell>
          <cell r="F66" t="e">
            <v>#NUM!</v>
          </cell>
          <cell r="G66" t="e">
            <v>#NUM!</v>
          </cell>
          <cell r="H66" t="e">
            <v>#NUM!</v>
          </cell>
          <cell r="I66" t="e">
            <v>#NUM!</v>
          </cell>
          <cell r="J66" t="e">
            <v>#NUM!</v>
          </cell>
        </row>
        <row r="67">
          <cell r="A67">
            <v>39</v>
          </cell>
          <cell r="B67">
            <v>42156</v>
          </cell>
          <cell r="C67" t="e">
            <v>#NUM!</v>
          </cell>
          <cell r="D67" t="e">
            <v>#NUM!</v>
          </cell>
          <cell r="E67" t="e">
            <v>#NUM!</v>
          </cell>
          <cell r="F67" t="e">
            <v>#NUM!</v>
          </cell>
          <cell r="G67" t="e">
            <v>#NUM!</v>
          </cell>
          <cell r="H67" t="e">
            <v>#NUM!</v>
          </cell>
          <cell r="I67" t="e">
            <v>#NUM!</v>
          </cell>
          <cell r="J67" t="e">
            <v>#NUM!</v>
          </cell>
        </row>
        <row r="68">
          <cell r="A68">
            <v>40</v>
          </cell>
          <cell r="B68">
            <v>42186</v>
          </cell>
          <cell r="C68" t="e">
            <v>#NUM!</v>
          </cell>
          <cell r="D68" t="e">
            <v>#NUM!</v>
          </cell>
          <cell r="E68" t="e">
            <v>#NUM!</v>
          </cell>
          <cell r="F68" t="e">
            <v>#NUM!</v>
          </cell>
          <cell r="G68" t="e">
            <v>#NUM!</v>
          </cell>
          <cell r="H68" t="e">
            <v>#NUM!</v>
          </cell>
          <cell r="I68" t="e">
            <v>#NUM!</v>
          </cell>
          <cell r="J68" t="e">
            <v>#NUM!</v>
          </cell>
        </row>
        <row r="69">
          <cell r="A69">
            <v>41</v>
          </cell>
          <cell r="B69">
            <v>42217</v>
          </cell>
          <cell r="C69" t="e">
            <v>#NUM!</v>
          </cell>
          <cell r="D69" t="e">
            <v>#NUM!</v>
          </cell>
          <cell r="E69" t="e">
            <v>#NUM!</v>
          </cell>
          <cell r="F69" t="e">
            <v>#NUM!</v>
          </cell>
          <cell r="G69" t="e">
            <v>#NUM!</v>
          </cell>
          <cell r="H69" t="e">
            <v>#NUM!</v>
          </cell>
          <cell r="I69" t="e">
            <v>#NUM!</v>
          </cell>
          <cell r="J69" t="e">
            <v>#NUM!</v>
          </cell>
        </row>
        <row r="70">
          <cell r="A70">
            <v>42</v>
          </cell>
          <cell r="B70">
            <v>42248</v>
          </cell>
          <cell r="C70" t="e">
            <v>#NUM!</v>
          </cell>
          <cell r="D70" t="e">
            <v>#NUM!</v>
          </cell>
          <cell r="E70" t="e">
            <v>#NUM!</v>
          </cell>
          <cell r="F70" t="e">
            <v>#NUM!</v>
          </cell>
          <cell r="G70" t="e">
            <v>#NUM!</v>
          </cell>
          <cell r="H70" t="e">
            <v>#NUM!</v>
          </cell>
          <cell r="I70" t="e">
            <v>#NUM!</v>
          </cell>
          <cell r="J70" t="e">
            <v>#NUM!</v>
          </cell>
        </row>
        <row r="71">
          <cell r="A71">
            <v>43</v>
          </cell>
          <cell r="B71">
            <v>42278</v>
          </cell>
          <cell r="C71" t="e">
            <v>#NUM!</v>
          </cell>
          <cell r="D71" t="e">
            <v>#NUM!</v>
          </cell>
          <cell r="E71" t="e">
            <v>#NUM!</v>
          </cell>
          <cell r="F71" t="e">
            <v>#NUM!</v>
          </cell>
          <cell r="G71" t="e">
            <v>#NUM!</v>
          </cell>
          <cell r="H71" t="e">
            <v>#NUM!</v>
          </cell>
          <cell r="I71" t="e">
            <v>#NUM!</v>
          </cell>
          <cell r="J71" t="e">
            <v>#NUM!</v>
          </cell>
        </row>
        <row r="72">
          <cell r="A72">
            <v>44</v>
          </cell>
          <cell r="B72">
            <v>42309</v>
          </cell>
          <cell r="C72" t="e">
            <v>#NUM!</v>
          </cell>
          <cell r="D72" t="e">
            <v>#NUM!</v>
          </cell>
          <cell r="E72" t="e">
            <v>#NUM!</v>
          </cell>
          <cell r="F72" t="e">
            <v>#NUM!</v>
          </cell>
          <cell r="G72" t="e">
            <v>#NUM!</v>
          </cell>
          <cell r="H72" t="e">
            <v>#NUM!</v>
          </cell>
          <cell r="I72" t="e">
            <v>#NUM!</v>
          </cell>
          <cell r="J72" t="e">
            <v>#NUM!</v>
          </cell>
        </row>
        <row r="73">
          <cell r="A73">
            <v>45</v>
          </cell>
          <cell r="B73">
            <v>42339</v>
          </cell>
          <cell r="C73" t="e">
            <v>#NUM!</v>
          </cell>
          <cell r="D73" t="e">
            <v>#NUM!</v>
          </cell>
          <cell r="E73" t="e">
            <v>#NUM!</v>
          </cell>
          <cell r="F73" t="e">
            <v>#NUM!</v>
          </cell>
          <cell r="G73" t="e">
            <v>#NUM!</v>
          </cell>
          <cell r="H73" t="e">
            <v>#NUM!</v>
          </cell>
          <cell r="I73" t="e">
            <v>#NUM!</v>
          </cell>
          <cell r="J73" t="e">
            <v>#NUM!</v>
          </cell>
        </row>
        <row r="74">
          <cell r="A74">
            <v>46</v>
          </cell>
          <cell r="B74">
            <v>42370</v>
          </cell>
          <cell r="C74" t="e">
            <v>#NUM!</v>
          </cell>
          <cell r="D74" t="e">
            <v>#NUM!</v>
          </cell>
          <cell r="E74" t="e">
            <v>#NUM!</v>
          </cell>
          <cell r="F74" t="e">
            <v>#NUM!</v>
          </cell>
          <cell r="G74" t="e">
            <v>#NUM!</v>
          </cell>
          <cell r="H74" t="e">
            <v>#NUM!</v>
          </cell>
          <cell r="I74" t="e">
            <v>#NUM!</v>
          </cell>
          <cell r="J74" t="e">
            <v>#NUM!</v>
          </cell>
        </row>
        <row r="75">
          <cell r="A75">
            <v>47</v>
          </cell>
          <cell r="B75">
            <v>42401</v>
          </cell>
          <cell r="C75" t="e">
            <v>#NUM!</v>
          </cell>
          <cell r="D75" t="e">
            <v>#NUM!</v>
          </cell>
          <cell r="E75" t="e">
            <v>#NUM!</v>
          </cell>
          <cell r="F75" t="e">
            <v>#NUM!</v>
          </cell>
          <cell r="G75" t="e">
            <v>#NUM!</v>
          </cell>
          <cell r="H75" t="e">
            <v>#NUM!</v>
          </cell>
          <cell r="I75" t="e">
            <v>#NUM!</v>
          </cell>
          <cell r="J75" t="e">
            <v>#NUM!</v>
          </cell>
        </row>
        <row r="76">
          <cell r="A76">
            <v>48</v>
          </cell>
          <cell r="B76">
            <v>42430</v>
          </cell>
          <cell r="C76" t="e">
            <v>#NUM!</v>
          </cell>
          <cell r="D76" t="e">
            <v>#NUM!</v>
          </cell>
          <cell r="E76" t="e">
            <v>#NUM!</v>
          </cell>
          <cell r="F76" t="e">
            <v>#NUM!</v>
          </cell>
          <cell r="G76" t="e">
            <v>#NUM!</v>
          </cell>
          <cell r="H76" t="e">
            <v>#NUM!</v>
          </cell>
          <cell r="I76" t="e">
            <v>#NUM!</v>
          </cell>
          <cell r="J76" t="e">
            <v>#NUM!</v>
          </cell>
        </row>
        <row r="77">
          <cell r="A77">
            <v>49</v>
          </cell>
          <cell r="B77">
            <v>42461</v>
          </cell>
          <cell r="C77" t="e">
            <v>#NUM!</v>
          </cell>
          <cell r="D77" t="e">
            <v>#NUM!</v>
          </cell>
          <cell r="E77" t="e">
            <v>#NUM!</v>
          </cell>
          <cell r="F77" t="e">
            <v>#NUM!</v>
          </cell>
          <cell r="G77" t="e">
            <v>#NUM!</v>
          </cell>
          <cell r="H77" t="e">
            <v>#NUM!</v>
          </cell>
          <cell r="I77" t="e">
            <v>#NUM!</v>
          </cell>
          <cell r="J77" t="e">
            <v>#NUM!</v>
          </cell>
        </row>
        <row r="78">
          <cell r="A78">
            <v>50</v>
          </cell>
          <cell r="B78">
            <v>42491</v>
          </cell>
          <cell r="C78" t="e">
            <v>#NUM!</v>
          </cell>
          <cell r="D78" t="e">
            <v>#NUM!</v>
          </cell>
          <cell r="E78" t="e">
            <v>#NUM!</v>
          </cell>
          <cell r="F78" t="e">
            <v>#NUM!</v>
          </cell>
          <cell r="G78" t="e">
            <v>#NUM!</v>
          </cell>
          <cell r="H78" t="e">
            <v>#NUM!</v>
          </cell>
          <cell r="I78" t="e">
            <v>#NUM!</v>
          </cell>
          <cell r="J78" t="e">
            <v>#NUM!</v>
          </cell>
        </row>
        <row r="79">
          <cell r="A79">
            <v>51</v>
          </cell>
          <cell r="B79">
            <v>42522</v>
          </cell>
          <cell r="C79" t="e">
            <v>#NUM!</v>
          </cell>
          <cell r="D79" t="e">
            <v>#NUM!</v>
          </cell>
          <cell r="E79" t="e">
            <v>#NUM!</v>
          </cell>
          <cell r="F79" t="e">
            <v>#NUM!</v>
          </cell>
          <cell r="G79" t="e">
            <v>#NUM!</v>
          </cell>
          <cell r="H79" t="e">
            <v>#NUM!</v>
          </cell>
          <cell r="I79" t="e">
            <v>#NUM!</v>
          </cell>
          <cell r="J79" t="e">
            <v>#NUM!</v>
          </cell>
        </row>
        <row r="80">
          <cell r="A80">
            <v>52</v>
          </cell>
          <cell r="B80">
            <v>42552</v>
          </cell>
          <cell r="C80" t="e">
            <v>#NUM!</v>
          </cell>
          <cell r="D80" t="e">
            <v>#NUM!</v>
          </cell>
          <cell r="E80" t="e">
            <v>#NUM!</v>
          </cell>
          <cell r="F80" t="e">
            <v>#NUM!</v>
          </cell>
          <cell r="G80" t="e">
            <v>#NUM!</v>
          </cell>
          <cell r="H80" t="e">
            <v>#NUM!</v>
          </cell>
          <cell r="I80" t="e">
            <v>#NUM!</v>
          </cell>
          <cell r="J80" t="e">
            <v>#NUM!</v>
          </cell>
        </row>
        <row r="81">
          <cell r="A81">
            <v>53</v>
          </cell>
          <cell r="B81">
            <v>42583</v>
          </cell>
          <cell r="C81" t="e">
            <v>#NUM!</v>
          </cell>
          <cell r="D81" t="e">
            <v>#NUM!</v>
          </cell>
          <cell r="E81" t="e">
            <v>#NUM!</v>
          </cell>
          <cell r="F81" t="e">
            <v>#NUM!</v>
          </cell>
          <cell r="G81" t="e">
            <v>#NUM!</v>
          </cell>
          <cell r="H81" t="e">
            <v>#NUM!</v>
          </cell>
          <cell r="I81" t="e">
            <v>#NUM!</v>
          </cell>
          <cell r="J81" t="e">
            <v>#NUM!</v>
          </cell>
        </row>
        <row r="82">
          <cell r="A82">
            <v>54</v>
          </cell>
          <cell r="B82">
            <v>42614</v>
          </cell>
          <cell r="C82" t="e">
            <v>#NUM!</v>
          </cell>
          <cell r="D82" t="e">
            <v>#NUM!</v>
          </cell>
          <cell r="E82" t="e">
            <v>#NUM!</v>
          </cell>
          <cell r="F82" t="e">
            <v>#NUM!</v>
          </cell>
          <cell r="G82" t="e">
            <v>#NUM!</v>
          </cell>
          <cell r="H82" t="e">
            <v>#NUM!</v>
          </cell>
          <cell r="I82" t="e">
            <v>#NUM!</v>
          </cell>
          <cell r="J82" t="e">
            <v>#NUM!</v>
          </cell>
        </row>
        <row r="83">
          <cell r="A83">
            <v>55</v>
          </cell>
          <cell r="B83">
            <v>42644</v>
          </cell>
          <cell r="C83" t="e">
            <v>#NUM!</v>
          </cell>
          <cell r="D83" t="e">
            <v>#NUM!</v>
          </cell>
          <cell r="E83" t="e">
            <v>#NUM!</v>
          </cell>
          <cell r="F83" t="e">
            <v>#NUM!</v>
          </cell>
          <cell r="G83" t="e">
            <v>#NUM!</v>
          </cell>
          <cell r="H83" t="e">
            <v>#NUM!</v>
          </cell>
          <cell r="I83" t="e">
            <v>#NUM!</v>
          </cell>
          <cell r="J83" t="e">
            <v>#NUM!</v>
          </cell>
        </row>
        <row r="84">
          <cell r="A84">
            <v>56</v>
          </cell>
          <cell r="B84">
            <v>42675</v>
          </cell>
          <cell r="C84" t="e">
            <v>#NUM!</v>
          </cell>
          <cell r="D84" t="e">
            <v>#NUM!</v>
          </cell>
          <cell r="E84" t="e">
            <v>#NUM!</v>
          </cell>
          <cell r="F84" t="e">
            <v>#NUM!</v>
          </cell>
          <cell r="G84" t="e">
            <v>#NUM!</v>
          </cell>
          <cell r="H84" t="e">
            <v>#NUM!</v>
          </cell>
          <cell r="I84" t="e">
            <v>#NUM!</v>
          </cell>
          <cell r="J84" t="e">
            <v>#NUM!</v>
          </cell>
        </row>
        <row r="85">
          <cell r="A85">
            <v>57</v>
          </cell>
          <cell r="B85">
            <v>42705</v>
          </cell>
          <cell r="C85" t="e">
            <v>#NUM!</v>
          </cell>
          <cell r="D85" t="e">
            <v>#NUM!</v>
          </cell>
          <cell r="E85" t="e">
            <v>#NUM!</v>
          </cell>
          <cell r="F85" t="e">
            <v>#NUM!</v>
          </cell>
          <cell r="G85" t="e">
            <v>#NUM!</v>
          </cell>
          <cell r="H85" t="e">
            <v>#NUM!</v>
          </cell>
          <cell r="I85" t="e">
            <v>#NUM!</v>
          </cell>
          <cell r="J85" t="e">
            <v>#NUM!</v>
          </cell>
        </row>
        <row r="86">
          <cell r="A86">
            <v>58</v>
          </cell>
          <cell r="B86">
            <v>42736</v>
          </cell>
          <cell r="C86" t="e">
            <v>#NUM!</v>
          </cell>
          <cell r="D86" t="e">
            <v>#NUM!</v>
          </cell>
          <cell r="E86" t="e">
            <v>#NUM!</v>
          </cell>
          <cell r="F86" t="e">
            <v>#NUM!</v>
          </cell>
          <cell r="G86" t="e">
            <v>#NUM!</v>
          </cell>
          <cell r="H86" t="e">
            <v>#NUM!</v>
          </cell>
          <cell r="I86" t="e">
            <v>#NUM!</v>
          </cell>
          <cell r="J86" t="e">
            <v>#NUM!</v>
          </cell>
        </row>
        <row r="87">
          <cell r="A87">
            <v>59</v>
          </cell>
          <cell r="B87">
            <v>42767</v>
          </cell>
          <cell r="C87" t="e">
            <v>#NUM!</v>
          </cell>
          <cell r="D87" t="e">
            <v>#NUM!</v>
          </cell>
          <cell r="E87" t="e">
            <v>#NUM!</v>
          </cell>
          <cell r="F87" t="e">
            <v>#NUM!</v>
          </cell>
          <cell r="G87" t="e">
            <v>#NUM!</v>
          </cell>
          <cell r="H87" t="e">
            <v>#NUM!</v>
          </cell>
          <cell r="I87" t="e">
            <v>#NUM!</v>
          </cell>
          <cell r="J87" t="e">
            <v>#NUM!</v>
          </cell>
        </row>
        <row r="88">
          <cell r="A88">
            <v>60</v>
          </cell>
          <cell r="B88">
            <v>42795</v>
          </cell>
          <cell r="C88" t="e">
            <v>#NUM!</v>
          </cell>
          <cell r="D88" t="e">
            <v>#NUM!</v>
          </cell>
          <cell r="E88" t="e">
            <v>#NUM!</v>
          </cell>
          <cell r="F88" t="e">
            <v>#NUM!</v>
          </cell>
          <cell r="G88" t="e">
            <v>#NUM!</v>
          </cell>
          <cell r="H88" t="e">
            <v>#NUM!</v>
          </cell>
          <cell r="I88" t="e">
            <v>#NUM!</v>
          </cell>
          <cell r="J88" t="e">
            <v>#NUM!</v>
          </cell>
        </row>
        <row r="89">
          <cell r="A89">
            <v>61</v>
          </cell>
          <cell r="B89">
            <v>42826</v>
          </cell>
          <cell r="C89" t="e">
            <v>#NUM!</v>
          </cell>
          <cell r="D89" t="e">
            <v>#NUM!</v>
          </cell>
          <cell r="E89" t="e">
            <v>#NUM!</v>
          </cell>
          <cell r="F89" t="e">
            <v>#NUM!</v>
          </cell>
          <cell r="G89" t="e">
            <v>#NUM!</v>
          </cell>
          <cell r="H89" t="e">
            <v>#NUM!</v>
          </cell>
          <cell r="I89" t="e">
            <v>#NUM!</v>
          </cell>
          <cell r="J89" t="e">
            <v>#NUM!</v>
          </cell>
        </row>
        <row r="90">
          <cell r="A90">
            <v>62</v>
          </cell>
          <cell r="B90">
            <v>42856</v>
          </cell>
          <cell r="C90" t="e">
            <v>#NUM!</v>
          </cell>
          <cell r="D90" t="e">
            <v>#NUM!</v>
          </cell>
          <cell r="E90" t="e">
            <v>#NUM!</v>
          </cell>
          <cell r="F90" t="e">
            <v>#NUM!</v>
          </cell>
          <cell r="G90" t="e">
            <v>#NUM!</v>
          </cell>
          <cell r="H90" t="e">
            <v>#NUM!</v>
          </cell>
          <cell r="I90" t="e">
            <v>#NUM!</v>
          </cell>
          <cell r="J90" t="e">
            <v>#NUM!</v>
          </cell>
        </row>
        <row r="91">
          <cell r="A91">
            <v>63</v>
          </cell>
          <cell r="B91">
            <v>42887</v>
          </cell>
          <cell r="C91" t="e">
            <v>#NUM!</v>
          </cell>
          <cell r="D91" t="e">
            <v>#NUM!</v>
          </cell>
          <cell r="E91" t="e">
            <v>#NUM!</v>
          </cell>
          <cell r="F91" t="e">
            <v>#NUM!</v>
          </cell>
          <cell r="G91" t="e">
            <v>#NUM!</v>
          </cell>
          <cell r="H91" t="e">
            <v>#NUM!</v>
          </cell>
          <cell r="I91" t="e">
            <v>#NUM!</v>
          </cell>
          <cell r="J91" t="e">
            <v>#NUM!</v>
          </cell>
        </row>
        <row r="92">
          <cell r="A92">
            <v>64</v>
          </cell>
          <cell r="B92">
            <v>42917</v>
          </cell>
          <cell r="C92" t="e">
            <v>#NUM!</v>
          </cell>
          <cell r="D92" t="e">
            <v>#NUM!</v>
          </cell>
          <cell r="E92" t="e">
            <v>#NUM!</v>
          </cell>
          <cell r="F92" t="e">
            <v>#NUM!</v>
          </cell>
          <cell r="G92" t="e">
            <v>#NUM!</v>
          </cell>
          <cell r="H92" t="e">
            <v>#NUM!</v>
          </cell>
          <cell r="I92" t="e">
            <v>#NUM!</v>
          </cell>
          <cell r="J92" t="e">
            <v>#NUM!</v>
          </cell>
        </row>
        <row r="93">
          <cell r="A93">
            <v>65</v>
          </cell>
          <cell r="B93">
            <v>42948</v>
          </cell>
          <cell r="C93" t="e">
            <v>#NUM!</v>
          </cell>
          <cell r="D93" t="e">
            <v>#NUM!</v>
          </cell>
          <cell r="E93" t="e">
            <v>#NUM!</v>
          </cell>
          <cell r="F93" t="e">
            <v>#NUM!</v>
          </cell>
          <cell r="G93" t="e">
            <v>#NUM!</v>
          </cell>
          <cell r="H93" t="e">
            <v>#NUM!</v>
          </cell>
          <cell r="I93" t="e">
            <v>#NUM!</v>
          </cell>
          <cell r="J93" t="e">
            <v>#NUM!</v>
          </cell>
        </row>
        <row r="94">
          <cell r="A94">
            <v>66</v>
          </cell>
          <cell r="B94">
            <v>42979</v>
          </cell>
          <cell r="C94" t="e">
            <v>#NUM!</v>
          </cell>
          <cell r="D94" t="e">
            <v>#NUM!</v>
          </cell>
          <cell r="E94" t="e">
            <v>#NUM!</v>
          </cell>
          <cell r="F94" t="e">
            <v>#NUM!</v>
          </cell>
          <cell r="G94" t="e">
            <v>#NUM!</v>
          </cell>
          <cell r="H94" t="e">
            <v>#NUM!</v>
          </cell>
          <cell r="I94" t="e">
            <v>#NUM!</v>
          </cell>
          <cell r="J94" t="e">
            <v>#NUM!</v>
          </cell>
        </row>
        <row r="95">
          <cell r="A95">
            <v>67</v>
          </cell>
          <cell r="B95">
            <v>43009</v>
          </cell>
          <cell r="C95" t="e">
            <v>#NUM!</v>
          </cell>
          <cell r="D95" t="e">
            <v>#NUM!</v>
          </cell>
          <cell r="E95" t="e">
            <v>#NUM!</v>
          </cell>
          <cell r="F95" t="e">
            <v>#NUM!</v>
          </cell>
          <cell r="G95" t="e">
            <v>#NUM!</v>
          </cell>
          <cell r="H95" t="e">
            <v>#NUM!</v>
          </cell>
          <cell r="I95" t="e">
            <v>#NUM!</v>
          </cell>
          <cell r="J95" t="e">
            <v>#NUM!</v>
          </cell>
        </row>
        <row r="96">
          <cell r="A96">
            <v>68</v>
          </cell>
          <cell r="B96">
            <v>43040</v>
          </cell>
          <cell r="C96" t="e">
            <v>#NUM!</v>
          </cell>
          <cell r="D96" t="e">
            <v>#NUM!</v>
          </cell>
          <cell r="E96" t="e">
            <v>#NUM!</v>
          </cell>
          <cell r="F96" t="e">
            <v>#NUM!</v>
          </cell>
          <cell r="G96" t="e">
            <v>#NUM!</v>
          </cell>
          <cell r="H96" t="e">
            <v>#NUM!</v>
          </cell>
          <cell r="I96" t="e">
            <v>#NUM!</v>
          </cell>
          <cell r="J96" t="e">
            <v>#NUM!</v>
          </cell>
        </row>
        <row r="97">
          <cell r="A97">
            <v>69</v>
          </cell>
          <cell r="B97">
            <v>43070</v>
          </cell>
          <cell r="C97" t="e">
            <v>#NUM!</v>
          </cell>
          <cell r="D97" t="e">
            <v>#NUM!</v>
          </cell>
          <cell r="E97" t="e">
            <v>#NUM!</v>
          </cell>
          <cell r="F97" t="e">
            <v>#NUM!</v>
          </cell>
          <cell r="G97" t="e">
            <v>#NUM!</v>
          </cell>
          <cell r="H97" t="e">
            <v>#NUM!</v>
          </cell>
          <cell r="I97" t="e">
            <v>#NUM!</v>
          </cell>
          <cell r="J97" t="e">
            <v>#NUM!</v>
          </cell>
        </row>
        <row r="98">
          <cell r="A98">
            <v>70</v>
          </cell>
          <cell r="B98">
            <v>43101</v>
          </cell>
          <cell r="C98" t="e">
            <v>#NUM!</v>
          </cell>
          <cell r="D98" t="e">
            <v>#NUM!</v>
          </cell>
          <cell r="E98" t="e">
            <v>#NUM!</v>
          </cell>
          <cell r="F98" t="e">
            <v>#NUM!</v>
          </cell>
          <cell r="G98" t="e">
            <v>#NUM!</v>
          </cell>
          <cell r="H98" t="e">
            <v>#NUM!</v>
          </cell>
          <cell r="I98" t="e">
            <v>#NUM!</v>
          </cell>
          <cell r="J98" t="e">
            <v>#NUM!</v>
          </cell>
        </row>
        <row r="99">
          <cell r="A99">
            <v>71</v>
          </cell>
          <cell r="B99">
            <v>43132</v>
          </cell>
          <cell r="C99" t="e">
            <v>#NUM!</v>
          </cell>
          <cell r="D99" t="e">
            <v>#NUM!</v>
          </cell>
          <cell r="E99" t="e">
            <v>#NUM!</v>
          </cell>
          <cell r="F99" t="e">
            <v>#NUM!</v>
          </cell>
          <cell r="G99" t="e">
            <v>#NUM!</v>
          </cell>
          <cell r="H99" t="e">
            <v>#NUM!</v>
          </cell>
          <cell r="I99" t="e">
            <v>#NUM!</v>
          </cell>
          <cell r="J99" t="e">
            <v>#NUM!</v>
          </cell>
        </row>
        <row r="100">
          <cell r="A100">
            <v>72</v>
          </cell>
          <cell r="B100">
            <v>43160</v>
          </cell>
          <cell r="C100" t="e">
            <v>#NUM!</v>
          </cell>
          <cell r="D100" t="e">
            <v>#NUM!</v>
          </cell>
          <cell r="E100" t="e">
            <v>#NUM!</v>
          </cell>
          <cell r="F100" t="e">
            <v>#NUM!</v>
          </cell>
          <cell r="G100" t="e">
            <v>#NUM!</v>
          </cell>
          <cell r="H100" t="e">
            <v>#NUM!</v>
          </cell>
          <cell r="I100" t="e">
            <v>#NUM!</v>
          </cell>
          <cell r="J100" t="e">
            <v>#NUM!</v>
          </cell>
        </row>
        <row r="101">
          <cell r="A101">
            <v>73</v>
          </cell>
          <cell r="B101">
            <v>43191</v>
          </cell>
          <cell r="C101" t="e">
            <v>#NUM!</v>
          </cell>
          <cell r="D101" t="e">
            <v>#NUM!</v>
          </cell>
          <cell r="E101" t="e">
            <v>#NUM!</v>
          </cell>
          <cell r="F101" t="e">
            <v>#NUM!</v>
          </cell>
          <cell r="G101" t="e">
            <v>#NUM!</v>
          </cell>
          <cell r="H101" t="e">
            <v>#NUM!</v>
          </cell>
          <cell r="I101" t="e">
            <v>#NUM!</v>
          </cell>
          <cell r="J101" t="e">
            <v>#NUM!</v>
          </cell>
        </row>
        <row r="102">
          <cell r="A102">
            <v>74</v>
          </cell>
          <cell r="B102">
            <v>43221</v>
          </cell>
          <cell r="C102" t="e">
            <v>#NUM!</v>
          </cell>
          <cell r="D102" t="e">
            <v>#NUM!</v>
          </cell>
          <cell r="E102" t="e">
            <v>#NUM!</v>
          </cell>
          <cell r="F102" t="e">
            <v>#NUM!</v>
          </cell>
          <cell r="G102" t="e">
            <v>#NUM!</v>
          </cell>
          <cell r="H102" t="e">
            <v>#NUM!</v>
          </cell>
          <cell r="I102" t="e">
            <v>#NUM!</v>
          </cell>
          <cell r="J102" t="e">
            <v>#NUM!</v>
          </cell>
        </row>
        <row r="103">
          <cell r="A103">
            <v>75</v>
          </cell>
          <cell r="B103">
            <v>43252</v>
          </cell>
          <cell r="C103" t="e">
            <v>#NUM!</v>
          </cell>
          <cell r="D103" t="e">
            <v>#NUM!</v>
          </cell>
          <cell r="E103" t="e">
            <v>#NUM!</v>
          </cell>
          <cell r="F103" t="e">
            <v>#NUM!</v>
          </cell>
          <cell r="G103" t="e">
            <v>#NUM!</v>
          </cell>
          <cell r="H103" t="e">
            <v>#NUM!</v>
          </cell>
          <cell r="I103" t="e">
            <v>#NUM!</v>
          </cell>
          <cell r="J103" t="e">
            <v>#NUM!</v>
          </cell>
        </row>
        <row r="104">
          <cell r="A104">
            <v>76</v>
          </cell>
          <cell r="B104">
            <v>43282</v>
          </cell>
          <cell r="C104" t="e">
            <v>#NUM!</v>
          </cell>
          <cell r="D104" t="e">
            <v>#NUM!</v>
          </cell>
          <cell r="E104" t="e">
            <v>#NUM!</v>
          </cell>
          <cell r="F104" t="e">
            <v>#NUM!</v>
          </cell>
          <cell r="G104" t="e">
            <v>#NUM!</v>
          </cell>
          <cell r="H104" t="e">
            <v>#NUM!</v>
          </cell>
          <cell r="I104" t="e">
            <v>#NUM!</v>
          </cell>
          <cell r="J104" t="e">
            <v>#NUM!</v>
          </cell>
        </row>
        <row r="105">
          <cell r="A105">
            <v>77</v>
          </cell>
          <cell r="B105">
            <v>43313</v>
          </cell>
          <cell r="C105" t="e">
            <v>#NUM!</v>
          </cell>
          <cell r="D105" t="e">
            <v>#NUM!</v>
          </cell>
          <cell r="E105" t="e">
            <v>#NUM!</v>
          </cell>
          <cell r="F105" t="e">
            <v>#NUM!</v>
          </cell>
          <cell r="G105" t="e">
            <v>#NUM!</v>
          </cell>
          <cell r="H105" t="e">
            <v>#NUM!</v>
          </cell>
          <cell r="I105" t="e">
            <v>#NUM!</v>
          </cell>
          <cell r="J105" t="e">
            <v>#NUM!</v>
          </cell>
        </row>
        <row r="106">
          <cell r="A106">
            <v>78</v>
          </cell>
          <cell r="B106">
            <v>43344</v>
          </cell>
          <cell r="C106" t="e">
            <v>#NUM!</v>
          </cell>
          <cell r="D106" t="e">
            <v>#NUM!</v>
          </cell>
          <cell r="E106" t="e">
            <v>#NUM!</v>
          </cell>
          <cell r="F106" t="e">
            <v>#NUM!</v>
          </cell>
          <cell r="G106" t="e">
            <v>#NUM!</v>
          </cell>
          <cell r="H106" t="e">
            <v>#NUM!</v>
          </cell>
          <cell r="I106" t="e">
            <v>#NUM!</v>
          </cell>
          <cell r="J106" t="e">
            <v>#NUM!</v>
          </cell>
        </row>
        <row r="107">
          <cell r="A107">
            <v>79</v>
          </cell>
          <cell r="B107">
            <v>43374</v>
          </cell>
          <cell r="C107" t="e">
            <v>#NUM!</v>
          </cell>
          <cell r="D107" t="e">
            <v>#NUM!</v>
          </cell>
          <cell r="E107" t="e">
            <v>#NUM!</v>
          </cell>
          <cell r="F107" t="e">
            <v>#NUM!</v>
          </cell>
          <cell r="G107" t="e">
            <v>#NUM!</v>
          </cell>
          <cell r="H107" t="e">
            <v>#NUM!</v>
          </cell>
          <cell r="I107" t="e">
            <v>#NUM!</v>
          </cell>
          <cell r="J107" t="e">
            <v>#NUM!</v>
          </cell>
        </row>
        <row r="108">
          <cell r="A108">
            <v>80</v>
          </cell>
          <cell r="B108">
            <v>43405</v>
          </cell>
          <cell r="C108" t="e">
            <v>#NUM!</v>
          </cell>
          <cell r="D108" t="e">
            <v>#NUM!</v>
          </cell>
          <cell r="E108" t="e">
            <v>#NUM!</v>
          </cell>
          <cell r="F108" t="e">
            <v>#NUM!</v>
          </cell>
          <cell r="G108" t="e">
            <v>#NUM!</v>
          </cell>
          <cell r="H108" t="e">
            <v>#NUM!</v>
          </cell>
          <cell r="I108" t="e">
            <v>#NUM!</v>
          </cell>
          <cell r="J108" t="e">
            <v>#NUM!</v>
          </cell>
        </row>
        <row r="109">
          <cell r="A109">
            <v>81</v>
          </cell>
          <cell r="B109">
            <v>43435</v>
          </cell>
          <cell r="C109" t="e">
            <v>#NUM!</v>
          </cell>
          <cell r="D109" t="e">
            <v>#NUM!</v>
          </cell>
          <cell r="E109" t="e">
            <v>#NUM!</v>
          </cell>
          <cell r="F109" t="e">
            <v>#NUM!</v>
          </cell>
          <cell r="G109" t="e">
            <v>#NUM!</v>
          </cell>
          <cell r="H109" t="e">
            <v>#NUM!</v>
          </cell>
          <cell r="I109" t="e">
            <v>#NUM!</v>
          </cell>
          <cell r="J109" t="e">
            <v>#NUM!</v>
          </cell>
        </row>
        <row r="110">
          <cell r="A110">
            <v>82</v>
          </cell>
          <cell r="B110">
            <v>43466</v>
          </cell>
          <cell r="C110" t="e">
            <v>#NUM!</v>
          </cell>
          <cell r="D110" t="e">
            <v>#NUM!</v>
          </cell>
          <cell r="E110" t="e">
            <v>#NUM!</v>
          </cell>
          <cell r="F110" t="e">
            <v>#NUM!</v>
          </cell>
          <cell r="G110" t="e">
            <v>#NUM!</v>
          </cell>
          <cell r="H110" t="e">
            <v>#NUM!</v>
          </cell>
          <cell r="I110" t="e">
            <v>#NUM!</v>
          </cell>
          <cell r="J110" t="e">
            <v>#NUM!</v>
          </cell>
        </row>
        <row r="111">
          <cell r="A111">
            <v>83</v>
          </cell>
          <cell r="B111">
            <v>43497</v>
          </cell>
          <cell r="C111" t="e">
            <v>#NUM!</v>
          </cell>
          <cell r="D111" t="e">
            <v>#NUM!</v>
          </cell>
          <cell r="E111" t="e">
            <v>#NUM!</v>
          </cell>
          <cell r="F111" t="e">
            <v>#NUM!</v>
          </cell>
          <cell r="G111" t="e">
            <v>#NUM!</v>
          </cell>
          <cell r="H111" t="e">
            <v>#NUM!</v>
          </cell>
          <cell r="I111" t="e">
            <v>#NUM!</v>
          </cell>
          <cell r="J111" t="e">
            <v>#NUM!</v>
          </cell>
        </row>
        <row r="112">
          <cell r="A112">
            <v>84</v>
          </cell>
          <cell r="B112">
            <v>43525</v>
          </cell>
          <cell r="C112" t="e">
            <v>#NUM!</v>
          </cell>
          <cell r="D112" t="e">
            <v>#NUM!</v>
          </cell>
          <cell r="E112" t="e">
            <v>#NUM!</v>
          </cell>
          <cell r="F112" t="e">
            <v>#NUM!</v>
          </cell>
          <cell r="G112" t="e">
            <v>#NUM!</v>
          </cell>
          <cell r="H112" t="e">
            <v>#NUM!</v>
          </cell>
          <cell r="I112" t="e">
            <v>#NUM!</v>
          </cell>
          <cell r="J112" t="e">
            <v>#NUM!</v>
          </cell>
        </row>
        <row r="113">
          <cell r="A113">
            <v>85</v>
          </cell>
          <cell r="B113">
            <v>43556</v>
          </cell>
          <cell r="C113" t="e">
            <v>#NUM!</v>
          </cell>
          <cell r="D113" t="e">
            <v>#NUM!</v>
          </cell>
          <cell r="E113" t="e">
            <v>#NUM!</v>
          </cell>
          <cell r="F113" t="e">
            <v>#NUM!</v>
          </cell>
          <cell r="G113" t="e">
            <v>#NUM!</v>
          </cell>
          <cell r="H113" t="e">
            <v>#NUM!</v>
          </cell>
          <cell r="I113" t="e">
            <v>#NUM!</v>
          </cell>
          <cell r="J113" t="e">
            <v>#NUM!</v>
          </cell>
        </row>
        <row r="114">
          <cell r="A114">
            <v>86</v>
          </cell>
          <cell r="B114">
            <v>43586</v>
          </cell>
          <cell r="C114" t="e">
            <v>#NUM!</v>
          </cell>
          <cell r="D114" t="e">
            <v>#NUM!</v>
          </cell>
          <cell r="E114" t="e">
            <v>#NUM!</v>
          </cell>
          <cell r="F114" t="e">
            <v>#NUM!</v>
          </cell>
          <cell r="G114" t="e">
            <v>#NUM!</v>
          </cell>
          <cell r="H114" t="e">
            <v>#NUM!</v>
          </cell>
          <cell r="I114" t="e">
            <v>#NUM!</v>
          </cell>
          <cell r="J114" t="e">
            <v>#NUM!</v>
          </cell>
        </row>
        <row r="115">
          <cell r="A115">
            <v>87</v>
          </cell>
          <cell r="B115">
            <v>43617</v>
          </cell>
          <cell r="C115" t="e">
            <v>#NUM!</v>
          </cell>
          <cell r="D115" t="e">
            <v>#NUM!</v>
          </cell>
          <cell r="E115" t="e">
            <v>#NUM!</v>
          </cell>
          <cell r="F115" t="e">
            <v>#NUM!</v>
          </cell>
          <cell r="G115" t="e">
            <v>#NUM!</v>
          </cell>
          <cell r="H115" t="e">
            <v>#NUM!</v>
          </cell>
          <cell r="I115" t="e">
            <v>#NUM!</v>
          </cell>
          <cell r="J115" t="e">
            <v>#NUM!</v>
          </cell>
        </row>
        <row r="116">
          <cell r="A116">
            <v>88</v>
          </cell>
          <cell r="B116">
            <v>43647</v>
          </cell>
          <cell r="C116" t="e">
            <v>#NUM!</v>
          </cell>
          <cell r="D116" t="e">
            <v>#NUM!</v>
          </cell>
          <cell r="E116" t="e">
            <v>#NUM!</v>
          </cell>
          <cell r="F116" t="e">
            <v>#NUM!</v>
          </cell>
          <cell r="G116" t="e">
            <v>#NUM!</v>
          </cell>
          <cell r="H116" t="e">
            <v>#NUM!</v>
          </cell>
          <cell r="I116" t="e">
            <v>#NUM!</v>
          </cell>
          <cell r="J116" t="e">
            <v>#NUM!</v>
          </cell>
        </row>
        <row r="117">
          <cell r="A117">
            <v>89</v>
          </cell>
          <cell r="B117">
            <v>43678</v>
          </cell>
          <cell r="C117" t="e">
            <v>#NUM!</v>
          </cell>
          <cell r="D117" t="e">
            <v>#NUM!</v>
          </cell>
          <cell r="E117" t="e">
            <v>#NUM!</v>
          </cell>
          <cell r="F117" t="e">
            <v>#NUM!</v>
          </cell>
          <cell r="G117" t="e">
            <v>#NUM!</v>
          </cell>
          <cell r="H117" t="e">
            <v>#NUM!</v>
          </cell>
          <cell r="I117" t="e">
            <v>#NUM!</v>
          </cell>
          <cell r="J117" t="e">
            <v>#NUM!</v>
          </cell>
        </row>
        <row r="118">
          <cell r="A118">
            <v>90</v>
          </cell>
          <cell r="B118">
            <v>43709</v>
          </cell>
          <cell r="C118" t="e">
            <v>#NUM!</v>
          </cell>
          <cell r="D118" t="e">
            <v>#NUM!</v>
          </cell>
          <cell r="E118" t="e">
            <v>#NUM!</v>
          </cell>
          <cell r="F118" t="e">
            <v>#NUM!</v>
          </cell>
          <cell r="G118" t="e">
            <v>#NUM!</v>
          </cell>
          <cell r="H118" t="e">
            <v>#NUM!</v>
          </cell>
          <cell r="I118" t="e">
            <v>#NUM!</v>
          </cell>
          <cell r="J118" t="e">
            <v>#NUM!</v>
          </cell>
        </row>
        <row r="119">
          <cell r="A119">
            <v>91</v>
          </cell>
          <cell r="B119">
            <v>43739</v>
          </cell>
          <cell r="C119" t="e">
            <v>#NUM!</v>
          </cell>
          <cell r="D119" t="e">
            <v>#NUM!</v>
          </cell>
          <cell r="E119" t="e">
            <v>#NUM!</v>
          </cell>
          <cell r="F119" t="e">
            <v>#NUM!</v>
          </cell>
          <cell r="G119" t="e">
            <v>#NUM!</v>
          </cell>
          <cell r="H119" t="e">
            <v>#NUM!</v>
          </cell>
          <cell r="I119" t="e">
            <v>#NUM!</v>
          </cell>
          <cell r="J119" t="e">
            <v>#NUM!</v>
          </cell>
        </row>
        <row r="120">
          <cell r="A120">
            <v>92</v>
          </cell>
          <cell r="B120">
            <v>43770</v>
          </cell>
          <cell r="C120" t="e">
            <v>#NUM!</v>
          </cell>
          <cell r="D120" t="e">
            <v>#NUM!</v>
          </cell>
          <cell r="E120" t="e">
            <v>#NUM!</v>
          </cell>
          <cell r="F120" t="e">
            <v>#NUM!</v>
          </cell>
          <cell r="G120" t="e">
            <v>#NUM!</v>
          </cell>
          <cell r="H120" t="e">
            <v>#NUM!</v>
          </cell>
          <cell r="I120" t="e">
            <v>#NUM!</v>
          </cell>
          <cell r="J120" t="e">
            <v>#NUM!</v>
          </cell>
        </row>
        <row r="121">
          <cell r="A121">
            <v>93</v>
          </cell>
          <cell r="B121">
            <v>43800</v>
          </cell>
          <cell r="C121" t="e">
            <v>#NUM!</v>
          </cell>
          <cell r="D121" t="e">
            <v>#NUM!</v>
          </cell>
          <cell r="E121" t="e">
            <v>#NUM!</v>
          </cell>
          <cell r="F121" t="e">
            <v>#NUM!</v>
          </cell>
          <cell r="G121" t="e">
            <v>#NUM!</v>
          </cell>
          <cell r="H121" t="e">
            <v>#NUM!</v>
          </cell>
          <cell r="I121" t="e">
            <v>#NUM!</v>
          </cell>
          <cell r="J121" t="e">
            <v>#NUM!</v>
          </cell>
        </row>
        <row r="122">
          <cell r="A122">
            <v>94</v>
          </cell>
          <cell r="B122">
            <v>43831</v>
          </cell>
          <cell r="C122" t="e">
            <v>#NUM!</v>
          </cell>
          <cell r="D122" t="e">
            <v>#NUM!</v>
          </cell>
          <cell r="E122" t="e">
            <v>#NUM!</v>
          </cell>
          <cell r="F122" t="e">
            <v>#NUM!</v>
          </cell>
          <cell r="G122" t="e">
            <v>#NUM!</v>
          </cell>
          <cell r="H122" t="e">
            <v>#NUM!</v>
          </cell>
          <cell r="I122" t="e">
            <v>#NUM!</v>
          </cell>
          <cell r="J122" t="e">
            <v>#NUM!</v>
          </cell>
        </row>
        <row r="123">
          <cell r="A123">
            <v>95</v>
          </cell>
          <cell r="B123">
            <v>43862</v>
          </cell>
          <cell r="C123" t="e">
            <v>#NUM!</v>
          </cell>
          <cell r="D123" t="e">
            <v>#NUM!</v>
          </cell>
          <cell r="E123" t="e">
            <v>#NUM!</v>
          </cell>
          <cell r="F123" t="e">
            <v>#NUM!</v>
          </cell>
          <cell r="G123" t="e">
            <v>#NUM!</v>
          </cell>
          <cell r="H123" t="e">
            <v>#NUM!</v>
          </cell>
          <cell r="I123" t="e">
            <v>#NUM!</v>
          </cell>
          <cell r="J123" t="e">
            <v>#NUM!</v>
          </cell>
        </row>
        <row r="124">
          <cell r="A124">
            <v>96</v>
          </cell>
          <cell r="B124">
            <v>43891</v>
          </cell>
          <cell r="C124" t="e">
            <v>#NUM!</v>
          </cell>
          <cell r="D124" t="e">
            <v>#NUM!</v>
          </cell>
          <cell r="E124" t="e">
            <v>#NUM!</v>
          </cell>
          <cell r="F124" t="e">
            <v>#NUM!</v>
          </cell>
          <cell r="G124" t="e">
            <v>#NUM!</v>
          </cell>
          <cell r="H124" t="e">
            <v>#NUM!</v>
          </cell>
          <cell r="I124" t="e">
            <v>#NUM!</v>
          </cell>
          <cell r="J124" t="e">
            <v>#NUM!</v>
          </cell>
        </row>
        <row r="125">
          <cell r="A125">
            <v>97</v>
          </cell>
          <cell r="B125">
            <v>43922</v>
          </cell>
          <cell r="C125" t="e">
            <v>#NUM!</v>
          </cell>
          <cell r="D125" t="e">
            <v>#NUM!</v>
          </cell>
          <cell r="E125" t="e">
            <v>#NUM!</v>
          </cell>
          <cell r="F125" t="e">
            <v>#NUM!</v>
          </cell>
          <cell r="G125" t="e">
            <v>#NUM!</v>
          </cell>
          <cell r="H125" t="e">
            <v>#NUM!</v>
          </cell>
          <cell r="I125" t="e">
            <v>#NUM!</v>
          </cell>
          <cell r="J125" t="e">
            <v>#NUM!</v>
          </cell>
        </row>
        <row r="126">
          <cell r="A126">
            <v>98</v>
          </cell>
          <cell r="B126">
            <v>43952</v>
          </cell>
          <cell r="C126" t="e">
            <v>#NUM!</v>
          </cell>
          <cell r="D126" t="e">
            <v>#NUM!</v>
          </cell>
          <cell r="E126" t="e">
            <v>#NUM!</v>
          </cell>
          <cell r="F126" t="e">
            <v>#NUM!</v>
          </cell>
          <cell r="G126" t="e">
            <v>#NUM!</v>
          </cell>
          <cell r="H126" t="e">
            <v>#NUM!</v>
          </cell>
          <cell r="I126" t="e">
            <v>#NUM!</v>
          </cell>
          <cell r="J126" t="e">
            <v>#NUM!</v>
          </cell>
        </row>
        <row r="127">
          <cell r="A127">
            <v>99</v>
          </cell>
          <cell r="B127">
            <v>43983</v>
          </cell>
          <cell r="C127" t="e">
            <v>#NUM!</v>
          </cell>
          <cell r="D127" t="e">
            <v>#NUM!</v>
          </cell>
          <cell r="E127" t="e">
            <v>#NUM!</v>
          </cell>
          <cell r="F127" t="e">
            <v>#NUM!</v>
          </cell>
          <cell r="G127" t="e">
            <v>#NUM!</v>
          </cell>
          <cell r="H127" t="e">
            <v>#NUM!</v>
          </cell>
          <cell r="I127" t="e">
            <v>#NUM!</v>
          </cell>
          <cell r="J127" t="e">
            <v>#NUM!</v>
          </cell>
        </row>
        <row r="128">
          <cell r="A128">
            <v>100</v>
          </cell>
          <cell r="B128">
            <v>44013</v>
          </cell>
          <cell r="C128" t="e">
            <v>#NUM!</v>
          </cell>
          <cell r="D128" t="e">
            <v>#NUM!</v>
          </cell>
          <cell r="E128" t="e">
            <v>#NUM!</v>
          </cell>
          <cell r="F128" t="e">
            <v>#NUM!</v>
          </cell>
          <cell r="G128" t="e">
            <v>#NUM!</v>
          </cell>
          <cell r="H128" t="e">
            <v>#NUM!</v>
          </cell>
          <cell r="I128" t="e">
            <v>#NUM!</v>
          </cell>
          <cell r="J128" t="e">
            <v>#NUM!</v>
          </cell>
        </row>
        <row r="129">
          <cell r="A129">
            <v>101</v>
          </cell>
          <cell r="B129">
            <v>44044</v>
          </cell>
          <cell r="C129" t="e">
            <v>#NUM!</v>
          </cell>
          <cell r="D129" t="e">
            <v>#NUM!</v>
          </cell>
          <cell r="E129" t="e">
            <v>#NUM!</v>
          </cell>
          <cell r="F129" t="e">
            <v>#NUM!</v>
          </cell>
          <cell r="G129" t="e">
            <v>#NUM!</v>
          </cell>
          <cell r="H129" t="e">
            <v>#NUM!</v>
          </cell>
          <cell r="I129" t="e">
            <v>#NUM!</v>
          </cell>
          <cell r="J129" t="e">
            <v>#NUM!</v>
          </cell>
        </row>
        <row r="130">
          <cell r="A130">
            <v>102</v>
          </cell>
          <cell r="B130">
            <v>44075</v>
          </cell>
          <cell r="C130" t="e">
            <v>#NUM!</v>
          </cell>
          <cell r="D130" t="e">
            <v>#NUM!</v>
          </cell>
          <cell r="E130" t="e">
            <v>#NUM!</v>
          </cell>
          <cell r="F130" t="e">
            <v>#NUM!</v>
          </cell>
          <cell r="G130" t="e">
            <v>#NUM!</v>
          </cell>
          <cell r="H130" t="e">
            <v>#NUM!</v>
          </cell>
          <cell r="I130" t="e">
            <v>#NUM!</v>
          </cell>
          <cell r="J130" t="e">
            <v>#NUM!</v>
          </cell>
        </row>
        <row r="131">
          <cell r="A131">
            <v>103</v>
          </cell>
          <cell r="B131">
            <v>44105</v>
          </cell>
          <cell r="C131" t="e">
            <v>#NUM!</v>
          </cell>
          <cell r="D131" t="e">
            <v>#NUM!</v>
          </cell>
          <cell r="E131" t="e">
            <v>#NUM!</v>
          </cell>
          <cell r="F131" t="e">
            <v>#NUM!</v>
          </cell>
          <cell r="G131" t="e">
            <v>#NUM!</v>
          </cell>
          <cell r="H131" t="e">
            <v>#NUM!</v>
          </cell>
          <cell r="I131" t="e">
            <v>#NUM!</v>
          </cell>
          <cell r="J131" t="e">
            <v>#NUM!</v>
          </cell>
        </row>
        <row r="132">
          <cell r="A132">
            <v>104</v>
          </cell>
          <cell r="B132">
            <v>44136</v>
          </cell>
          <cell r="C132" t="e">
            <v>#NUM!</v>
          </cell>
          <cell r="D132" t="e">
            <v>#NUM!</v>
          </cell>
          <cell r="E132" t="e">
            <v>#NUM!</v>
          </cell>
          <cell r="F132" t="e">
            <v>#NUM!</v>
          </cell>
          <cell r="G132" t="e">
            <v>#NUM!</v>
          </cell>
          <cell r="H132" t="e">
            <v>#NUM!</v>
          </cell>
          <cell r="I132" t="e">
            <v>#NUM!</v>
          </cell>
          <cell r="J132" t="e">
            <v>#NUM!</v>
          </cell>
        </row>
        <row r="133">
          <cell r="A133">
            <v>105</v>
          </cell>
          <cell r="B133">
            <v>44166</v>
          </cell>
          <cell r="C133" t="e">
            <v>#NUM!</v>
          </cell>
          <cell r="D133" t="e">
            <v>#NUM!</v>
          </cell>
          <cell r="E133" t="e">
            <v>#NUM!</v>
          </cell>
          <cell r="F133" t="e">
            <v>#NUM!</v>
          </cell>
          <cell r="G133" t="e">
            <v>#NUM!</v>
          </cell>
          <cell r="H133" t="e">
            <v>#NUM!</v>
          </cell>
          <cell r="I133" t="e">
            <v>#NUM!</v>
          </cell>
          <cell r="J133" t="e">
            <v>#NUM!</v>
          </cell>
        </row>
        <row r="134">
          <cell r="A134">
            <v>106</v>
          </cell>
          <cell r="B134">
            <v>44197</v>
          </cell>
          <cell r="C134" t="e">
            <v>#NUM!</v>
          </cell>
          <cell r="D134" t="e">
            <v>#NUM!</v>
          </cell>
          <cell r="E134" t="e">
            <v>#NUM!</v>
          </cell>
          <cell r="F134" t="e">
            <v>#NUM!</v>
          </cell>
          <cell r="G134" t="e">
            <v>#NUM!</v>
          </cell>
          <cell r="H134" t="e">
            <v>#NUM!</v>
          </cell>
          <cell r="I134" t="e">
            <v>#NUM!</v>
          </cell>
          <cell r="J134" t="e">
            <v>#NUM!</v>
          </cell>
        </row>
        <row r="135">
          <cell r="A135">
            <v>107</v>
          </cell>
          <cell r="B135">
            <v>44228</v>
          </cell>
          <cell r="C135" t="e">
            <v>#NUM!</v>
          </cell>
          <cell r="D135" t="e">
            <v>#NUM!</v>
          </cell>
          <cell r="E135" t="e">
            <v>#NUM!</v>
          </cell>
          <cell r="F135" t="e">
            <v>#NUM!</v>
          </cell>
          <cell r="G135" t="e">
            <v>#NUM!</v>
          </cell>
          <cell r="H135" t="e">
            <v>#NUM!</v>
          </cell>
          <cell r="I135" t="e">
            <v>#NUM!</v>
          </cell>
          <cell r="J135" t="e">
            <v>#NUM!</v>
          </cell>
        </row>
        <row r="136">
          <cell r="A136">
            <v>108</v>
          </cell>
          <cell r="B136">
            <v>44256</v>
          </cell>
          <cell r="C136" t="e">
            <v>#NUM!</v>
          </cell>
          <cell r="D136" t="e">
            <v>#NUM!</v>
          </cell>
          <cell r="E136" t="e">
            <v>#NUM!</v>
          </cell>
          <cell r="F136" t="e">
            <v>#NUM!</v>
          </cell>
          <cell r="G136" t="e">
            <v>#NUM!</v>
          </cell>
          <cell r="H136" t="e">
            <v>#NUM!</v>
          </cell>
          <cell r="I136" t="e">
            <v>#NUM!</v>
          </cell>
          <cell r="J136" t="e">
            <v>#NUM!</v>
          </cell>
        </row>
        <row r="137">
          <cell r="A137">
            <v>109</v>
          </cell>
          <cell r="B137">
            <v>44287</v>
          </cell>
          <cell r="C137" t="e">
            <v>#NUM!</v>
          </cell>
          <cell r="D137" t="e">
            <v>#NUM!</v>
          </cell>
          <cell r="E137" t="e">
            <v>#NUM!</v>
          </cell>
          <cell r="F137" t="e">
            <v>#NUM!</v>
          </cell>
          <cell r="G137" t="e">
            <v>#NUM!</v>
          </cell>
          <cell r="H137" t="e">
            <v>#NUM!</v>
          </cell>
          <cell r="I137" t="e">
            <v>#NUM!</v>
          </cell>
          <cell r="J137" t="e">
            <v>#NUM!</v>
          </cell>
        </row>
        <row r="138">
          <cell r="A138">
            <v>110</v>
          </cell>
          <cell r="B138">
            <v>44317</v>
          </cell>
          <cell r="C138" t="e">
            <v>#NUM!</v>
          </cell>
          <cell r="D138" t="e">
            <v>#NUM!</v>
          </cell>
          <cell r="E138" t="e">
            <v>#NUM!</v>
          </cell>
          <cell r="F138" t="e">
            <v>#NUM!</v>
          </cell>
          <cell r="G138" t="e">
            <v>#NUM!</v>
          </cell>
          <cell r="H138" t="e">
            <v>#NUM!</v>
          </cell>
          <cell r="I138" t="e">
            <v>#NUM!</v>
          </cell>
          <cell r="J138" t="e">
            <v>#NUM!</v>
          </cell>
        </row>
        <row r="139">
          <cell r="A139">
            <v>111</v>
          </cell>
          <cell r="B139">
            <v>44348</v>
          </cell>
          <cell r="C139" t="e">
            <v>#NUM!</v>
          </cell>
          <cell r="D139" t="e">
            <v>#NUM!</v>
          </cell>
          <cell r="E139" t="e">
            <v>#NUM!</v>
          </cell>
          <cell r="F139" t="e">
            <v>#NUM!</v>
          </cell>
          <cell r="G139" t="e">
            <v>#NUM!</v>
          </cell>
          <cell r="H139" t="e">
            <v>#NUM!</v>
          </cell>
          <cell r="I139" t="e">
            <v>#NUM!</v>
          </cell>
          <cell r="J139" t="e">
            <v>#NUM!</v>
          </cell>
        </row>
        <row r="140">
          <cell r="A140">
            <v>112</v>
          </cell>
          <cell r="B140">
            <v>44378</v>
          </cell>
          <cell r="C140" t="e">
            <v>#NUM!</v>
          </cell>
          <cell r="D140" t="e">
            <v>#NUM!</v>
          </cell>
          <cell r="E140" t="e">
            <v>#NUM!</v>
          </cell>
          <cell r="F140" t="e">
            <v>#NUM!</v>
          </cell>
          <cell r="G140" t="e">
            <v>#NUM!</v>
          </cell>
          <cell r="H140" t="e">
            <v>#NUM!</v>
          </cell>
          <cell r="I140" t="e">
            <v>#NUM!</v>
          </cell>
          <cell r="J140" t="e">
            <v>#NUM!</v>
          </cell>
        </row>
        <row r="141">
          <cell r="A141">
            <v>113</v>
          </cell>
          <cell r="B141">
            <v>44409</v>
          </cell>
          <cell r="C141" t="e">
            <v>#NUM!</v>
          </cell>
          <cell r="D141" t="e">
            <v>#NUM!</v>
          </cell>
          <cell r="E141" t="e">
            <v>#NUM!</v>
          </cell>
          <cell r="F141" t="e">
            <v>#NUM!</v>
          </cell>
          <cell r="G141" t="e">
            <v>#NUM!</v>
          </cell>
          <cell r="H141" t="e">
            <v>#NUM!</v>
          </cell>
          <cell r="I141" t="e">
            <v>#NUM!</v>
          </cell>
          <cell r="J141" t="e">
            <v>#NUM!</v>
          </cell>
        </row>
        <row r="142">
          <cell r="A142">
            <v>114</v>
          </cell>
          <cell r="B142">
            <v>44440</v>
          </cell>
          <cell r="C142" t="e">
            <v>#NUM!</v>
          </cell>
          <cell r="D142" t="e">
            <v>#NUM!</v>
          </cell>
          <cell r="E142" t="e">
            <v>#NUM!</v>
          </cell>
          <cell r="F142" t="e">
            <v>#NUM!</v>
          </cell>
          <cell r="G142" t="e">
            <v>#NUM!</v>
          </cell>
          <cell r="H142" t="e">
            <v>#NUM!</v>
          </cell>
          <cell r="I142" t="e">
            <v>#NUM!</v>
          </cell>
          <cell r="J142" t="e">
            <v>#NUM!</v>
          </cell>
        </row>
        <row r="143">
          <cell r="A143">
            <v>115</v>
          </cell>
          <cell r="B143">
            <v>44470</v>
          </cell>
          <cell r="C143" t="e">
            <v>#NUM!</v>
          </cell>
          <cell r="D143" t="e">
            <v>#NUM!</v>
          </cell>
          <cell r="E143" t="e">
            <v>#NUM!</v>
          </cell>
          <cell r="F143" t="e">
            <v>#NUM!</v>
          </cell>
          <cell r="G143" t="e">
            <v>#NUM!</v>
          </cell>
          <cell r="H143" t="e">
            <v>#NUM!</v>
          </cell>
          <cell r="I143" t="e">
            <v>#NUM!</v>
          </cell>
          <cell r="J143" t="e">
            <v>#NUM!</v>
          </cell>
        </row>
        <row r="144">
          <cell r="A144">
            <v>116</v>
          </cell>
          <cell r="B144">
            <v>44501</v>
          </cell>
          <cell r="C144" t="e">
            <v>#NUM!</v>
          </cell>
          <cell r="D144" t="e">
            <v>#NUM!</v>
          </cell>
          <cell r="E144" t="e">
            <v>#NUM!</v>
          </cell>
          <cell r="F144" t="e">
            <v>#NUM!</v>
          </cell>
          <cell r="G144" t="e">
            <v>#NUM!</v>
          </cell>
          <cell r="H144" t="e">
            <v>#NUM!</v>
          </cell>
          <cell r="I144" t="e">
            <v>#NUM!</v>
          </cell>
          <cell r="J144" t="e">
            <v>#NUM!</v>
          </cell>
        </row>
        <row r="145">
          <cell r="A145">
            <v>117</v>
          </cell>
          <cell r="B145">
            <v>44531</v>
          </cell>
          <cell r="C145" t="e">
            <v>#NUM!</v>
          </cell>
          <cell r="D145" t="e">
            <v>#NUM!</v>
          </cell>
          <cell r="E145" t="e">
            <v>#NUM!</v>
          </cell>
          <cell r="F145" t="e">
            <v>#NUM!</v>
          </cell>
          <cell r="G145" t="e">
            <v>#NUM!</v>
          </cell>
          <cell r="H145" t="e">
            <v>#NUM!</v>
          </cell>
          <cell r="I145" t="e">
            <v>#NUM!</v>
          </cell>
          <cell r="J145" t="e">
            <v>#NUM!</v>
          </cell>
        </row>
        <row r="146">
          <cell r="A146">
            <v>118</v>
          </cell>
          <cell r="B146">
            <v>44562</v>
          </cell>
          <cell r="C146" t="e">
            <v>#NUM!</v>
          </cell>
          <cell r="D146" t="e">
            <v>#NUM!</v>
          </cell>
          <cell r="E146" t="e">
            <v>#NUM!</v>
          </cell>
          <cell r="F146" t="e">
            <v>#NUM!</v>
          </cell>
          <cell r="G146" t="e">
            <v>#NUM!</v>
          </cell>
          <cell r="H146" t="e">
            <v>#NUM!</v>
          </cell>
          <cell r="I146" t="e">
            <v>#NUM!</v>
          </cell>
          <cell r="J146" t="e">
            <v>#NUM!</v>
          </cell>
        </row>
        <row r="147">
          <cell r="A147">
            <v>119</v>
          </cell>
          <cell r="B147">
            <v>44593</v>
          </cell>
          <cell r="C147" t="e">
            <v>#NUM!</v>
          </cell>
          <cell r="D147" t="e">
            <v>#NUM!</v>
          </cell>
          <cell r="E147" t="e">
            <v>#NUM!</v>
          </cell>
          <cell r="F147" t="e">
            <v>#NUM!</v>
          </cell>
          <cell r="G147" t="e">
            <v>#NUM!</v>
          </cell>
          <cell r="H147" t="e">
            <v>#NUM!</v>
          </cell>
          <cell r="I147" t="e">
            <v>#NUM!</v>
          </cell>
          <cell r="J147" t="e">
            <v>#NUM!</v>
          </cell>
        </row>
        <row r="148">
          <cell r="A148">
            <v>120</v>
          </cell>
          <cell r="B148">
            <v>44621</v>
          </cell>
          <cell r="C148" t="e">
            <v>#NUM!</v>
          </cell>
          <cell r="D148" t="e">
            <v>#NUM!</v>
          </cell>
          <cell r="E148" t="e">
            <v>#NUM!</v>
          </cell>
          <cell r="F148" t="e">
            <v>#NUM!</v>
          </cell>
          <cell r="G148" t="e">
            <v>#NUM!</v>
          </cell>
          <cell r="H148" t="e">
            <v>#NUM!</v>
          </cell>
          <cell r="I148" t="e">
            <v>#NUM!</v>
          </cell>
          <cell r="J148" t="e">
            <v>#NUM!</v>
          </cell>
        </row>
        <row r="149">
          <cell r="A149">
            <v>121</v>
          </cell>
          <cell r="B149">
            <v>44652</v>
          </cell>
          <cell r="C149" t="e">
            <v>#NUM!</v>
          </cell>
          <cell r="D149" t="e">
            <v>#NUM!</v>
          </cell>
          <cell r="E149" t="e">
            <v>#NUM!</v>
          </cell>
          <cell r="F149" t="e">
            <v>#NUM!</v>
          </cell>
          <cell r="G149" t="e">
            <v>#NUM!</v>
          </cell>
          <cell r="H149" t="e">
            <v>#NUM!</v>
          </cell>
          <cell r="I149" t="e">
            <v>#NUM!</v>
          </cell>
          <cell r="J149" t="e">
            <v>#NUM!</v>
          </cell>
        </row>
        <row r="150">
          <cell r="A150">
            <v>122</v>
          </cell>
          <cell r="B150">
            <v>44682</v>
          </cell>
          <cell r="C150" t="e">
            <v>#NUM!</v>
          </cell>
          <cell r="D150" t="e">
            <v>#NUM!</v>
          </cell>
          <cell r="E150" t="e">
            <v>#NUM!</v>
          </cell>
          <cell r="F150" t="e">
            <v>#NUM!</v>
          </cell>
          <cell r="G150" t="e">
            <v>#NUM!</v>
          </cell>
          <cell r="H150" t="e">
            <v>#NUM!</v>
          </cell>
          <cell r="I150" t="e">
            <v>#NUM!</v>
          </cell>
          <cell r="J150" t="e">
            <v>#NUM!</v>
          </cell>
        </row>
        <row r="151">
          <cell r="A151">
            <v>123</v>
          </cell>
          <cell r="B151">
            <v>44713</v>
          </cell>
          <cell r="C151" t="e">
            <v>#NUM!</v>
          </cell>
          <cell r="D151" t="e">
            <v>#NUM!</v>
          </cell>
          <cell r="E151" t="e">
            <v>#NUM!</v>
          </cell>
          <cell r="F151" t="e">
            <v>#NUM!</v>
          </cell>
          <cell r="G151" t="e">
            <v>#NUM!</v>
          </cell>
          <cell r="H151" t="e">
            <v>#NUM!</v>
          </cell>
          <cell r="I151" t="e">
            <v>#NUM!</v>
          </cell>
          <cell r="J151" t="e">
            <v>#NUM!</v>
          </cell>
        </row>
        <row r="152">
          <cell r="A152">
            <v>124</v>
          </cell>
          <cell r="B152">
            <v>44743</v>
          </cell>
          <cell r="C152" t="e">
            <v>#NUM!</v>
          </cell>
          <cell r="D152" t="e">
            <v>#NUM!</v>
          </cell>
          <cell r="E152" t="e">
            <v>#NUM!</v>
          </cell>
          <cell r="F152" t="e">
            <v>#NUM!</v>
          </cell>
          <cell r="G152" t="e">
            <v>#NUM!</v>
          </cell>
          <cell r="H152" t="e">
            <v>#NUM!</v>
          </cell>
          <cell r="I152" t="e">
            <v>#NUM!</v>
          </cell>
          <cell r="J152" t="e">
            <v>#NUM!</v>
          </cell>
        </row>
        <row r="153">
          <cell r="A153">
            <v>125</v>
          </cell>
          <cell r="B153">
            <v>44774</v>
          </cell>
          <cell r="C153" t="e">
            <v>#NUM!</v>
          </cell>
          <cell r="D153" t="e">
            <v>#NUM!</v>
          </cell>
          <cell r="E153" t="e">
            <v>#NUM!</v>
          </cell>
          <cell r="F153" t="e">
            <v>#NUM!</v>
          </cell>
          <cell r="G153" t="e">
            <v>#NUM!</v>
          </cell>
          <cell r="H153" t="e">
            <v>#NUM!</v>
          </cell>
          <cell r="I153" t="e">
            <v>#NUM!</v>
          </cell>
          <cell r="J153" t="e">
            <v>#NUM!</v>
          </cell>
        </row>
        <row r="154">
          <cell r="A154">
            <v>126</v>
          </cell>
          <cell r="B154">
            <v>44805</v>
          </cell>
          <cell r="C154" t="e">
            <v>#NUM!</v>
          </cell>
          <cell r="D154" t="e">
            <v>#NUM!</v>
          </cell>
          <cell r="E154" t="e">
            <v>#NUM!</v>
          </cell>
          <cell r="F154" t="e">
            <v>#NUM!</v>
          </cell>
          <cell r="G154" t="e">
            <v>#NUM!</v>
          </cell>
          <cell r="H154" t="e">
            <v>#NUM!</v>
          </cell>
          <cell r="I154" t="e">
            <v>#NUM!</v>
          </cell>
          <cell r="J154" t="e">
            <v>#NUM!</v>
          </cell>
        </row>
        <row r="155">
          <cell r="A155">
            <v>127</v>
          </cell>
          <cell r="B155">
            <v>44835</v>
          </cell>
          <cell r="C155" t="e">
            <v>#NUM!</v>
          </cell>
          <cell r="D155" t="e">
            <v>#NUM!</v>
          </cell>
          <cell r="E155" t="e">
            <v>#NUM!</v>
          </cell>
          <cell r="F155" t="e">
            <v>#NUM!</v>
          </cell>
          <cell r="G155" t="e">
            <v>#NUM!</v>
          </cell>
          <cell r="H155" t="e">
            <v>#NUM!</v>
          </cell>
          <cell r="I155" t="e">
            <v>#NUM!</v>
          </cell>
          <cell r="J155" t="e">
            <v>#NUM!</v>
          </cell>
        </row>
        <row r="156">
          <cell r="A156">
            <v>128</v>
          </cell>
          <cell r="B156">
            <v>44866</v>
          </cell>
          <cell r="C156" t="e">
            <v>#NUM!</v>
          </cell>
          <cell r="D156" t="e">
            <v>#NUM!</v>
          </cell>
          <cell r="E156" t="e">
            <v>#NUM!</v>
          </cell>
          <cell r="F156" t="e">
            <v>#NUM!</v>
          </cell>
          <cell r="G156" t="e">
            <v>#NUM!</v>
          </cell>
          <cell r="H156" t="e">
            <v>#NUM!</v>
          </cell>
          <cell r="I156" t="e">
            <v>#NUM!</v>
          </cell>
          <cell r="J156" t="e">
            <v>#NUM!</v>
          </cell>
        </row>
        <row r="157">
          <cell r="A157">
            <v>129</v>
          </cell>
          <cell r="B157">
            <v>44896</v>
          </cell>
          <cell r="C157" t="e">
            <v>#NUM!</v>
          </cell>
          <cell r="D157" t="e">
            <v>#NUM!</v>
          </cell>
          <cell r="E157" t="e">
            <v>#NUM!</v>
          </cell>
          <cell r="F157" t="e">
            <v>#NUM!</v>
          </cell>
          <cell r="G157" t="e">
            <v>#NUM!</v>
          </cell>
          <cell r="H157" t="e">
            <v>#NUM!</v>
          </cell>
          <cell r="I157" t="e">
            <v>#NUM!</v>
          </cell>
          <cell r="J157" t="e">
            <v>#NUM!</v>
          </cell>
        </row>
        <row r="158">
          <cell r="A158">
            <v>130</v>
          </cell>
          <cell r="B158">
            <v>44927</v>
          </cell>
          <cell r="C158" t="e">
            <v>#NUM!</v>
          </cell>
          <cell r="D158" t="e">
            <v>#NUM!</v>
          </cell>
          <cell r="E158" t="e">
            <v>#NUM!</v>
          </cell>
          <cell r="F158" t="e">
            <v>#NUM!</v>
          </cell>
          <cell r="G158" t="e">
            <v>#NUM!</v>
          </cell>
          <cell r="H158" t="e">
            <v>#NUM!</v>
          </cell>
          <cell r="I158" t="e">
            <v>#NUM!</v>
          </cell>
          <cell r="J158" t="e">
            <v>#NUM!</v>
          </cell>
        </row>
        <row r="159">
          <cell r="A159">
            <v>131</v>
          </cell>
          <cell r="B159">
            <v>44958</v>
          </cell>
          <cell r="C159" t="e">
            <v>#NUM!</v>
          </cell>
          <cell r="D159" t="e">
            <v>#NUM!</v>
          </cell>
          <cell r="E159" t="e">
            <v>#NUM!</v>
          </cell>
          <cell r="F159" t="e">
            <v>#NUM!</v>
          </cell>
          <cell r="G159" t="e">
            <v>#NUM!</v>
          </cell>
          <cell r="H159" t="e">
            <v>#NUM!</v>
          </cell>
          <cell r="I159" t="e">
            <v>#NUM!</v>
          </cell>
          <cell r="J159" t="e">
            <v>#NUM!</v>
          </cell>
        </row>
        <row r="160">
          <cell r="A160">
            <v>132</v>
          </cell>
          <cell r="B160">
            <v>44986</v>
          </cell>
          <cell r="C160" t="e">
            <v>#NUM!</v>
          </cell>
          <cell r="D160" t="e">
            <v>#NUM!</v>
          </cell>
          <cell r="E160" t="e">
            <v>#NUM!</v>
          </cell>
          <cell r="F160" t="e">
            <v>#NUM!</v>
          </cell>
          <cell r="G160" t="e">
            <v>#NUM!</v>
          </cell>
          <cell r="H160" t="e">
            <v>#NUM!</v>
          </cell>
          <cell r="I160" t="e">
            <v>#NUM!</v>
          </cell>
          <cell r="J160" t="e">
            <v>#NUM!</v>
          </cell>
        </row>
        <row r="161">
          <cell r="A161">
            <v>133</v>
          </cell>
          <cell r="B161">
            <v>45017</v>
          </cell>
          <cell r="C161" t="e">
            <v>#NUM!</v>
          </cell>
          <cell r="D161" t="e">
            <v>#NUM!</v>
          </cell>
          <cell r="E161" t="e">
            <v>#NUM!</v>
          </cell>
          <cell r="F161" t="e">
            <v>#NUM!</v>
          </cell>
          <cell r="G161" t="e">
            <v>#NUM!</v>
          </cell>
          <cell r="H161" t="e">
            <v>#NUM!</v>
          </cell>
          <cell r="I161" t="e">
            <v>#NUM!</v>
          </cell>
          <cell r="J161" t="e">
            <v>#NUM!</v>
          </cell>
        </row>
        <row r="162">
          <cell r="A162">
            <v>134</v>
          </cell>
          <cell r="B162">
            <v>45047</v>
          </cell>
          <cell r="C162" t="e">
            <v>#NUM!</v>
          </cell>
          <cell r="D162" t="e">
            <v>#NUM!</v>
          </cell>
          <cell r="E162" t="e">
            <v>#NUM!</v>
          </cell>
          <cell r="F162" t="e">
            <v>#NUM!</v>
          </cell>
          <cell r="G162" t="e">
            <v>#NUM!</v>
          </cell>
          <cell r="H162" t="e">
            <v>#NUM!</v>
          </cell>
          <cell r="I162" t="e">
            <v>#NUM!</v>
          </cell>
          <cell r="J162" t="e">
            <v>#NUM!</v>
          </cell>
        </row>
        <row r="163">
          <cell r="A163">
            <v>135</v>
          </cell>
          <cell r="B163">
            <v>45078</v>
          </cell>
          <cell r="C163" t="e">
            <v>#NUM!</v>
          </cell>
          <cell r="D163" t="e">
            <v>#NUM!</v>
          </cell>
          <cell r="E163" t="e">
            <v>#NUM!</v>
          </cell>
          <cell r="F163" t="e">
            <v>#NUM!</v>
          </cell>
          <cell r="G163" t="e">
            <v>#NUM!</v>
          </cell>
          <cell r="H163" t="e">
            <v>#NUM!</v>
          </cell>
          <cell r="I163" t="e">
            <v>#NUM!</v>
          </cell>
          <cell r="J163" t="e">
            <v>#NUM!</v>
          </cell>
        </row>
        <row r="164">
          <cell r="A164">
            <v>136</v>
          </cell>
          <cell r="B164">
            <v>45108</v>
          </cell>
          <cell r="C164" t="e">
            <v>#NUM!</v>
          </cell>
          <cell r="D164" t="e">
            <v>#NUM!</v>
          </cell>
          <cell r="E164" t="e">
            <v>#NUM!</v>
          </cell>
          <cell r="F164" t="e">
            <v>#NUM!</v>
          </cell>
          <cell r="G164" t="e">
            <v>#NUM!</v>
          </cell>
          <cell r="H164" t="e">
            <v>#NUM!</v>
          </cell>
          <cell r="I164" t="e">
            <v>#NUM!</v>
          </cell>
          <cell r="J164" t="e">
            <v>#NUM!</v>
          </cell>
        </row>
        <row r="165">
          <cell r="A165">
            <v>137</v>
          </cell>
          <cell r="B165">
            <v>45139</v>
          </cell>
          <cell r="C165" t="e">
            <v>#NUM!</v>
          </cell>
          <cell r="D165" t="e">
            <v>#NUM!</v>
          </cell>
          <cell r="E165" t="e">
            <v>#NUM!</v>
          </cell>
          <cell r="F165" t="e">
            <v>#NUM!</v>
          </cell>
          <cell r="G165" t="e">
            <v>#NUM!</v>
          </cell>
          <cell r="H165" t="e">
            <v>#NUM!</v>
          </cell>
          <cell r="I165" t="e">
            <v>#NUM!</v>
          </cell>
          <cell r="J165" t="e">
            <v>#NUM!</v>
          </cell>
        </row>
        <row r="166">
          <cell r="A166">
            <v>138</v>
          </cell>
          <cell r="B166">
            <v>45170</v>
          </cell>
          <cell r="C166" t="e">
            <v>#NUM!</v>
          </cell>
          <cell r="D166" t="e">
            <v>#NUM!</v>
          </cell>
          <cell r="E166" t="e">
            <v>#NUM!</v>
          </cell>
          <cell r="F166" t="e">
            <v>#NUM!</v>
          </cell>
          <cell r="G166" t="e">
            <v>#NUM!</v>
          </cell>
          <cell r="H166" t="e">
            <v>#NUM!</v>
          </cell>
          <cell r="I166" t="e">
            <v>#NUM!</v>
          </cell>
          <cell r="J166" t="e">
            <v>#NUM!</v>
          </cell>
        </row>
        <row r="167">
          <cell r="A167">
            <v>139</v>
          </cell>
          <cell r="B167">
            <v>45200</v>
          </cell>
          <cell r="C167" t="e">
            <v>#NUM!</v>
          </cell>
          <cell r="D167" t="e">
            <v>#NUM!</v>
          </cell>
          <cell r="E167" t="e">
            <v>#NUM!</v>
          </cell>
          <cell r="F167" t="e">
            <v>#NUM!</v>
          </cell>
          <cell r="G167" t="e">
            <v>#NUM!</v>
          </cell>
          <cell r="H167" t="e">
            <v>#NUM!</v>
          </cell>
          <cell r="I167" t="e">
            <v>#NUM!</v>
          </cell>
          <cell r="J167" t="e">
            <v>#NUM!</v>
          </cell>
        </row>
        <row r="168">
          <cell r="A168">
            <v>140</v>
          </cell>
          <cell r="B168">
            <v>45231</v>
          </cell>
          <cell r="C168" t="e">
            <v>#NUM!</v>
          </cell>
          <cell r="D168" t="e">
            <v>#NUM!</v>
          </cell>
          <cell r="E168" t="e">
            <v>#NUM!</v>
          </cell>
          <cell r="F168" t="e">
            <v>#NUM!</v>
          </cell>
          <cell r="G168" t="e">
            <v>#NUM!</v>
          </cell>
          <cell r="H168" t="e">
            <v>#NUM!</v>
          </cell>
          <cell r="I168" t="e">
            <v>#NUM!</v>
          </cell>
          <cell r="J168" t="e">
            <v>#NUM!</v>
          </cell>
        </row>
        <row r="169">
          <cell r="A169">
            <v>141</v>
          </cell>
          <cell r="B169">
            <v>45261</v>
          </cell>
          <cell r="C169" t="e">
            <v>#NUM!</v>
          </cell>
          <cell r="D169" t="e">
            <v>#NUM!</v>
          </cell>
          <cell r="E169" t="e">
            <v>#NUM!</v>
          </cell>
          <cell r="F169" t="e">
            <v>#NUM!</v>
          </cell>
          <cell r="G169" t="e">
            <v>#NUM!</v>
          </cell>
          <cell r="H169" t="e">
            <v>#NUM!</v>
          </cell>
          <cell r="I169" t="e">
            <v>#NUM!</v>
          </cell>
          <cell r="J169" t="e">
            <v>#NUM!</v>
          </cell>
        </row>
        <row r="170">
          <cell r="A170">
            <v>142</v>
          </cell>
          <cell r="B170">
            <v>45292</v>
          </cell>
          <cell r="C170" t="e">
            <v>#NUM!</v>
          </cell>
          <cell r="D170" t="e">
            <v>#NUM!</v>
          </cell>
          <cell r="E170" t="e">
            <v>#NUM!</v>
          </cell>
          <cell r="F170" t="e">
            <v>#NUM!</v>
          </cell>
          <cell r="G170" t="e">
            <v>#NUM!</v>
          </cell>
          <cell r="H170" t="e">
            <v>#NUM!</v>
          </cell>
          <cell r="I170" t="e">
            <v>#NUM!</v>
          </cell>
          <cell r="J170" t="e">
            <v>#NUM!</v>
          </cell>
        </row>
        <row r="171">
          <cell r="A171">
            <v>143</v>
          </cell>
          <cell r="B171">
            <v>45323</v>
          </cell>
          <cell r="C171" t="e">
            <v>#NUM!</v>
          </cell>
          <cell r="D171" t="e">
            <v>#NUM!</v>
          </cell>
          <cell r="E171" t="e">
            <v>#NUM!</v>
          </cell>
          <cell r="F171" t="e">
            <v>#NUM!</v>
          </cell>
          <cell r="G171" t="e">
            <v>#NUM!</v>
          </cell>
          <cell r="H171" t="e">
            <v>#NUM!</v>
          </cell>
          <cell r="I171" t="e">
            <v>#NUM!</v>
          </cell>
          <cell r="J171" t="e">
            <v>#NUM!</v>
          </cell>
        </row>
        <row r="172">
          <cell r="A172">
            <v>144</v>
          </cell>
          <cell r="B172">
            <v>45352</v>
          </cell>
          <cell r="C172" t="e">
            <v>#NUM!</v>
          </cell>
          <cell r="D172" t="e">
            <v>#NUM!</v>
          </cell>
          <cell r="E172" t="e">
            <v>#NUM!</v>
          </cell>
          <cell r="F172" t="e">
            <v>#NUM!</v>
          </cell>
          <cell r="G172" t="e">
            <v>#NUM!</v>
          </cell>
          <cell r="H172" t="e">
            <v>#NUM!</v>
          </cell>
          <cell r="I172" t="e">
            <v>#NUM!</v>
          </cell>
          <cell r="J172" t="e">
            <v>#NUM!</v>
          </cell>
        </row>
        <row r="173">
          <cell r="A173">
            <v>145</v>
          </cell>
          <cell r="B173">
            <v>45383</v>
          </cell>
          <cell r="C173" t="e">
            <v>#NUM!</v>
          </cell>
          <cell r="D173" t="e">
            <v>#NUM!</v>
          </cell>
          <cell r="E173" t="e">
            <v>#NUM!</v>
          </cell>
          <cell r="F173" t="e">
            <v>#NUM!</v>
          </cell>
          <cell r="G173" t="e">
            <v>#NUM!</v>
          </cell>
          <cell r="H173" t="e">
            <v>#NUM!</v>
          </cell>
          <cell r="I173" t="e">
            <v>#NUM!</v>
          </cell>
          <cell r="J173" t="e">
            <v>#NUM!</v>
          </cell>
        </row>
        <row r="174">
          <cell r="A174">
            <v>146</v>
          </cell>
          <cell r="B174">
            <v>45413</v>
          </cell>
          <cell r="C174" t="e">
            <v>#NUM!</v>
          </cell>
          <cell r="D174" t="e">
            <v>#NUM!</v>
          </cell>
          <cell r="E174" t="e">
            <v>#NUM!</v>
          </cell>
          <cell r="F174" t="e">
            <v>#NUM!</v>
          </cell>
          <cell r="G174" t="e">
            <v>#NUM!</v>
          </cell>
          <cell r="H174" t="e">
            <v>#NUM!</v>
          </cell>
          <cell r="I174" t="e">
            <v>#NUM!</v>
          </cell>
          <cell r="J174" t="e">
            <v>#NUM!</v>
          </cell>
        </row>
        <row r="175">
          <cell r="A175">
            <v>147</v>
          </cell>
          <cell r="B175">
            <v>45444</v>
          </cell>
          <cell r="C175" t="e">
            <v>#NUM!</v>
          </cell>
          <cell r="D175" t="e">
            <v>#NUM!</v>
          </cell>
          <cell r="E175" t="e">
            <v>#NUM!</v>
          </cell>
          <cell r="F175" t="e">
            <v>#NUM!</v>
          </cell>
          <cell r="G175" t="e">
            <v>#NUM!</v>
          </cell>
          <cell r="H175" t="e">
            <v>#NUM!</v>
          </cell>
          <cell r="I175" t="e">
            <v>#NUM!</v>
          </cell>
          <cell r="J175" t="e">
            <v>#NUM!</v>
          </cell>
        </row>
        <row r="176">
          <cell r="A176">
            <v>148</v>
          </cell>
          <cell r="B176">
            <v>45474</v>
          </cell>
          <cell r="C176" t="e">
            <v>#NUM!</v>
          </cell>
          <cell r="D176" t="e">
            <v>#NUM!</v>
          </cell>
          <cell r="E176" t="e">
            <v>#NUM!</v>
          </cell>
          <cell r="F176" t="e">
            <v>#NUM!</v>
          </cell>
          <cell r="G176" t="e">
            <v>#NUM!</v>
          </cell>
          <cell r="H176" t="e">
            <v>#NUM!</v>
          </cell>
          <cell r="I176" t="e">
            <v>#NUM!</v>
          </cell>
          <cell r="J176" t="e">
            <v>#NUM!</v>
          </cell>
        </row>
        <row r="177">
          <cell r="A177">
            <v>149</v>
          </cell>
          <cell r="B177">
            <v>45505</v>
          </cell>
          <cell r="C177" t="e">
            <v>#NUM!</v>
          </cell>
          <cell r="D177" t="e">
            <v>#NUM!</v>
          </cell>
          <cell r="E177" t="e">
            <v>#NUM!</v>
          </cell>
          <cell r="F177" t="e">
            <v>#NUM!</v>
          </cell>
          <cell r="G177" t="e">
            <v>#NUM!</v>
          </cell>
          <cell r="H177" t="e">
            <v>#NUM!</v>
          </cell>
          <cell r="I177" t="e">
            <v>#NUM!</v>
          </cell>
          <cell r="J177" t="e">
            <v>#NUM!</v>
          </cell>
        </row>
        <row r="178">
          <cell r="A178">
            <v>150</v>
          </cell>
          <cell r="B178">
            <v>45536</v>
          </cell>
          <cell r="C178" t="e">
            <v>#NUM!</v>
          </cell>
          <cell r="D178" t="e">
            <v>#NUM!</v>
          </cell>
          <cell r="E178" t="e">
            <v>#NUM!</v>
          </cell>
          <cell r="F178" t="e">
            <v>#NUM!</v>
          </cell>
          <cell r="G178" t="e">
            <v>#NUM!</v>
          </cell>
          <cell r="H178" t="e">
            <v>#NUM!</v>
          </cell>
          <cell r="I178" t="e">
            <v>#NUM!</v>
          </cell>
          <cell r="J178" t="e">
            <v>#NUM!</v>
          </cell>
        </row>
        <row r="179">
          <cell r="A179">
            <v>151</v>
          </cell>
          <cell r="B179">
            <v>45566</v>
          </cell>
          <cell r="C179" t="e">
            <v>#NUM!</v>
          </cell>
          <cell r="D179" t="e">
            <v>#NUM!</v>
          </cell>
          <cell r="E179" t="e">
            <v>#NUM!</v>
          </cell>
          <cell r="F179" t="e">
            <v>#NUM!</v>
          </cell>
          <cell r="G179" t="e">
            <v>#NUM!</v>
          </cell>
          <cell r="H179" t="e">
            <v>#NUM!</v>
          </cell>
          <cell r="I179" t="e">
            <v>#NUM!</v>
          </cell>
          <cell r="J179" t="e">
            <v>#NUM!</v>
          </cell>
        </row>
        <row r="180">
          <cell r="A180">
            <v>152</v>
          </cell>
          <cell r="B180">
            <v>45597</v>
          </cell>
          <cell r="C180" t="e">
            <v>#NUM!</v>
          </cell>
          <cell r="D180" t="e">
            <v>#NUM!</v>
          </cell>
          <cell r="E180" t="e">
            <v>#NUM!</v>
          </cell>
          <cell r="F180" t="e">
            <v>#NUM!</v>
          </cell>
          <cell r="G180" t="e">
            <v>#NUM!</v>
          </cell>
          <cell r="H180" t="e">
            <v>#NUM!</v>
          </cell>
          <cell r="I180" t="e">
            <v>#NUM!</v>
          </cell>
          <cell r="J180" t="e">
            <v>#NUM!</v>
          </cell>
        </row>
        <row r="181">
          <cell r="A181">
            <v>153</v>
          </cell>
          <cell r="B181">
            <v>45627</v>
          </cell>
          <cell r="C181" t="e">
            <v>#NUM!</v>
          </cell>
          <cell r="D181" t="e">
            <v>#NUM!</v>
          </cell>
          <cell r="E181" t="e">
            <v>#NUM!</v>
          </cell>
          <cell r="F181" t="e">
            <v>#NUM!</v>
          </cell>
          <cell r="G181" t="e">
            <v>#NUM!</v>
          </cell>
          <cell r="H181" t="e">
            <v>#NUM!</v>
          </cell>
          <cell r="I181" t="e">
            <v>#NUM!</v>
          </cell>
          <cell r="J181" t="e">
            <v>#NUM!</v>
          </cell>
        </row>
        <row r="182">
          <cell r="A182">
            <v>154</v>
          </cell>
          <cell r="B182">
            <v>45658</v>
          </cell>
          <cell r="C182" t="e">
            <v>#NUM!</v>
          </cell>
          <cell r="D182" t="e">
            <v>#NUM!</v>
          </cell>
          <cell r="E182" t="e">
            <v>#NUM!</v>
          </cell>
          <cell r="F182" t="e">
            <v>#NUM!</v>
          </cell>
          <cell r="G182" t="e">
            <v>#NUM!</v>
          </cell>
          <cell r="H182" t="e">
            <v>#NUM!</v>
          </cell>
          <cell r="I182" t="e">
            <v>#NUM!</v>
          </cell>
          <cell r="J182" t="e">
            <v>#NUM!</v>
          </cell>
        </row>
        <row r="183">
          <cell r="A183">
            <v>155</v>
          </cell>
          <cell r="B183">
            <v>45689</v>
          </cell>
          <cell r="C183" t="e">
            <v>#NUM!</v>
          </cell>
          <cell r="D183" t="e">
            <v>#NUM!</v>
          </cell>
          <cell r="E183" t="e">
            <v>#NUM!</v>
          </cell>
          <cell r="F183" t="e">
            <v>#NUM!</v>
          </cell>
          <cell r="G183" t="e">
            <v>#NUM!</v>
          </cell>
          <cell r="H183" t="e">
            <v>#NUM!</v>
          </cell>
          <cell r="I183" t="e">
            <v>#NUM!</v>
          </cell>
          <cell r="J183" t="e">
            <v>#NUM!</v>
          </cell>
        </row>
        <row r="184">
          <cell r="A184">
            <v>156</v>
          </cell>
          <cell r="B184">
            <v>45717</v>
          </cell>
          <cell r="C184" t="e">
            <v>#NUM!</v>
          </cell>
          <cell r="D184" t="e">
            <v>#NUM!</v>
          </cell>
          <cell r="E184" t="e">
            <v>#NUM!</v>
          </cell>
          <cell r="F184" t="e">
            <v>#NUM!</v>
          </cell>
          <cell r="G184" t="e">
            <v>#NUM!</v>
          </cell>
          <cell r="H184" t="e">
            <v>#NUM!</v>
          </cell>
          <cell r="I184" t="e">
            <v>#NUM!</v>
          </cell>
          <cell r="J184" t="e">
            <v>#NUM!</v>
          </cell>
        </row>
        <row r="185">
          <cell r="A185">
            <v>157</v>
          </cell>
          <cell r="B185">
            <v>45748</v>
          </cell>
          <cell r="C185" t="e">
            <v>#NUM!</v>
          </cell>
          <cell r="D185" t="e">
            <v>#NUM!</v>
          </cell>
          <cell r="E185" t="e">
            <v>#NUM!</v>
          </cell>
          <cell r="F185" t="e">
            <v>#NUM!</v>
          </cell>
          <cell r="G185" t="e">
            <v>#NUM!</v>
          </cell>
          <cell r="H185" t="e">
            <v>#NUM!</v>
          </cell>
          <cell r="I185" t="e">
            <v>#NUM!</v>
          </cell>
          <cell r="J185" t="e">
            <v>#NUM!</v>
          </cell>
        </row>
        <row r="186">
          <cell r="A186">
            <v>158</v>
          </cell>
          <cell r="B186">
            <v>45778</v>
          </cell>
          <cell r="C186" t="e">
            <v>#NUM!</v>
          </cell>
          <cell r="D186" t="e">
            <v>#NUM!</v>
          </cell>
          <cell r="E186" t="e">
            <v>#NUM!</v>
          </cell>
          <cell r="F186" t="e">
            <v>#NUM!</v>
          </cell>
          <cell r="G186" t="e">
            <v>#NUM!</v>
          </cell>
          <cell r="H186" t="e">
            <v>#NUM!</v>
          </cell>
          <cell r="I186" t="e">
            <v>#NUM!</v>
          </cell>
          <cell r="J186" t="e">
            <v>#NUM!</v>
          </cell>
        </row>
        <row r="187">
          <cell r="A187">
            <v>159</v>
          </cell>
          <cell r="B187">
            <v>45809</v>
          </cell>
          <cell r="C187" t="e">
            <v>#NUM!</v>
          </cell>
          <cell r="D187" t="e">
            <v>#NUM!</v>
          </cell>
          <cell r="E187" t="e">
            <v>#NUM!</v>
          </cell>
          <cell r="F187" t="e">
            <v>#NUM!</v>
          </cell>
          <cell r="G187" t="e">
            <v>#NUM!</v>
          </cell>
          <cell r="H187" t="e">
            <v>#NUM!</v>
          </cell>
          <cell r="I187" t="e">
            <v>#NUM!</v>
          </cell>
          <cell r="J187" t="e">
            <v>#NUM!</v>
          </cell>
        </row>
        <row r="188">
          <cell r="A188">
            <v>160</v>
          </cell>
          <cell r="B188">
            <v>45839</v>
          </cell>
          <cell r="C188" t="e">
            <v>#NUM!</v>
          </cell>
          <cell r="D188" t="e">
            <v>#NUM!</v>
          </cell>
          <cell r="E188" t="e">
            <v>#NUM!</v>
          </cell>
          <cell r="F188" t="e">
            <v>#NUM!</v>
          </cell>
          <cell r="G188" t="e">
            <v>#NUM!</v>
          </cell>
          <cell r="H188" t="e">
            <v>#NUM!</v>
          </cell>
          <cell r="I188" t="e">
            <v>#NUM!</v>
          </cell>
          <cell r="J188" t="e">
            <v>#NUM!</v>
          </cell>
        </row>
        <row r="189">
          <cell r="A189">
            <v>161</v>
          </cell>
          <cell r="B189">
            <v>45870</v>
          </cell>
          <cell r="C189" t="e">
            <v>#NUM!</v>
          </cell>
          <cell r="D189" t="e">
            <v>#NUM!</v>
          </cell>
          <cell r="E189" t="e">
            <v>#NUM!</v>
          </cell>
          <cell r="F189" t="e">
            <v>#NUM!</v>
          </cell>
          <cell r="G189" t="e">
            <v>#NUM!</v>
          </cell>
          <cell r="H189" t="e">
            <v>#NUM!</v>
          </cell>
          <cell r="I189" t="e">
            <v>#NUM!</v>
          </cell>
          <cell r="J189" t="e">
            <v>#NUM!</v>
          </cell>
        </row>
        <row r="190">
          <cell r="A190">
            <v>162</v>
          </cell>
          <cell r="B190">
            <v>45901</v>
          </cell>
          <cell r="C190" t="e">
            <v>#NUM!</v>
          </cell>
          <cell r="D190" t="e">
            <v>#NUM!</v>
          </cell>
          <cell r="E190" t="e">
            <v>#NUM!</v>
          </cell>
          <cell r="F190" t="e">
            <v>#NUM!</v>
          </cell>
          <cell r="G190" t="e">
            <v>#NUM!</v>
          </cell>
          <cell r="H190" t="e">
            <v>#NUM!</v>
          </cell>
          <cell r="I190" t="e">
            <v>#NUM!</v>
          </cell>
          <cell r="J190" t="e">
            <v>#NUM!</v>
          </cell>
        </row>
        <row r="191">
          <cell r="A191">
            <v>163</v>
          </cell>
          <cell r="B191">
            <v>45931</v>
          </cell>
          <cell r="C191" t="e">
            <v>#NUM!</v>
          </cell>
          <cell r="D191" t="e">
            <v>#NUM!</v>
          </cell>
          <cell r="E191" t="e">
            <v>#NUM!</v>
          </cell>
          <cell r="F191" t="e">
            <v>#NUM!</v>
          </cell>
          <cell r="G191" t="e">
            <v>#NUM!</v>
          </cell>
          <cell r="H191" t="e">
            <v>#NUM!</v>
          </cell>
          <cell r="I191" t="e">
            <v>#NUM!</v>
          </cell>
          <cell r="J191" t="e">
            <v>#NUM!</v>
          </cell>
        </row>
        <row r="192">
          <cell r="A192">
            <v>164</v>
          </cell>
          <cell r="B192">
            <v>45962</v>
          </cell>
          <cell r="C192" t="e">
            <v>#NUM!</v>
          </cell>
          <cell r="D192" t="e">
            <v>#NUM!</v>
          </cell>
          <cell r="E192" t="e">
            <v>#NUM!</v>
          </cell>
          <cell r="F192" t="e">
            <v>#NUM!</v>
          </cell>
          <cell r="G192" t="e">
            <v>#NUM!</v>
          </cell>
          <cell r="H192" t="e">
            <v>#NUM!</v>
          </cell>
          <cell r="I192" t="e">
            <v>#NUM!</v>
          </cell>
          <cell r="J192" t="e">
            <v>#NUM!</v>
          </cell>
        </row>
        <row r="193">
          <cell r="A193">
            <v>165</v>
          </cell>
          <cell r="B193">
            <v>45992</v>
          </cell>
          <cell r="C193" t="e">
            <v>#NUM!</v>
          </cell>
          <cell r="D193" t="e">
            <v>#NUM!</v>
          </cell>
          <cell r="E193" t="e">
            <v>#NUM!</v>
          </cell>
          <cell r="F193" t="e">
            <v>#NUM!</v>
          </cell>
          <cell r="G193" t="e">
            <v>#NUM!</v>
          </cell>
          <cell r="H193" t="e">
            <v>#NUM!</v>
          </cell>
          <cell r="I193" t="e">
            <v>#NUM!</v>
          </cell>
          <cell r="J193" t="e">
            <v>#NUM!</v>
          </cell>
        </row>
        <row r="194">
          <cell r="A194">
            <v>166</v>
          </cell>
          <cell r="B194">
            <v>46023</v>
          </cell>
          <cell r="C194" t="e">
            <v>#NUM!</v>
          </cell>
          <cell r="D194" t="e">
            <v>#NUM!</v>
          </cell>
          <cell r="E194" t="e">
            <v>#NUM!</v>
          </cell>
          <cell r="F194" t="e">
            <v>#NUM!</v>
          </cell>
          <cell r="G194" t="e">
            <v>#NUM!</v>
          </cell>
          <cell r="H194" t="e">
            <v>#NUM!</v>
          </cell>
          <cell r="I194" t="e">
            <v>#NUM!</v>
          </cell>
          <cell r="J194" t="e">
            <v>#NUM!</v>
          </cell>
        </row>
        <row r="195">
          <cell r="A195">
            <v>167</v>
          </cell>
          <cell r="B195">
            <v>46054</v>
          </cell>
          <cell r="C195" t="e">
            <v>#NUM!</v>
          </cell>
          <cell r="D195" t="e">
            <v>#NUM!</v>
          </cell>
          <cell r="E195" t="e">
            <v>#NUM!</v>
          </cell>
          <cell r="F195" t="e">
            <v>#NUM!</v>
          </cell>
          <cell r="G195" t="e">
            <v>#NUM!</v>
          </cell>
          <cell r="H195" t="e">
            <v>#NUM!</v>
          </cell>
          <cell r="I195" t="e">
            <v>#NUM!</v>
          </cell>
          <cell r="J195" t="e">
            <v>#NUM!</v>
          </cell>
        </row>
        <row r="196">
          <cell r="A196">
            <v>168</v>
          </cell>
          <cell r="B196">
            <v>46082</v>
          </cell>
          <cell r="C196" t="e">
            <v>#NUM!</v>
          </cell>
          <cell r="D196" t="e">
            <v>#NUM!</v>
          </cell>
          <cell r="E196" t="e">
            <v>#NUM!</v>
          </cell>
          <cell r="F196" t="e">
            <v>#NUM!</v>
          </cell>
          <cell r="G196" t="e">
            <v>#NUM!</v>
          </cell>
          <cell r="H196" t="e">
            <v>#NUM!</v>
          </cell>
          <cell r="I196" t="e">
            <v>#NUM!</v>
          </cell>
          <cell r="J196" t="e">
            <v>#NUM!</v>
          </cell>
        </row>
        <row r="197">
          <cell r="A197">
            <v>169</v>
          </cell>
          <cell r="B197">
            <v>46113</v>
          </cell>
          <cell r="C197" t="e">
            <v>#NUM!</v>
          </cell>
          <cell r="D197" t="e">
            <v>#NUM!</v>
          </cell>
          <cell r="E197" t="e">
            <v>#NUM!</v>
          </cell>
          <cell r="F197" t="e">
            <v>#NUM!</v>
          </cell>
          <cell r="G197" t="e">
            <v>#NUM!</v>
          </cell>
          <cell r="H197" t="e">
            <v>#NUM!</v>
          </cell>
          <cell r="I197" t="e">
            <v>#NUM!</v>
          </cell>
          <cell r="J197" t="e">
            <v>#NUM!</v>
          </cell>
        </row>
        <row r="198">
          <cell r="A198">
            <v>170</v>
          </cell>
          <cell r="B198">
            <v>46143</v>
          </cell>
          <cell r="C198" t="e">
            <v>#NUM!</v>
          </cell>
          <cell r="D198" t="e">
            <v>#NUM!</v>
          </cell>
          <cell r="E198" t="e">
            <v>#NUM!</v>
          </cell>
          <cell r="F198" t="e">
            <v>#NUM!</v>
          </cell>
          <cell r="G198" t="e">
            <v>#NUM!</v>
          </cell>
          <cell r="H198" t="e">
            <v>#NUM!</v>
          </cell>
          <cell r="I198" t="e">
            <v>#NUM!</v>
          </cell>
          <cell r="J198" t="e">
            <v>#NUM!</v>
          </cell>
        </row>
        <row r="199">
          <cell r="A199">
            <v>171</v>
          </cell>
          <cell r="B199">
            <v>46174</v>
          </cell>
          <cell r="C199" t="e">
            <v>#NUM!</v>
          </cell>
          <cell r="D199" t="e">
            <v>#NUM!</v>
          </cell>
          <cell r="E199" t="e">
            <v>#NUM!</v>
          </cell>
          <cell r="F199" t="e">
            <v>#NUM!</v>
          </cell>
          <cell r="G199" t="e">
            <v>#NUM!</v>
          </cell>
          <cell r="H199" t="e">
            <v>#NUM!</v>
          </cell>
          <cell r="I199" t="e">
            <v>#NUM!</v>
          </cell>
          <cell r="J199" t="e">
            <v>#NUM!</v>
          </cell>
        </row>
        <row r="200">
          <cell r="A200">
            <v>172</v>
          </cell>
          <cell r="B200">
            <v>46204</v>
          </cell>
          <cell r="C200" t="e">
            <v>#NUM!</v>
          </cell>
          <cell r="D200" t="e">
            <v>#NUM!</v>
          </cell>
          <cell r="E200" t="e">
            <v>#NUM!</v>
          </cell>
          <cell r="F200" t="e">
            <v>#NUM!</v>
          </cell>
          <cell r="G200" t="e">
            <v>#NUM!</v>
          </cell>
          <cell r="H200" t="e">
            <v>#NUM!</v>
          </cell>
          <cell r="I200" t="e">
            <v>#NUM!</v>
          </cell>
          <cell r="J200" t="e">
            <v>#NUM!</v>
          </cell>
        </row>
        <row r="201">
          <cell r="A201">
            <v>173</v>
          </cell>
          <cell r="B201">
            <v>46235</v>
          </cell>
          <cell r="C201" t="e">
            <v>#NUM!</v>
          </cell>
          <cell r="D201" t="e">
            <v>#NUM!</v>
          </cell>
          <cell r="E201" t="e">
            <v>#NUM!</v>
          </cell>
          <cell r="F201" t="e">
            <v>#NUM!</v>
          </cell>
          <cell r="G201" t="e">
            <v>#NUM!</v>
          </cell>
          <cell r="H201" t="e">
            <v>#NUM!</v>
          </cell>
          <cell r="I201" t="e">
            <v>#NUM!</v>
          </cell>
          <cell r="J201" t="e">
            <v>#NUM!</v>
          </cell>
        </row>
        <row r="202">
          <cell r="A202">
            <v>174</v>
          </cell>
          <cell r="B202">
            <v>46266</v>
          </cell>
          <cell r="C202" t="e">
            <v>#NUM!</v>
          </cell>
          <cell r="D202" t="e">
            <v>#NUM!</v>
          </cell>
          <cell r="E202" t="e">
            <v>#NUM!</v>
          </cell>
          <cell r="F202" t="e">
            <v>#NUM!</v>
          </cell>
          <cell r="G202" t="e">
            <v>#NUM!</v>
          </cell>
          <cell r="H202" t="e">
            <v>#NUM!</v>
          </cell>
          <cell r="I202" t="e">
            <v>#NUM!</v>
          </cell>
          <cell r="J202" t="e">
            <v>#NUM!</v>
          </cell>
        </row>
        <row r="203">
          <cell r="A203">
            <v>175</v>
          </cell>
          <cell r="B203">
            <v>46296</v>
          </cell>
          <cell r="C203" t="e">
            <v>#NUM!</v>
          </cell>
          <cell r="D203" t="e">
            <v>#NUM!</v>
          </cell>
          <cell r="E203" t="e">
            <v>#NUM!</v>
          </cell>
          <cell r="F203" t="e">
            <v>#NUM!</v>
          </cell>
          <cell r="G203" t="e">
            <v>#NUM!</v>
          </cell>
          <cell r="H203" t="e">
            <v>#NUM!</v>
          </cell>
          <cell r="I203" t="e">
            <v>#NUM!</v>
          </cell>
          <cell r="J203" t="e">
            <v>#NUM!</v>
          </cell>
        </row>
        <row r="204">
          <cell r="A204">
            <v>176</v>
          </cell>
          <cell r="B204">
            <v>46327</v>
          </cell>
          <cell r="C204" t="e">
            <v>#NUM!</v>
          </cell>
          <cell r="D204" t="e">
            <v>#NUM!</v>
          </cell>
          <cell r="E204" t="e">
            <v>#NUM!</v>
          </cell>
          <cell r="F204" t="e">
            <v>#NUM!</v>
          </cell>
          <cell r="G204" t="e">
            <v>#NUM!</v>
          </cell>
          <cell r="H204" t="e">
            <v>#NUM!</v>
          </cell>
          <cell r="I204" t="e">
            <v>#NUM!</v>
          </cell>
          <cell r="J204" t="e">
            <v>#NUM!</v>
          </cell>
        </row>
        <row r="205">
          <cell r="A205">
            <v>177</v>
          </cell>
          <cell r="B205">
            <v>46357</v>
          </cell>
          <cell r="C205" t="e">
            <v>#NUM!</v>
          </cell>
          <cell r="D205" t="e">
            <v>#NUM!</v>
          </cell>
          <cell r="E205" t="e">
            <v>#NUM!</v>
          </cell>
          <cell r="F205" t="e">
            <v>#NUM!</v>
          </cell>
          <cell r="G205" t="e">
            <v>#NUM!</v>
          </cell>
          <cell r="H205" t="e">
            <v>#NUM!</v>
          </cell>
          <cell r="I205" t="e">
            <v>#NUM!</v>
          </cell>
          <cell r="J205" t="e">
            <v>#NUM!</v>
          </cell>
        </row>
        <row r="206">
          <cell r="A206">
            <v>178</v>
          </cell>
          <cell r="B206">
            <v>46388</v>
          </cell>
          <cell r="C206" t="e">
            <v>#NUM!</v>
          </cell>
          <cell r="D206" t="e">
            <v>#NUM!</v>
          </cell>
          <cell r="E206" t="e">
            <v>#NUM!</v>
          </cell>
          <cell r="F206" t="e">
            <v>#NUM!</v>
          </cell>
          <cell r="G206" t="e">
            <v>#NUM!</v>
          </cell>
          <cell r="H206" t="e">
            <v>#NUM!</v>
          </cell>
          <cell r="I206" t="e">
            <v>#NUM!</v>
          </cell>
          <cell r="J206" t="e">
            <v>#NUM!</v>
          </cell>
        </row>
        <row r="207">
          <cell r="A207">
            <v>179</v>
          </cell>
          <cell r="B207">
            <v>46419</v>
          </cell>
          <cell r="C207" t="e">
            <v>#NUM!</v>
          </cell>
          <cell r="D207" t="e">
            <v>#NUM!</v>
          </cell>
          <cell r="E207" t="e">
            <v>#NUM!</v>
          </cell>
          <cell r="F207" t="e">
            <v>#NUM!</v>
          </cell>
          <cell r="G207" t="e">
            <v>#NUM!</v>
          </cell>
          <cell r="H207" t="e">
            <v>#NUM!</v>
          </cell>
          <cell r="I207" t="e">
            <v>#NUM!</v>
          </cell>
          <cell r="J207" t="e">
            <v>#NUM!</v>
          </cell>
        </row>
        <row r="208">
          <cell r="A208">
            <v>180</v>
          </cell>
          <cell r="B208">
            <v>46447</v>
          </cell>
          <cell r="C208" t="e">
            <v>#NUM!</v>
          </cell>
          <cell r="D208" t="e">
            <v>#NUM!</v>
          </cell>
          <cell r="E208" t="e">
            <v>#NUM!</v>
          </cell>
          <cell r="F208" t="e">
            <v>#NUM!</v>
          </cell>
          <cell r="G208" t="e">
            <v>#NUM!</v>
          </cell>
          <cell r="H208" t="e">
            <v>#NUM!</v>
          </cell>
          <cell r="I208" t="e">
            <v>#NUM!</v>
          </cell>
          <cell r="J208" t="e">
            <v>#NUM!</v>
          </cell>
        </row>
        <row r="209">
          <cell r="A209">
            <v>181</v>
          </cell>
          <cell r="B209">
            <v>46478</v>
          </cell>
          <cell r="C209" t="e">
            <v>#NUM!</v>
          </cell>
          <cell r="D209" t="e">
            <v>#NUM!</v>
          </cell>
          <cell r="E209" t="e">
            <v>#NUM!</v>
          </cell>
          <cell r="F209" t="e">
            <v>#NUM!</v>
          </cell>
          <cell r="G209" t="e">
            <v>#NUM!</v>
          </cell>
          <cell r="H209" t="e">
            <v>#NUM!</v>
          </cell>
          <cell r="I209" t="e">
            <v>#NUM!</v>
          </cell>
          <cell r="J209" t="e">
            <v>#NUM!</v>
          </cell>
        </row>
        <row r="210">
          <cell r="A210">
            <v>182</v>
          </cell>
          <cell r="B210">
            <v>46508</v>
          </cell>
          <cell r="C210" t="e">
            <v>#NUM!</v>
          </cell>
          <cell r="D210" t="e">
            <v>#NUM!</v>
          </cell>
          <cell r="E210" t="e">
            <v>#NUM!</v>
          </cell>
          <cell r="F210" t="e">
            <v>#NUM!</v>
          </cell>
          <cell r="G210" t="e">
            <v>#NUM!</v>
          </cell>
          <cell r="H210" t="e">
            <v>#NUM!</v>
          </cell>
          <cell r="I210" t="e">
            <v>#NUM!</v>
          </cell>
          <cell r="J210" t="e">
            <v>#NUM!</v>
          </cell>
        </row>
        <row r="211">
          <cell r="A211">
            <v>183</v>
          </cell>
          <cell r="B211">
            <v>46539</v>
          </cell>
          <cell r="C211" t="e">
            <v>#NUM!</v>
          </cell>
          <cell r="D211" t="e">
            <v>#NUM!</v>
          </cell>
          <cell r="E211" t="e">
            <v>#NUM!</v>
          </cell>
          <cell r="F211" t="e">
            <v>#NUM!</v>
          </cell>
          <cell r="G211" t="e">
            <v>#NUM!</v>
          </cell>
          <cell r="H211" t="e">
            <v>#NUM!</v>
          </cell>
          <cell r="I211" t="e">
            <v>#NUM!</v>
          </cell>
          <cell r="J211" t="e">
            <v>#NUM!</v>
          </cell>
        </row>
        <row r="212">
          <cell r="A212">
            <v>184</v>
          </cell>
          <cell r="B212">
            <v>46569</v>
          </cell>
          <cell r="C212" t="e">
            <v>#NUM!</v>
          </cell>
          <cell r="D212" t="e">
            <v>#NUM!</v>
          </cell>
          <cell r="E212" t="e">
            <v>#NUM!</v>
          </cell>
          <cell r="F212" t="e">
            <v>#NUM!</v>
          </cell>
          <cell r="G212" t="e">
            <v>#NUM!</v>
          </cell>
          <cell r="H212" t="e">
            <v>#NUM!</v>
          </cell>
          <cell r="I212" t="e">
            <v>#NUM!</v>
          </cell>
          <cell r="J212" t="e">
            <v>#NUM!</v>
          </cell>
        </row>
        <row r="213">
          <cell r="A213">
            <v>185</v>
          </cell>
          <cell r="B213">
            <v>46600</v>
          </cell>
          <cell r="C213" t="e">
            <v>#NUM!</v>
          </cell>
          <cell r="D213" t="e">
            <v>#NUM!</v>
          </cell>
          <cell r="E213" t="e">
            <v>#NUM!</v>
          </cell>
          <cell r="F213" t="e">
            <v>#NUM!</v>
          </cell>
          <cell r="G213" t="e">
            <v>#NUM!</v>
          </cell>
          <cell r="H213" t="e">
            <v>#NUM!</v>
          </cell>
          <cell r="I213" t="e">
            <v>#NUM!</v>
          </cell>
          <cell r="J213" t="e">
            <v>#NUM!</v>
          </cell>
        </row>
        <row r="214">
          <cell r="A214">
            <v>186</v>
          </cell>
          <cell r="B214">
            <v>46631</v>
          </cell>
          <cell r="C214" t="e">
            <v>#NUM!</v>
          </cell>
          <cell r="D214" t="e">
            <v>#NUM!</v>
          </cell>
          <cell r="E214" t="e">
            <v>#NUM!</v>
          </cell>
          <cell r="F214" t="e">
            <v>#NUM!</v>
          </cell>
          <cell r="G214" t="e">
            <v>#NUM!</v>
          </cell>
          <cell r="H214" t="e">
            <v>#NUM!</v>
          </cell>
          <cell r="I214" t="e">
            <v>#NUM!</v>
          </cell>
          <cell r="J214" t="e">
            <v>#NUM!</v>
          </cell>
        </row>
        <row r="215">
          <cell r="A215">
            <v>187</v>
          </cell>
          <cell r="B215">
            <v>46661</v>
          </cell>
          <cell r="C215" t="e">
            <v>#NUM!</v>
          </cell>
          <cell r="D215" t="e">
            <v>#NUM!</v>
          </cell>
          <cell r="E215" t="e">
            <v>#NUM!</v>
          </cell>
          <cell r="F215" t="e">
            <v>#NUM!</v>
          </cell>
          <cell r="G215" t="e">
            <v>#NUM!</v>
          </cell>
          <cell r="H215" t="e">
            <v>#NUM!</v>
          </cell>
          <cell r="I215" t="e">
            <v>#NUM!</v>
          </cell>
          <cell r="J215" t="e">
            <v>#NUM!</v>
          </cell>
        </row>
        <row r="216">
          <cell r="A216">
            <v>188</v>
          </cell>
          <cell r="B216">
            <v>46692</v>
          </cell>
          <cell r="C216" t="e">
            <v>#NUM!</v>
          </cell>
          <cell r="D216" t="e">
            <v>#NUM!</v>
          </cell>
          <cell r="E216" t="e">
            <v>#NUM!</v>
          </cell>
          <cell r="F216" t="e">
            <v>#NUM!</v>
          </cell>
          <cell r="G216" t="e">
            <v>#NUM!</v>
          </cell>
          <cell r="H216" t="e">
            <v>#NUM!</v>
          </cell>
          <cell r="I216" t="e">
            <v>#NUM!</v>
          </cell>
          <cell r="J216" t="e">
            <v>#NUM!</v>
          </cell>
        </row>
        <row r="217">
          <cell r="A217">
            <v>189</v>
          </cell>
          <cell r="B217">
            <v>46722</v>
          </cell>
          <cell r="C217" t="e">
            <v>#NUM!</v>
          </cell>
          <cell r="D217" t="e">
            <v>#NUM!</v>
          </cell>
          <cell r="E217" t="e">
            <v>#NUM!</v>
          </cell>
          <cell r="F217" t="e">
            <v>#NUM!</v>
          </cell>
          <cell r="G217" t="e">
            <v>#NUM!</v>
          </cell>
          <cell r="H217" t="e">
            <v>#NUM!</v>
          </cell>
          <cell r="I217" t="e">
            <v>#NUM!</v>
          </cell>
          <cell r="J217" t="e">
            <v>#NUM!</v>
          </cell>
        </row>
        <row r="218">
          <cell r="A218">
            <v>190</v>
          </cell>
          <cell r="B218">
            <v>46753</v>
          </cell>
          <cell r="C218" t="e">
            <v>#NUM!</v>
          </cell>
          <cell r="D218" t="e">
            <v>#NUM!</v>
          </cell>
          <cell r="E218" t="e">
            <v>#NUM!</v>
          </cell>
          <cell r="F218" t="e">
            <v>#NUM!</v>
          </cell>
          <cell r="G218" t="e">
            <v>#NUM!</v>
          </cell>
          <cell r="H218" t="e">
            <v>#NUM!</v>
          </cell>
          <cell r="I218" t="e">
            <v>#NUM!</v>
          </cell>
          <cell r="J218" t="e">
            <v>#NUM!</v>
          </cell>
        </row>
        <row r="219">
          <cell r="A219">
            <v>191</v>
          </cell>
          <cell r="B219">
            <v>46784</v>
          </cell>
          <cell r="C219" t="e">
            <v>#NUM!</v>
          </cell>
          <cell r="D219" t="e">
            <v>#NUM!</v>
          </cell>
          <cell r="E219" t="e">
            <v>#NUM!</v>
          </cell>
          <cell r="F219" t="e">
            <v>#NUM!</v>
          </cell>
          <cell r="G219" t="e">
            <v>#NUM!</v>
          </cell>
          <cell r="H219" t="e">
            <v>#NUM!</v>
          </cell>
          <cell r="I219" t="e">
            <v>#NUM!</v>
          </cell>
          <cell r="J219" t="e">
            <v>#NUM!</v>
          </cell>
        </row>
        <row r="220">
          <cell r="A220">
            <v>192</v>
          </cell>
          <cell r="B220">
            <v>46813</v>
          </cell>
          <cell r="C220" t="e">
            <v>#NUM!</v>
          </cell>
          <cell r="D220" t="e">
            <v>#NUM!</v>
          </cell>
          <cell r="E220" t="e">
            <v>#NUM!</v>
          </cell>
          <cell r="F220" t="e">
            <v>#NUM!</v>
          </cell>
          <cell r="G220" t="e">
            <v>#NUM!</v>
          </cell>
          <cell r="H220" t="e">
            <v>#NUM!</v>
          </cell>
          <cell r="I220" t="e">
            <v>#NUM!</v>
          </cell>
          <cell r="J220" t="e">
            <v>#NUM!</v>
          </cell>
        </row>
        <row r="221">
          <cell r="A221">
            <v>193</v>
          </cell>
          <cell r="B221">
            <v>46844</v>
          </cell>
          <cell r="C221" t="e">
            <v>#NUM!</v>
          </cell>
          <cell r="D221" t="e">
            <v>#NUM!</v>
          </cell>
          <cell r="E221" t="e">
            <v>#NUM!</v>
          </cell>
          <cell r="F221" t="e">
            <v>#NUM!</v>
          </cell>
          <cell r="G221" t="e">
            <v>#NUM!</v>
          </cell>
          <cell r="H221" t="e">
            <v>#NUM!</v>
          </cell>
          <cell r="I221" t="e">
            <v>#NUM!</v>
          </cell>
          <cell r="J221" t="e">
            <v>#NUM!</v>
          </cell>
        </row>
        <row r="222">
          <cell r="A222">
            <v>194</v>
          </cell>
          <cell r="B222">
            <v>46874</v>
          </cell>
          <cell r="C222" t="e">
            <v>#NUM!</v>
          </cell>
          <cell r="D222" t="e">
            <v>#NUM!</v>
          </cell>
          <cell r="E222" t="e">
            <v>#NUM!</v>
          </cell>
          <cell r="F222" t="e">
            <v>#NUM!</v>
          </cell>
          <cell r="G222" t="e">
            <v>#NUM!</v>
          </cell>
          <cell r="H222" t="e">
            <v>#NUM!</v>
          </cell>
          <cell r="I222" t="e">
            <v>#NUM!</v>
          </cell>
          <cell r="J222" t="e">
            <v>#NUM!</v>
          </cell>
        </row>
        <row r="223">
          <cell r="A223">
            <v>195</v>
          </cell>
          <cell r="B223">
            <v>46905</v>
          </cell>
          <cell r="C223" t="e">
            <v>#NUM!</v>
          </cell>
          <cell r="D223" t="e">
            <v>#NUM!</v>
          </cell>
          <cell r="E223" t="e">
            <v>#NUM!</v>
          </cell>
          <cell r="F223" t="e">
            <v>#NUM!</v>
          </cell>
          <cell r="G223" t="e">
            <v>#NUM!</v>
          </cell>
          <cell r="H223" t="e">
            <v>#NUM!</v>
          </cell>
          <cell r="I223" t="e">
            <v>#NUM!</v>
          </cell>
          <cell r="J223" t="e">
            <v>#NUM!</v>
          </cell>
        </row>
        <row r="224">
          <cell r="A224">
            <v>196</v>
          </cell>
          <cell r="B224">
            <v>46935</v>
          </cell>
          <cell r="C224" t="e">
            <v>#NUM!</v>
          </cell>
          <cell r="D224" t="e">
            <v>#NUM!</v>
          </cell>
          <cell r="E224" t="e">
            <v>#NUM!</v>
          </cell>
          <cell r="F224" t="e">
            <v>#NUM!</v>
          </cell>
          <cell r="G224" t="e">
            <v>#NUM!</v>
          </cell>
          <cell r="H224" t="e">
            <v>#NUM!</v>
          </cell>
          <cell r="I224" t="e">
            <v>#NUM!</v>
          </cell>
          <cell r="J224" t="e">
            <v>#NUM!</v>
          </cell>
        </row>
        <row r="225">
          <cell r="A225">
            <v>197</v>
          </cell>
          <cell r="B225">
            <v>46966</v>
          </cell>
          <cell r="C225" t="e">
            <v>#NUM!</v>
          </cell>
          <cell r="D225" t="e">
            <v>#NUM!</v>
          </cell>
          <cell r="E225" t="e">
            <v>#NUM!</v>
          </cell>
          <cell r="F225" t="e">
            <v>#NUM!</v>
          </cell>
          <cell r="G225" t="e">
            <v>#NUM!</v>
          </cell>
          <cell r="H225" t="e">
            <v>#NUM!</v>
          </cell>
          <cell r="I225" t="e">
            <v>#NUM!</v>
          </cell>
          <cell r="J225" t="e">
            <v>#NUM!</v>
          </cell>
        </row>
        <row r="226">
          <cell r="A226">
            <v>198</v>
          </cell>
          <cell r="B226">
            <v>46997</v>
          </cell>
          <cell r="C226" t="e">
            <v>#NUM!</v>
          </cell>
          <cell r="D226" t="e">
            <v>#NUM!</v>
          </cell>
          <cell r="E226" t="e">
            <v>#NUM!</v>
          </cell>
          <cell r="F226" t="e">
            <v>#NUM!</v>
          </cell>
          <cell r="G226" t="e">
            <v>#NUM!</v>
          </cell>
          <cell r="H226" t="e">
            <v>#NUM!</v>
          </cell>
          <cell r="I226" t="e">
            <v>#NUM!</v>
          </cell>
          <cell r="J226" t="e">
            <v>#NUM!</v>
          </cell>
        </row>
        <row r="227">
          <cell r="A227">
            <v>199</v>
          </cell>
          <cell r="B227">
            <v>47027</v>
          </cell>
          <cell r="C227" t="e">
            <v>#NUM!</v>
          </cell>
          <cell r="D227" t="e">
            <v>#NUM!</v>
          </cell>
          <cell r="E227" t="e">
            <v>#NUM!</v>
          </cell>
          <cell r="F227" t="e">
            <v>#NUM!</v>
          </cell>
          <cell r="G227" t="e">
            <v>#NUM!</v>
          </cell>
          <cell r="H227" t="e">
            <v>#NUM!</v>
          </cell>
          <cell r="I227" t="e">
            <v>#NUM!</v>
          </cell>
          <cell r="J227" t="e">
            <v>#NUM!</v>
          </cell>
        </row>
        <row r="228">
          <cell r="A228">
            <v>200</v>
          </cell>
          <cell r="B228">
            <v>47058</v>
          </cell>
          <cell r="C228" t="e">
            <v>#NUM!</v>
          </cell>
          <cell r="D228" t="e">
            <v>#NUM!</v>
          </cell>
          <cell r="E228" t="e">
            <v>#NUM!</v>
          </cell>
          <cell r="F228" t="e">
            <v>#NUM!</v>
          </cell>
          <cell r="G228" t="e">
            <v>#NUM!</v>
          </cell>
          <cell r="H228" t="e">
            <v>#NUM!</v>
          </cell>
          <cell r="I228" t="e">
            <v>#NUM!</v>
          </cell>
          <cell r="J228" t="e">
            <v>#NUM!</v>
          </cell>
        </row>
        <row r="229">
          <cell r="A229">
            <v>201</v>
          </cell>
          <cell r="B229">
            <v>47088</v>
          </cell>
          <cell r="C229" t="e">
            <v>#NUM!</v>
          </cell>
          <cell r="D229" t="e">
            <v>#NUM!</v>
          </cell>
          <cell r="E229" t="e">
            <v>#NUM!</v>
          </cell>
          <cell r="F229" t="e">
            <v>#NUM!</v>
          </cell>
          <cell r="G229" t="e">
            <v>#NUM!</v>
          </cell>
          <cell r="H229" t="e">
            <v>#NUM!</v>
          </cell>
          <cell r="I229" t="e">
            <v>#NUM!</v>
          </cell>
          <cell r="J229" t="e">
            <v>#NUM!</v>
          </cell>
        </row>
        <row r="230">
          <cell r="A230">
            <v>202</v>
          </cell>
          <cell r="B230">
            <v>47119</v>
          </cell>
          <cell r="C230" t="e">
            <v>#NUM!</v>
          </cell>
          <cell r="D230" t="e">
            <v>#NUM!</v>
          </cell>
          <cell r="E230" t="e">
            <v>#NUM!</v>
          </cell>
          <cell r="F230" t="e">
            <v>#NUM!</v>
          </cell>
          <cell r="G230" t="e">
            <v>#NUM!</v>
          </cell>
          <cell r="H230" t="e">
            <v>#NUM!</v>
          </cell>
          <cell r="I230" t="e">
            <v>#NUM!</v>
          </cell>
          <cell r="J230" t="e">
            <v>#NUM!</v>
          </cell>
        </row>
        <row r="231">
          <cell r="A231">
            <v>203</v>
          </cell>
          <cell r="B231">
            <v>47150</v>
          </cell>
          <cell r="C231" t="e">
            <v>#NUM!</v>
          </cell>
          <cell r="D231" t="e">
            <v>#NUM!</v>
          </cell>
          <cell r="E231" t="e">
            <v>#NUM!</v>
          </cell>
          <cell r="F231" t="e">
            <v>#NUM!</v>
          </cell>
          <cell r="G231" t="e">
            <v>#NUM!</v>
          </cell>
          <cell r="H231" t="e">
            <v>#NUM!</v>
          </cell>
          <cell r="I231" t="e">
            <v>#NUM!</v>
          </cell>
          <cell r="J231" t="e">
            <v>#NUM!</v>
          </cell>
        </row>
        <row r="232">
          <cell r="A232">
            <v>204</v>
          </cell>
          <cell r="B232">
            <v>47178</v>
          </cell>
          <cell r="C232" t="e">
            <v>#NUM!</v>
          </cell>
          <cell r="D232" t="e">
            <v>#NUM!</v>
          </cell>
          <cell r="E232" t="e">
            <v>#NUM!</v>
          </cell>
          <cell r="F232" t="e">
            <v>#NUM!</v>
          </cell>
          <cell r="G232" t="e">
            <v>#NUM!</v>
          </cell>
          <cell r="H232" t="e">
            <v>#NUM!</v>
          </cell>
          <cell r="I232" t="e">
            <v>#NUM!</v>
          </cell>
          <cell r="J232" t="e">
            <v>#NUM!</v>
          </cell>
        </row>
        <row r="233">
          <cell r="A233">
            <v>205</v>
          </cell>
          <cell r="B233">
            <v>47209</v>
          </cell>
          <cell r="C233" t="e">
            <v>#NUM!</v>
          </cell>
          <cell r="D233" t="e">
            <v>#NUM!</v>
          </cell>
          <cell r="E233" t="e">
            <v>#NUM!</v>
          </cell>
          <cell r="F233" t="e">
            <v>#NUM!</v>
          </cell>
          <cell r="G233" t="e">
            <v>#NUM!</v>
          </cell>
          <cell r="H233" t="e">
            <v>#NUM!</v>
          </cell>
          <cell r="I233" t="e">
            <v>#NUM!</v>
          </cell>
          <cell r="J233" t="e">
            <v>#NUM!</v>
          </cell>
        </row>
        <row r="234">
          <cell r="A234">
            <v>206</v>
          </cell>
          <cell r="B234">
            <v>47239</v>
          </cell>
          <cell r="C234" t="e">
            <v>#NUM!</v>
          </cell>
          <cell r="D234" t="e">
            <v>#NUM!</v>
          </cell>
          <cell r="E234" t="e">
            <v>#NUM!</v>
          </cell>
          <cell r="F234" t="e">
            <v>#NUM!</v>
          </cell>
          <cell r="G234" t="e">
            <v>#NUM!</v>
          </cell>
          <cell r="H234" t="e">
            <v>#NUM!</v>
          </cell>
          <cell r="I234" t="e">
            <v>#NUM!</v>
          </cell>
          <cell r="J234" t="e">
            <v>#NUM!</v>
          </cell>
        </row>
        <row r="235">
          <cell r="A235">
            <v>207</v>
          </cell>
          <cell r="B235">
            <v>47270</v>
          </cell>
          <cell r="C235" t="e">
            <v>#NUM!</v>
          </cell>
          <cell r="D235" t="e">
            <v>#NUM!</v>
          </cell>
          <cell r="E235" t="e">
            <v>#NUM!</v>
          </cell>
          <cell r="F235" t="e">
            <v>#NUM!</v>
          </cell>
          <cell r="G235" t="e">
            <v>#NUM!</v>
          </cell>
          <cell r="H235" t="e">
            <v>#NUM!</v>
          </cell>
          <cell r="I235" t="e">
            <v>#NUM!</v>
          </cell>
          <cell r="J235" t="e">
            <v>#NUM!</v>
          </cell>
        </row>
        <row r="236">
          <cell r="A236">
            <v>208</v>
          </cell>
          <cell r="B236">
            <v>47300</v>
          </cell>
          <cell r="C236" t="e">
            <v>#NUM!</v>
          </cell>
          <cell r="D236" t="e">
            <v>#NUM!</v>
          </cell>
          <cell r="E236" t="e">
            <v>#NUM!</v>
          </cell>
          <cell r="F236" t="e">
            <v>#NUM!</v>
          </cell>
          <cell r="G236" t="e">
            <v>#NUM!</v>
          </cell>
          <cell r="H236" t="e">
            <v>#NUM!</v>
          </cell>
          <cell r="I236" t="e">
            <v>#NUM!</v>
          </cell>
          <cell r="J236" t="e">
            <v>#NUM!</v>
          </cell>
        </row>
        <row r="237">
          <cell r="A237">
            <v>209</v>
          </cell>
          <cell r="B237">
            <v>47331</v>
          </cell>
          <cell r="C237" t="e">
            <v>#NUM!</v>
          </cell>
          <cell r="D237" t="e">
            <v>#NUM!</v>
          </cell>
          <cell r="E237" t="e">
            <v>#NUM!</v>
          </cell>
          <cell r="F237" t="e">
            <v>#NUM!</v>
          </cell>
          <cell r="G237" t="e">
            <v>#NUM!</v>
          </cell>
          <cell r="H237" t="e">
            <v>#NUM!</v>
          </cell>
          <cell r="I237" t="e">
            <v>#NUM!</v>
          </cell>
          <cell r="J237" t="e">
            <v>#NUM!</v>
          </cell>
        </row>
        <row r="238">
          <cell r="A238">
            <v>210</v>
          </cell>
          <cell r="B238">
            <v>47362</v>
          </cell>
          <cell r="C238" t="e">
            <v>#NUM!</v>
          </cell>
          <cell r="D238" t="e">
            <v>#NUM!</v>
          </cell>
          <cell r="E238" t="e">
            <v>#NUM!</v>
          </cell>
          <cell r="F238" t="e">
            <v>#NUM!</v>
          </cell>
          <cell r="G238" t="e">
            <v>#NUM!</v>
          </cell>
          <cell r="H238" t="e">
            <v>#NUM!</v>
          </cell>
          <cell r="I238" t="e">
            <v>#NUM!</v>
          </cell>
          <cell r="J238" t="e">
            <v>#NUM!</v>
          </cell>
        </row>
        <row r="239">
          <cell r="A239">
            <v>211</v>
          </cell>
          <cell r="B239">
            <v>47392</v>
          </cell>
          <cell r="C239" t="e">
            <v>#NUM!</v>
          </cell>
          <cell r="D239" t="e">
            <v>#NUM!</v>
          </cell>
          <cell r="E239" t="e">
            <v>#NUM!</v>
          </cell>
          <cell r="F239" t="e">
            <v>#NUM!</v>
          </cell>
          <cell r="G239" t="e">
            <v>#NUM!</v>
          </cell>
          <cell r="H239" t="e">
            <v>#NUM!</v>
          </cell>
          <cell r="I239" t="e">
            <v>#NUM!</v>
          </cell>
          <cell r="J239" t="e">
            <v>#NUM!</v>
          </cell>
        </row>
        <row r="240">
          <cell r="A240">
            <v>212</v>
          </cell>
          <cell r="B240">
            <v>47423</v>
          </cell>
          <cell r="C240" t="e">
            <v>#NUM!</v>
          </cell>
          <cell r="D240" t="e">
            <v>#NUM!</v>
          </cell>
          <cell r="E240" t="e">
            <v>#NUM!</v>
          </cell>
          <cell r="F240" t="e">
            <v>#NUM!</v>
          </cell>
          <cell r="G240" t="e">
            <v>#NUM!</v>
          </cell>
          <cell r="H240" t="e">
            <v>#NUM!</v>
          </cell>
          <cell r="I240" t="e">
            <v>#NUM!</v>
          </cell>
          <cell r="J240" t="e">
            <v>#NUM!</v>
          </cell>
        </row>
        <row r="241">
          <cell r="A241">
            <v>213</v>
          </cell>
          <cell r="B241">
            <v>47453</v>
          </cell>
          <cell r="C241" t="e">
            <v>#NUM!</v>
          </cell>
          <cell r="D241" t="e">
            <v>#NUM!</v>
          </cell>
          <cell r="E241" t="e">
            <v>#NUM!</v>
          </cell>
          <cell r="F241" t="e">
            <v>#NUM!</v>
          </cell>
          <cell r="G241" t="e">
            <v>#NUM!</v>
          </cell>
          <cell r="H241" t="e">
            <v>#NUM!</v>
          </cell>
          <cell r="I241" t="e">
            <v>#NUM!</v>
          </cell>
          <cell r="J241" t="e">
            <v>#NUM!</v>
          </cell>
        </row>
        <row r="242">
          <cell r="A242">
            <v>214</v>
          </cell>
          <cell r="B242">
            <v>47484</v>
          </cell>
          <cell r="C242" t="e">
            <v>#NUM!</v>
          </cell>
          <cell r="D242" t="e">
            <v>#NUM!</v>
          </cell>
          <cell r="E242" t="e">
            <v>#NUM!</v>
          </cell>
          <cell r="F242" t="e">
            <v>#NUM!</v>
          </cell>
          <cell r="G242" t="e">
            <v>#NUM!</v>
          </cell>
          <cell r="H242" t="e">
            <v>#NUM!</v>
          </cell>
          <cell r="I242" t="e">
            <v>#NUM!</v>
          </cell>
          <cell r="J242" t="e">
            <v>#NUM!</v>
          </cell>
        </row>
        <row r="243">
          <cell r="A243">
            <v>215</v>
          </cell>
          <cell r="B243">
            <v>47515</v>
          </cell>
          <cell r="C243" t="e">
            <v>#NUM!</v>
          </cell>
          <cell r="D243" t="e">
            <v>#NUM!</v>
          </cell>
          <cell r="E243" t="e">
            <v>#NUM!</v>
          </cell>
          <cell r="F243" t="e">
            <v>#NUM!</v>
          </cell>
          <cell r="G243" t="e">
            <v>#NUM!</v>
          </cell>
          <cell r="H243" t="e">
            <v>#NUM!</v>
          </cell>
          <cell r="I243" t="e">
            <v>#NUM!</v>
          </cell>
          <cell r="J243" t="e">
            <v>#NUM!</v>
          </cell>
        </row>
        <row r="244">
          <cell r="A244">
            <v>216</v>
          </cell>
          <cell r="B244">
            <v>47543</v>
          </cell>
          <cell r="C244" t="e">
            <v>#NUM!</v>
          </cell>
          <cell r="D244" t="e">
            <v>#NUM!</v>
          </cell>
          <cell r="E244" t="e">
            <v>#NUM!</v>
          </cell>
          <cell r="F244" t="e">
            <v>#NUM!</v>
          </cell>
          <cell r="G244" t="e">
            <v>#NUM!</v>
          </cell>
          <cell r="H244" t="e">
            <v>#NUM!</v>
          </cell>
          <cell r="I244" t="e">
            <v>#NUM!</v>
          </cell>
          <cell r="J244" t="e">
            <v>#NUM!</v>
          </cell>
        </row>
        <row r="245">
          <cell r="A245">
            <v>217</v>
          </cell>
          <cell r="B245">
            <v>47574</v>
          </cell>
          <cell r="C245" t="e">
            <v>#NUM!</v>
          </cell>
          <cell r="D245" t="e">
            <v>#NUM!</v>
          </cell>
          <cell r="E245" t="e">
            <v>#NUM!</v>
          </cell>
          <cell r="F245" t="e">
            <v>#NUM!</v>
          </cell>
          <cell r="G245" t="e">
            <v>#NUM!</v>
          </cell>
          <cell r="H245" t="e">
            <v>#NUM!</v>
          </cell>
          <cell r="I245" t="e">
            <v>#NUM!</v>
          </cell>
          <cell r="J245" t="e">
            <v>#NUM!</v>
          </cell>
        </row>
        <row r="246">
          <cell r="A246">
            <v>218</v>
          </cell>
          <cell r="B246">
            <v>47604</v>
          </cell>
          <cell r="C246" t="e">
            <v>#NUM!</v>
          </cell>
          <cell r="D246" t="e">
            <v>#NUM!</v>
          </cell>
          <cell r="E246" t="e">
            <v>#NUM!</v>
          </cell>
          <cell r="F246" t="e">
            <v>#NUM!</v>
          </cell>
          <cell r="G246" t="e">
            <v>#NUM!</v>
          </cell>
          <cell r="H246" t="e">
            <v>#NUM!</v>
          </cell>
          <cell r="I246" t="e">
            <v>#NUM!</v>
          </cell>
          <cell r="J246" t="e">
            <v>#NUM!</v>
          </cell>
        </row>
        <row r="247">
          <cell r="A247">
            <v>219</v>
          </cell>
          <cell r="B247">
            <v>47635</v>
          </cell>
          <cell r="C247" t="e">
            <v>#NUM!</v>
          </cell>
          <cell r="D247" t="e">
            <v>#NUM!</v>
          </cell>
          <cell r="E247" t="e">
            <v>#NUM!</v>
          </cell>
          <cell r="F247" t="e">
            <v>#NUM!</v>
          </cell>
          <cell r="G247" t="e">
            <v>#NUM!</v>
          </cell>
          <cell r="H247" t="e">
            <v>#NUM!</v>
          </cell>
          <cell r="I247" t="e">
            <v>#NUM!</v>
          </cell>
          <cell r="J247" t="e">
            <v>#NUM!</v>
          </cell>
        </row>
        <row r="248">
          <cell r="A248">
            <v>220</v>
          </cell>
          <cell r="B248">
            <v>47665</v>
          </cell>
          <cell r="C248" t="e">
            <v>#NUM!</v>
          </cell>
          <cell r="D248" t="e">
            <v>#NUM!</v>
          </cell>
          <cell r="E248" t="e">
            <v>#NUM!</v>
          </cell>
          <cell r="F248" t="e">
            <v>#NUM!</v>
          </cell>
          <cell r="G248" t="e">
            <v>#NUM!</v>
          </cell>
          <cell r="H248" t="e">
            <v>#NUM!</v>
          </cell>
          <cell r="I248" t="e">
            <v>#NUM!</v>
          </cell>
          <cell r="J248" t="e">
            <v>#NUM!</v>
          </cell>
        </row>
        <row r="249">
          <cell r="A249">
            <v>221</v>
          </cell>
          <cell r="B249">
            <v>47696</v>
          </cell>
          <cell r="C249" t="e">
            <v>#NUM!</v>
          </cell>
          <cell r="D249" t="e">
            <v>#NUM!</v>
          </cell>
          <cell r="E249" t="e">
            <v>#NUM!</v>
          </cell>
          <cell r="F249" t="e">
            <v>#NUM!</v>
          </cell>
          <cell r="G249" t="e">
            <v>#NUM!</v>
          </cell>
          <cell r="H249" t="e">
            <v>#NUM!</v>
          </cell>
          <cell r="I249" t="e">
            <v>#NUM!</v>
          </cell>
          <cell r="J249" t="e">
            <v>#NUM!</v>
          </cell>
        </row>
        <row r="250">
          <cell r="A250">
            <v>222</v>
          </cell>
          <cell r="B250">
            <v>47727</v>
          </cell>
          <cell r="C250" t="e">
            <v>#NUM!</v>
          </cell>
          <cell r="D250" t="e">
            <v>#NUM!</v>
          </cell>
          <cell r="E250" t="e">
            <v>#NUM!</v>
          </cell>
          <cell r="F250" t="e">
            <v>#NUM!</v>
          </cell>
          <cell r="G250" t="e">
            <v>#NUM!</v>
          </cell>
          <cell r="H250" t="e">
            <v>#NUM!</v>
          </cell>
          <cell r="I250" t="e">
            <v>#NUM!</v>
          </cell>
          <cell r="J250" t="e">
            <v>#NUM!</v>
          </cell>
        </row>
        <row r="251">
          <cell r="A251">
            <v>223</v>
          </cell>
          <cell r="B251">
            <v>47757</v>
          </cell>
          <cell r="C251" t="e">
            <v>#NUM!</v>
          </cell>
          <cell r="D251" t="e">
            <v>#NUM!</v>
          </cell>
          <cell r="E251" t="e">
            <v>#NUM!</v>
          </cell>
          <cell r="F251" t="e">
            <v>#NUM!</v>
          </cell>
          <cell r="G251" t="e">
            <v>#NUM!</v>
          </cell>
          <cell r="H251" t="e">
            <v>#NUM!</v>
          </cell>
          <cell r="I251" t="e">
            <v>#NUM!</v>
          </cell>
          <cell r="J251" t="e">
            <v>#NUM!</v>
          </cell>
        </row>
        <row r="252">
          <cell r="A252">
            <v>224</v>
          </cell>
          <cell r="B252">
            <v>47788</v>
          </cell>
          <cell r="C252" t="e">
            <v>#NUM!</v>
          </cell>
          <cell r="D252" t="e">
            <v>#NUM!</v>
          </cell>
          <cell r="E252" t="e">
            <v>#NUM!</v>
          </cell>
          <cell r="F252" t="e">
            <v>#NUM!</v>
          </cell>
          <cell r="G252" t="e">
            <v>#NUM!</v>
          </cell>
          <cell r="H252" t="e">
            <v>#NUM!</v>
          </cell>
          <cell r="I252" t="e">
            <v>#NUM!</v>
          </cell>
          <cell r="J252" t="e">
            <v>#NUM!</v>
          </cell>
        </row>
        <row r="253">
          <cell r="A253">
            <v>225</v>
          </cell>
          <cell r="B253">
            <v>47818</v>
          </cell>
          <cell r="C253" t="e">
            <v>#NUM!</v>
          </cell>
          <cell r="D253" t="e">
            <v>#NUM!</v>
          </cell>
          <cell r="E253" t="e">
            <v>#NUM!</v>
          </cell>
          <cell r="F253" t="e">
            <v>#NUM!</v>
          </cell>
          <cell r="G253" t="e">
            <v>#NUM!</v>
          </cell>
          <cell r="H253" t="e">
            <v>#NUM!</v>
          </cell>
          <cell r="I253" t="e">
            <v>#NUM!</v>
          </cell>
          <cell r="J253" t="e">
            <v>#NUM!</v>
          </cell>
        </row>
        <row r="254">
          <cell r="A254">
            <v>226</v>
          </cell>
          <cell r="B254">
            <v>47849</v>
          </cell>
          <cell r="C254" t="e">
            <v>#NUM!</v>
          </cell>
          <cell r="D254" t="e">
            <v>#NUM!</v>
          </cell>
          <cell r="E254" t="e">
            <v>#NUM!</v>
          </cell>
          <cell r="F254" t="e">
            <v>#NUM!</v>
          </cell>
          <cell r="G254" t="e">
            <v>#NUM!</v>
          </cell>
          <cell r="H254" t="e">
            <v>#NUM!</v>
          </cell>
          <cell r="I254" t="e">
            <v>#NUM!</v>
          </cell>
          <cell r="J254" t="e">
            <v>#NUM!</v>
          </cell>
        </row>
        <row r="255">
          <cell r="A255">
            <v>227</v>
          </cell>
          <cell r="B255">
            <v>47880</v>
          </cell>
          <cell r="C255" t="e">
            <v>#NUM!</v>
          </cell>
          <cell r="D255" t="e">
            <v>#NUM!</v>
          </cell>
          <cell r="E255" t="e">
            <v>#NUM!</v>
          </cell>
          <cell r="F255" t="e">
            <v>#NUM!</v>
          </cell>
          <cell r="G255" t="e">
            <v>#NUM!</v>
          </cell>
          <cell r="H255" t="e">
            <v>#NUM!</v>
          </cell>
          <cell r="I255" t="e">
            <v>#NUM!</v>
          </cell>
          <cell r="J255" t="e">
            <v>#NUM!</v>
          </cell>
        </row>
        <row r="256">
          <cell r="A256">
            <v>228</v>
          </cell>
          <cell r="B256">
            <v>47908</v>
          </cell>
          <cell r="C256" t="e">
            <v>#NUM!</v>
          </cell>
          <cell r="D256" t="e">
            <v>#NUM!</v>
          </cell>
          <cell r="E256" t="e">
            <v>#NUM!</v>
          </cell>
          <cell r="F256" t="e">
            <v>#NUM!</v>
          </cell>
          <cell r="G256" t="e">
            <v>#NUM!</v>
          </cell>
          <cell r="H256" t="e">
            <v>#NUM!</v>
          </cell>
          <cell r="I256" t="e">
            <v>#NUM!</v>
          </cell>
          <cell r="J256" t="e">
            <v>#NUM!</v>
          </cell>
        </row>
        <row r="257">
          <cell r="A257">
            <v>229</v>
          </cell>
          <cell r="B257">
            <v>47939</v>
          </cell>
          <cell r="C257" t="e">
            <v>#NUM!</v>
          </cell>
          <cell r="D257" t="e">
            <v>#NUM!</v>
          </cell>
          <cell r="E257" t="e">
            <v>#NUM!</v>
          </cell>
          <cell r="F257" t="e">
            <v>#NUM!</v>
          </cell>
          <cell r="G257" t="e">
            <v>#NUM!</v>
          </cell>
          <cell r="H257" t="e">
            <v>#NUM!</v>
          </cell>
          <cell r="I257" t="e">
            <v>#NUM!</v>
          </cell>
          <cell r="J257" t="e">
            <v>#NUM!</v>
          </cell>
        </row>
        <row r="258">
          <cell r="A258">
            <v>230</v>
          </cell>
          <cell r="B258">
            <v>47969</v>
          </cell>
          <cell r="C258" t="e">
            <v>#NUM!</v>
          </cell>
          <cell r="D258" t="e">
            <v>#NUM!</v>
          </cell>
          <cell r="E258" t="e">
            <v>#NUM!</v>
          </cell>
          <cell r="F258" t="e">
            <v>#NUM!</v>
          </cell>
          <cell r="G258" t="e">
            <v>#NUM!</v>
          </cell>
          <cell r="H258" t="e">
            <v>#NUM!</v>
          </cell>
          <cell r="I258" t="e">
            <v>#NUM!</v>
          </cell>
          <cell r="J258" t="e">
            <v>#NUM!</v>
          </cell>
        </row>
        <row r="259">
          <cell r="A259">
            <v>231</v>
          </cell>
          <cell r="B259">
            <v>48000</v>
          </cell>
          <cell r="C259" t="e">
            <v>#NUM!</v>
          </cell>
          <cell r="D259" t="e">
            <v>#NUM!</v>
          </cell>
          <cell r="E259" t="e">
            <v>#NUM!</v>
          </cell>
          <cell r="F259" t="e">
            <v>#NUM!</v>
          </cell>
          <cell r="G259" t="e">
            <v>#NUM!</v>
          </cell>
          <cell r="H259" t="e">
            <v>#NUM!</v>
          </cell>
          <cell r="I259" t="e">
            <v>#NUM!</v>
          </cell>
          <cell r="J259" t="e">
            <v>#NUM!</v>
          </cell>
        </row>
        <row r="260">
          <cell r="A260">
            <v>232</v>
          </cell>
          <cell r="B260">
            <v>48030</v>
          </cell>
          <cell r="C260" t="e">
            <v>#NUM!</v>
          </cell>
          <cell r="D260" t="e">
            <v>#NUM!</v>
          </cell>
          <cell r="E260" t="e">
            <v>#NUM!</v>
          </cell>
          <cell r="F260" t="e">
            <v>#NUM!</v>
          </cell>
          <cell r="G260" t="e">
            <v>#NUM!</v>
          </cell>
          <cell r="H260" t="e">
            <v>#NUM!</v>
          </cell>
          <cell r="I260" t="e">
            <v>#NUM!</v>
          </cell>
          <cell r="J260" t="e">
            <v>#NUM!</v>
          </cell>
        </row>
        <row r="261">
          <cell r="A261">
            <v>233</v>
          </cell>
          <cell r="B261">
            <v>48061</v>
          </cell>
          <cell r="C261" t="e">
            <v>#NUM!</v>
          </cell>
          <cell r="D261" t="e">
            <v>#NUM!</v>
          </cell>
          <cell r="E261" t="e">
            <v>#NUM!</v>
          </cell>
          <cell r="F261" t="e">
            <v>#NUM!</v>
          </cell>
          <cell r="G261" t="e">
            <v>#NUM!</v>
          </cell>
          <cell r="H261" t="e">
            <v>#NUM!</v>
          </cell>
          <cell r="I261" t="e">
            <v>#NUM!</v>
          </cell>
          <cell r="J261" t="e">
            <v>#NUM!</v>
          </cell>
        </row>
        <row r="262">
          <cell r="A262">
            <v>234</v>
          </cell>
          <cell r="B262">
            <v>48092</v>
          </cell>
          <cell r="C262" t="e">
            <v>#NUM!</v>
          </cell>
          <cell r="D262" t="e">
            <v>#NUM!</v>
          </cell>
          <cell r="E262" t="e">
            <v>#NUM!</v>
          </cell>
          <cell r="F262" t="e">
            <v>#NUM!</v>
          </cell>
          <cell r="G262" t="e">
            <v>#NUM!</v>
          </cell>
          <cell r="H262" t="e">
            <v>#NUM!</v>
          </cell>
          <cell r="I262" t="e">
            <v>#NUM!</v>
          </cell>
          <cell r="J262" t="e">
            <v>#NUM!</v>
          </cell>
        </row>
        <row r="263">
          <cell r="A263">
            <v>235</v>
          </cell>
          <cell r="B263">
            <v>48122</v>
          </cell>
          <cell r="C263" t="e">
            <v>#NUM!</v>
          </cell>
          <cell r="D263" t="e">
            <v>#NUM!</v>
          </cell>
          <cell r="E263" t="e">
            <v>#NUM!</v>
          </cell>
          <cell r="F263" t="e">
            <v>#NUM!</v>
          </cell>
          <cell r="G263" t="e">
            <v>#NUM!</v>
          </cell>
          <cell r="H263" t="e">
            <v>#NUM!</v>
          </cell>
          <cell r="I263" t="e">
            <v>#NUM!</v>
          </cell>
          <cell r="J263" t="e">
            <v>#NUM!</v>
          </cell>
        </row>
        <row r="264">
          <cell r="A264">
            <v>236</v>
          </cell>
          <cell r="B264">
            <v>48153</v>
          </cell>
          <cell r="C264" t="e">
            <v>#NUM!</v>
          </cell>
          <cell r="D264" t="e">
            <v>#NUM!</v>
          </cell>
          <cell r="E264" t="e">
            <v>#NUM!</v>
          </cell>
          <cell r="F264" t="e">
            <v>#NUM!</v>
          </cell>
          <cell r="G264" t="e">
            <v>#NUM!</v>
          </cell>
          <cell r="H264" t="e">
            <v>#NUM!</v>
          </cell>
          <cell r="I264" t="e">
            <v>#NUM!</v>
          </cell>
          <cell r="J264" t="e">
            <v>#NUM!</v>
          </cell>
        </row>
        <row r="265">
          <cell r="A265">
            <v>237</v>
          </cell>
          <cell r="B265">
            <v>48183</v>
          </cell>
          <cell r="C265" t="e">
            <v>#NUM!</v>
          </cell>
          <cell r="D265" t="e">
            <v>#NUM!</v>
          </cell>
          <cell r="E265" t="e">
            <v>#NUM!</v>
          </cell>
          <cell r="F265" t="e">
            <v>#NUM!</v>
          </cell>
          <cell r="G265" t="e">
            <v>#NUM!</v>
          </cell>
          <cell r="H265" t="e">
            <v>#NUM!</v>
          </cell>
          <cell r="I265" t="e">
            <v>#NUM!</v>
          </cell>
          <cell r="J265" t="e">
            <v>#NUM!</v>
          </cell>
        </row>
        <row r="266">
          <cell r="A266">
            <v>238</v>
          </cell>
          <cell r="B266">
            <v>48214</v>
          </cell>
          <cell r="C266" t="e">
            <v>#NUM!</v>
          </cell>
          <cell r="D266" t="e">
            <v>#NUM!</v>
          </cell>
          <cell r="E266" t="e">
            <v>#NUM!</v>
          </cell>
          <cell r="F266" t="e">
            <v>#NUM!</v>
          </cell>
          <cell r="G266" t="e">
            <v>#NUM!</v>
          </cell>
          <cell r="H266" t="e">
            <v>#NUM!</v>
          </cell>
          <cell r="I266" t="e">
            <v>#NUM!</v>
          </cell>
          <cell r="J266" t="e">
            <v>#NUM!</v>
          </cell>
        </row>
        <row r="267">
          <cell r="A267">
            <v>239</v>
          </cell>
          <cell r="B267">
            <v>48245</v>
          </cell>
          <cell r="C267" t="e">
            <v>#NUM!</v>
          </cell>
          <cell r="D267" t="e">
            <v>#NUM!</v>
          </cell>
          <cell r="E267" t="e">
            <v>#NUM!</v>
          </cell>
          <cell r="F267" t="e">
            <v>#NUM!</v>
          </cell>
          <cell r="G267" t="e">
            <v>#NUM!</v>
          </cell>
          <cell r="H267" t="e">
            <v>#NUM!</v>
          </cell>
          <cell r="I267" t="e">
            <v>#NUM!</v>
          </cell>
          <cell r="J267" t="e">
            <v>#NUM!</v>
          </cell>
        </row>
        <row r="268">
          <cell r="A268">
            <v>240</v>
          </cell>
          <cell r="B268">
            <v>48274</v>
          </cell>
          <cell r="C268" t="e">
            <v>#NUM!</v>
          </cell>
          <cell r="D268" t="e">
            <v>#NUM!</v>
          </cell>
          <cell r="E268" t="e">
            <v>#NUM!</v>
          </cell>
          <cell r="F268" t="e">
            <v>#NUM!</v>
          </cell>
          <cell r="G268" t="e">
            <v>#NUM!</v>
          </cell>
          <cell r="H268" t="e">
            <v>#NUM!</v>
          </cell>
          <cell r="I268" t="e">
            <v>#NUM!</v>
          </cell>
          <cell r="J268" t="e">
            <v>#NUM!</v>
          </cell>
        </row>
        <row r="269">
          <cell r="A269">
            <v>241</v>
          </cell>
          <cell r="B269">
            <v>48305</v>
          </cell>
          <cell r="C269" t="e">
            <v>#NUM!</v>
          </cell>
          <cell r="D269" t="e">
            <v>#NUM!</v>
          </cell>
          <cell r="E269" t="e">
            <v>#NUM!</v>
          </cell>
          <cell r="F269" t="e">
            <v>#NUM!</v>
          </cell>
          <cell r="G269" t="e">
            <v>#NUM!</v>
          </cell>
          <cell r="H269" t="e">
            <v>#NUM!</v>
          </cell>
          <cell r="I269" t="e">
            <v>#NUM!</v>
          </cell>
          <cell r="J269" t="e">
            <v>#NUM!</v>
          </cell>
        </row>
        <row r="270">
          <cell r="A270">
            <v>242</v>
          </cell>
          <cell r="B270">
            <v>48335</v>
          </cell>
          <cell r="C270" t="e">
            <v>#NUM!</v>
          </cell>
          <cell r="D270" t="e">
            <v>#NUM!</v>
          </cell>
          <cell r="E270" t="e">
            <v>#NUM!</v>
          </cell>
          <cell r="F270" t="e">
            <v>#NUM!</v>
          </cell>
          <cell r="G270" t="e">
            <v>#NUM!</v>
          </cell>
          <cell r="H270" t="e">
            <v>#NUM!</v>
          </cell>
          <cell r="I270" t="e">
            <v>#NUM!</v>
          </cell>
          <cell r="J270" t="e">
            <v>#NUM!</v>
          </cell>
        </row>
        <row r="271">
          <cell r="A271">
            <v>243</v>
          </cell>
          <cell r="B271">
            <v>48366</v>
          </cell>
          <cell r="C271" t="e">
            <v>#NUM!</v>
          </cell>
          <cell r="D271" t="e">
            <v>#NUM!</v>
          </cell>
          <cell r="E271" t="e">
            <v>#NUM!</v>
          </cell>
          <cell r="F271" t="e">
            <v>#NUM!</v>
          </cell>
          <cell r="G271" t="e">
            <v>#NUM!</v>
          </cell>
          <cell r="H271" t="e">
            <v>#NUM!</v>
          </cell>
          <cell r="I271" t="e">
            <v>#NUM!</v>
          </cell>
          <cell r="J271" t="e">
            <v>#NUM!</v>
          </cell>
        </row>
        <row r="272">
          <cell r="A272">
            <v>244</v>
          </cell>
          <cell r="B272">
            <v>48396</v>
          </cell>
          <cell r="C272" t="e">
            <v>#NUM!</v>
          </cell>
          <cell r="D272" t="e">
            <v>#NUM!</v>
          </cell>
          <cell r="E272" t="e">
            <v>#NUM!</v>
          </cell>
          <cell r="F272" t="e">
            <v>#NUM!</v>
          </cell>
          <cell r="G272" t="e">
            <v>#NUM!</v>
          </cell>
          <cell r="H272" t="e">
            <v>#NUM!</v>
          </cell>
          <cell r="I272" t="e">
            <v>#NUM!</v>
          </cell>
          <cell r="J272" t="e">
            <v>#NUM!</v>
          </cell>
        </row>
        <row r="273">
          <cell r="A273">
            <v>245</v>
          </cell>
          <cell r="B273">
            <v>48427</v>
          </cell>
          <cell r="C273" t="e">
            <v>#NUM!</v>
          </cell>
          <cell r="D273" t="e">
            <v>#NUM!</v>
          </cell>
          <cell r="E273" t="e">
            <v>#NUM!</v>
          </cell>
          <cell r="F273" t="e">
            <v>#NUM!</v>
          </cell>
          <cell r="G273" t="e">
            <v>#NUM!</v>
          </cell>
          <cell r="H273" t="e">
            <v>#NUM!</v>
          </cell>
          <cell r="I273" t="e">
            <v>#NUM!</v>
          </cell>
          <cell r="J273" t="e">
            <v>#NUM!</v>
          </cell>
        </row>
        <row r="274">
          <cell r="A274">
            <v>246</v>
          </cell>
          <cell r="B274">
            <v>48458</v>
          </cell>
          <cell r="C274" t="e">
            <v>#NUM!</v>
          </cell>
          <cell r="D274" t="e">
            <v>#NUM!</v>
          </cell>
          <cell r="E274" t="e">
            <v>#NUM!</v>
          </cell>
          <cell r="F274" t="e">
            <v>#NUM!</v>
          </cell>
          <cell r="G274" t="e">
            <v>#NUM!</v>
          </cell>
          <cell r="H274" t="e">
            <v>#NUM!</v>
          </cell>
          <cell r="I274" t="e">
            <v>#NUM!</v>
          </cell>
          <cell r="J274" t="e">
            <v>#NUM!</v>
          </cell>
        </row>
        <row r="275">
          <cell r="A275">
            <v>247</v>
          </cell>
          <cell r="B275">
            <v>48488</v>
          </cell>
          <cell r="C275" t="e">
            <v>#NUM!</v>
          </cell>
          <cell r="D275" t="e">
            <v>#NUM!</v>
          </cell>
          <cell r="E275" t="e">
            <v>#NUM!</v>
          </cell>
          <cell r="F275" t="e">
            <v>#NUM!</v>
          </cell>
          <cell r="G275" t="e">
            <v>#NUM!</v>
          </cell>
          <cell r="H275" t="e">
            <v>#NUM!</v>
          </cell>
          <cell r="I275" t="e">
            <v>#NUM!</v>
          </cell>
          <cell r="J275" t="e">
            <v>#NUM!</v>
          </cell>
        </row>
        <row r="276">
          <cell r="A276">
            <v>248</v>
          </cell>
          <cell r="B276">
            <v>48519</v>
          </cell>
          <cell r="C276" t="e">
            <v>#NUM!</v>
          </cell>
          <cell r="D276" t="e">
            <v>#NUM!</v>
          </cell>
          <cell r="E276" t="e">
            <v>#NUM!</v>
          </cell>
          <cell r="F276" t="e">
            <v>#NUM!</v>
          </cell>
          <cell r="G276" t="e">
            <v>#NUM!</v>
          </cell>
          <cell r="H276" t="e">
            <v>#NUM!</v>
          </cell>
          <cell r="I276" t="e">
            <v>#NUM!</v>
          </cell>
          <cell r="J276" t="e">
            <v>#NUM!</v>
          </cell>
        </row>
        <row r="277">
          <cell r="A277">
            <v>249</v>
          </cell>
          <cell r="B277">
            <v>48549</v>
          </cell>
          <cell r="C277" t="e">
            <v>#NUM!</v>
          </cell>
          <cell r="D277" t="e">
            <v>#NUM!</v>
          </cell>
          <cell r="E277" t="e">
            <v>#NUM!</v>
          </cell>
          <cell r="F277" t="e">
            <v>#NUM!</v>
          </cell>
          <cell r="G277" t="e">
            <v>#NUM!</v>
          </cell>
          <cell r="H277" t="e">
            <v>#NUM!</v>
          </cell>
          <cell r="I277" t="e">
            <v>#NUM!</v>
          </cell>
          <cell r="J277" t="e">
            <v>#NUM!</v>
          </cell>
        </row>
        <row r="278">
          <cell r="A278">
            <v>250</v>
          </cell>
          <cell r="B278">
            <v>48580</v>
          </cell>
          <cell r="C278" t="e">
            <v>#NUM!</v>
          </cell>
          <cell r="D278" t="e">
            <v>#NUM!</v>
          </cell>
          <cell r="E278" t="e">
            <v>#NUM!</v>
          </cell>
          <cell r="F278" t="e">
            <v>#NUM!</v>
          </cell>
          <cell r="G278" t="e">
            <v>#NUM!</v>
          </cell>
          <cell r="H278" t="e">
            <v>#NUM!</v>
          </cell>
          <cell r="I278" t="e">
            <v>#NUM!</v>
          </cell>
          <cell r="J278" t="e">
            <v>#NUM!</v>
          </cell>
        </row>
        <row r="279">
          <cell r="A279">
            <v>251</v>
          </cell>
          <cell r="B279">
            <v>48611</v>
          </cell>
          <cell r="C279" t="e">
            <v>#NUM!</v>
          </cell>
          <cell r="D279" t="e">
            <v>#NUM!</v>
          </cell>
          <cell r="E279" t="e">
            <v>#NUM!</v>
          </cell>
          <cell r="F279" t="e">
            <v>#NUM!</v>
          </cell>
          <cell r="G279" t="e">
            <v>#NUM!</v>
          </cell>
          <cell r="H279" t="e">
            <v>#NUM!</v>
          </cell>
          <cell r="I279" t="e">
            <v>#NUM!</v>
          </cell>
          <cell r="J279" t="e">
            <v>#NUM!</v>
          </cell>
        </row>
        <row r="280">
          <cell r="A280">
            <v>252</v>
          </cell>
          <cell r="B280">
            <v>48639</v>
          </cell>
          <cell r="C280" t="e">
            <v>#NUM!</v>
          </cell>
          <cell r="D280" t="e">
            <v>#NUM!</v>
          </cell>
          <cell r="E280" t="e">
            <v>#NUM!</v>
          </cell>
          <cell r="F280" t="e">
            <v>#NUM!</v>
          </cell>
          <cell r="G280" t="e">
            <v>#NUM!</v>
          </cell>
          <cell r="H280" t="e">
            <v>#NUM!</v>
          </cell>
          <cell r="I280" t="e">
            <v>#NUM!</v>
          </cell>
          <cell r="J280" t="e">
            <v>#NUM!</v>
          </cell>
        </row>
        <row r="281">
          <cell r="A281">
            <v>253</v>
          </cell>
          <cell r="B281">
            <v>48670</v>
          </cell>
          <cell r="C281" t="e">
            <v>#NUM!</v>
          </cell>
          <cell r="D281" t="e">
            <v>#NUM!</v>
          </cell>
          <cell r="E281" t="e">
            <v>#NUM!</v>
          </cell>
          <cell r="F281" t="e">
            <v>#NUM!</v>
          </cell>
          <cell r="G281" t="e">
            <v>#NUM!</v>
          </cell>
          <cell r="H281" t="e">
            <v>#NUM!</v>
          </cell>
          <cell r="I281" t="e">
            <v>#NUM!</v>
          </cell>
          <cell r="J281" t="e">
            <v>#NUM!</v>
          </cell>
        </row>
        <row r="282">
          <cell r="A282">
            <v>254</v>
          </cell>
          <cell r="B282">
            <v>48700</v>
          </cell>
          <cell r="C282" t="e">
            <v>#NUM!</v>
          </cell>
          <cell r="D282" t="e">
            <v>#NUM!</v>
          </cell>
          <cell r="E282" t="e">
            <v>#NUM!</v>
          </cell>
          <cell r="F282" t="e">
            <v>#NUM!</v>
          </cell>
          <cell r="G282" t="e">
            <v>#NUM!</v>
          </cell>
          <cell r="H282" t="e">
            <v>#NUM!</v>
          </cell>
          <cell r="I282" t="e">
            <v>#NUM!</v>
          </cell>
          <cell r="J282" t="e">
            <v>#NUM!</v>
          </cell>
        </row>
        <row r="283">
          <cell r="A283">
            <v>255</v>
          </cell>
          <cell r="B283">
            <v>48731</v>
          </cell>
          <cell r="C283" t="e">
            <v>#NUM!</v>
          </cell>
          <cell r="D283" t="e">
            <v>#NUM!</v>
          </cell>
          <cell r="E283" t="e">
            <v>#NUM!</v>
          </cell>
          <cell r="F283" t="e">
            <v>#NUM!</v>
          </cell>
          <cell r="G283" t="e">
            <v>#NUM!</v>
          </cell>
          <cell r="H283" t="e">
            <v>#NUM!</v>
          </cell>
          <cell r="I283" t="e">
            <v>#NUM!</v>
          </cell>
          <cell r="J283" t="e">
            <v>#NUM!</v>
          </cell>
        </row>
        <row r="284">
          <cell r="A284">
            <v>256</v>
          </cell>
          <cell r="B284">
            <v>48761</v>
          </cell>
          <cell r="C284" t="e">
            <v>#NUM!</v>
          </cell>
          <cell r="D284" t="e">
            <v>#NUM!</v>
          </cell>
          <cell r="E284" t="e">
            <v>#NUM!</v>
          </cell>
          <cell r="F284" t="e">
            <v>#NUM!</v>
          </cell>
          <cell r="G284" t="e">
            <v>#NUM!</v>
          </cell>
          <cell r="H284" t="e">
            <v>#NUM!</v>
          </cell>
          <cell r="I284" t="e">
            <v>#NUM!</v>
          </cell>
          <cell r="J284" t="e">
            <v>#NUM!</v>
          </cell>
        </row>
        <row r="285">
          <cell r="A285">
            <v>257</v>
          </cell>
          <cell r="B285">
            <v>48792</v>
          </cell>
          <cell r="C285" t="e">
            <v>#NUM!</v>
          </cell>
          <cell r="D285" t="e">
            <v>#NUM!</v>
          </cell>
          <cell r="E285" t="e">
            <v>#NUM!</v>
          </cell>
          <cell r="F285" t="e">
            <v>#NUM!</v>
          </cell>
          <cell r="G285" t="e">
            <v>#NUM!</v>
          </cell>
          <cell r="H285" t="e">
            <v>#NUM!</v>
          </cell>
          <cell r="I285" t="e">
            <v>#NUM!</v>
          </cell>
          <cell r="J285" t="e">
            <v>#NUM!</v>
          </cell>
        </row>
        <row r="286">
          <cell r="A286">
            <v>258</v>
          </cell>
          <cell r="B286">
            <v>48823</v>
          </cell>
          <cell r="C286" t="e">
            <v>#NUM!</v>
          </cell>
          <cell r="D286" t="e">
            <v>#NUM!</v>
          </cell>
          <cell r="E286" t="e">
            <v>#NUM!</v>
          </cell>
          <cell r="F286" t="e">
            <v>#NUM!</v>
          </cell>
          <cell r="G286" t="e">
            <v>#NUM!</v>
          </cell>
          <cell r="H286" t="e">
            <v>#NUM!</v>
          </cell>
          <cell r="I286" t="e">
            <v>#NUM!</v>
          </cell>
          <cell r="J286" t="e">
            <v>#NUM!</v>
          </cell>
        </row>
        <row r="287">
          <cell r="A287">
            <v>259</v>
          </cell>
          <cell r="B287">
            <v>48853</v>
          </cell>
          <cell r="C287" t="e">
            <v>#NUM!</v>
          </cell>
          <cell r="D287" t="e">
            <v>#NUM!</v>
          </cell>
          <cell r="E287" t="e">
            <v>#NUM!</v>
          </cell>
          <cell r="F287" t="e">
            <v>#NUM!</v>
          </cell>
          <cell r="G287" t="e">
            <v>#NUM!</v>
          </cell>
          <cell r="H287" t="e">
            <v>#NUM!</v>
          </cell>
          <cell r="I287" t="e">
            <v>#NUM!</v>
          </cell>
          <cell r="J287" t="e">
            <v>#NUM!</v>
          </cell>
        </row>
        <row r="288">
          <cell r="A288">
            <v>260</v>
          </cell>
          <cell r="B288">
            <v>48884</v>
          </cell>
          <cell r="C288" t="e">
            <v>#NUM!</v>
          </cell>
          <cell r="D288" t="e">
            <v>#NUM!</v>
          </cell>
          <cell r="E288" t="e">
            <v>#NUM!</v>
          </cell>
          <cell r="F288" t="e">
            <v>#NUM!</v>
          </cell>
          <cell r="G288" t="e">
            <v>#NUM!</v>
          </cell>
          <cell r="H288" t="e">
            <v>#NUM!</v>
          </cell>
          <cell r="I288" t="e">
            <v>#NUM!</v>
          </cell>
          <cell r="J288" t="e">
            <v>#NUM!</v>
          </cell>
        </row>
        <row r="289">
          <cell r="A289">
            <v>261</v>
          </cell>
          <cell r="B289">
            <v>48914</v>
          </cell>
          <cell r="C289" t="e">
            <v>#NUM!</v>
          </cell>
          <cell r="D289" t="e">
            <v>#NUM!</v>
          </cell>
          <cell r="E289" t="e">
            <v>#NUM!</v>
          </cell>
          <cell r="F289" t="e">
            <v>#NUM!</v>
          </cell>
          <cell r="G289" t="e">
            <v>#NUM!</v>
          </cell>
          <cell r="H289" t="e">
            <v>#NUM!</v>
          </cell>
          <cell r="I289" t="e">
            <v>#NUM!</v>
          </cell>
          <cell r="J289" t="e">
            <v>#NUM!</v>
          </cell>
        </row>
        <row r="290">
          <cell r="A290">
            <v>262</v>
          </cell>
          <cell r="B290">
            <v>48945</v>
          </cell>
          <cell r="C290" t="e">
            <v>#NUM!</v>
          </cell>
          <cell r="D290" t="e">
            <v>#NUM!</v>
          </cell>
          <cell r="E290" t="e">
            <v>#NUM!</v>
          </cell>
          <cell r="F290" t="e">
            <v>#NUM!</v>
          </cell>
          <cell r="G290" t="e">
            <v>#NUM!</v>
          </cell>
          <cell r="H290" t="e">
            <v>#NUM!</v>
          </cell>
          <cell r="I290" t="e">
            <v>#NUM!</v>
          </cell>
          <cell r="J290" t="e">
            <v>#NUM!</v>
          </cell>
        </row>
        <row r="291">
          <cell r="A291">
            <v>263</v>
          </cell>
          <cell r="B291">
            <v>48976</v>
          </cell>
          <cell r="C291" t="e">
            <v>#NUM!</v>
          </cell>
          <cell r="D291" t="e">
            <v>#NUM!</v>
          </cell>
          <cell r="E291" t="e">
            <v>#NUM!</v>
          </cell>
          <cell r="F291" t="e">
            <v>#NUM!</v>
          </cell>
          <cell r="G291" t="e">
            <v>#NUM!</v>
          </cell>
          <cell r="H291" t="e">
            <v>#NUM!</v>
          </cell>
          <cell r="I291" t="e">
            <v>#NUM!</v>
          </cell>
          <cell r="J291" t="e">
            <v>#NUM!</v>
          </cell>
        </row>
        <row r="292">
          <cell r="A292">
            <v>264</v>
          </cell>
          <cell r="B292">
            <v>49004</v>
          </cell>
          <cell r="C292" t="e">
            <v>#NUM!</v>
          </cell>
          <cell r="D292" t="e">
            <v>#NUM!</v>
          </cell>
          <cell r="E292" t="e">
            <v>#NUM!</v>
          </cell>
          <cell r="F292" t="e">
            <v>#NUM!</v>
          </cell>
          <cell r="G292" t="e">
            <v>#NUM!</v>
          </cell>
          <cell r="H292" t="e">
            <v>#NUM!</v>
          </cell>
          <cell r="I292" t="e">
            <v>#NUM!</v>
          </cell>
          <cell r="J292" t="e">
            <v>#NUM!</v>
          </cell>
        </row>
        <row r="293">
          <cell r="A293">
            <v>265</v>
          </cell>
          <cell r="B293">
            <v>49035</v>
          </cell>
          <cell r="C293" t="e">
            <v>#NUM!</v>
          </cell>
          <cell r="D293" t="e">
            <v>#NUM!</v>
          </cell>
          <cell r="E293" t="e">
            <v>#NUM!</v>
          </cell>
          <cell r="F293" t="e">
            <v>#NUM!</v>
          </cell>
          <cell r="G293" t="e">
            <v>#NUM!</v>
          </cell>
          <cell r="H293" t="e">
            <v>#NUM!</v>
          </cell>
          <cell r="I293" t="e">
            <v>#NUM!</v>
          </cell>
          <cell r="J293" t="e">
            <v>#NUM!</v>
          </cell>
        </row>
        <row r="294">
          <cell r="A294">
            <v>266</v>
          </cell>
          <cell r="B294">
            <v>49065</v>
          </cell>
          <cell r="C294" t="e">
            <v>#NUM!</v>
          </cell>
          <cell r="D294" t="e">
            <v>#NUM!</v>
          </cell>
          <cell r="E294" t="e">
            <v>#NUM!</v>
          </cell>
          <cell r="F294" t="e">
            <v>#NUM!</v>
          </cell>
          <cell r="G294" t="e">
            <v>#NUM!</v>
          </cell>
          <cell r="H294" t="e">
            <v>#NUM!</v>
          </cell>
          <cell r="I294" t="e">
            <v>#NUM!</v>
          </cell>
          <cell r="J294" t="e">
            <v>#NUM!</v>
          </cell>
        </row>
        <row r="295">
          <cell r="A295">
            <v>267</v>
          </cell>
          <cell r="B295">
            <v>49096</v>
          </cell>
          <cell r="C295" t="e">
            <v>#NUM!</v>
          </cell>
          <cell r="D295" t="e">
            <v>#NUM!</v>
          </cell>
          <cell r="E295" t="e">
            <v>#NUM!</v>
          </cell>
          <cell r="F295" t="e">
            <v>#NUM!</v>
          </cell>
          <cell r="G295" t="e">
            <v>#NUM!</v>
          </cell>
          <cell r="H295" t="e">
            <v>#NUM!</v>
          </cell>
          <cell r="I295" t="e">
            <v>#NUM!</v>
          </cell>
          <cell r="J295" t="e">
            <v>#NUM!</v>
          </cell>
        </row>
        <row r="296">
          <cell r="A296">
            <v>268</v>
          </cell>
          <cell r="B296">
            <v>49126</v>
          </cell>
          <cell r="C296" t="e">
            <v>#NUM!</v>
          </cell>
          <cell r="D296" t="e">
            <v>#NUM!</v>
          </cell>
          <cell r="E296" t="e">
            <v>#NUM!</v>
          </cell>
          <cell r="F296" t="e">
            <v>#NUM!</v>
          </cell>
          <cell r="G296" t="e">
            <v>#NUM!</v>
          </cell>
          <cell r="H296" t="e">
            <v>#NUM!</v>
          </cell>
          <cell r="I296" t="e">
            <v>#NUM!</v>
          </cell>
          <cell r="J296" t="e">
            <v>#NUM!</v>
          </cell>
        </row>
        <row r="297">
          <cell r="A297">
            <v>269</v>
          </cell>
          <cell r="B297">
            <v>49157</v>
          </cell>
          <cell r="C297" t="e">
            <v>#NUM!</v>
          </cell>
          <cell r="D297" t="e">
            <v>#NUM!</v>
          </cell>
          <cell r="E297" t="e">
            <v>#NUM!</v>
          </cell>
          <cell r="F297" t="e">
            <v>#NUM!</v>
          </cell>
          <cell r="G297" t="e">
            <v>#NUM!</v>
          </cell>
          <cell r="H297" t="e">
            <v>#NUM!</v>
          </cell>
          <cell r="I297" t="e">
            <v>#NUM!</v>
          </cell>
          <cell r="J297" t="e">
            <v>#NUM!</v>
          </cell>
        </row>
        <row r="298">
          <cell r="A298">
            <v>270</v>
          </cell>
          <cell r="B298">
            <v>49188</v>
          </cell>
          <cell r="C298" t="e">
            <v>#NUM!</v>
          </cell>
          <cell r="D298" t="e">
            <v>#NUM!</v>
          </cell>
          <cell r="E298" t="e">
            <v>#NUM!</v>
          </cell>
          <cell r="F298" t="e">
            <v>#NUM!</v>
          </cell>
          <cell r="G298" t="e">
            <v>#NUM!</v>
          </cell>
          <cell r="H298" t="e">
            <v>#NUM!</v>
          </cell>
          <cell r="I298" t="e">
            <v>#NUM!</v>
          </cell>
          <cell r="J298" t="e">
            <v>#NUM!</v>
          </cell>
        </row>
        <row r="299">
          <cell r="A299">
            <v>271</v>
          </cell>
          <cell r="B299">
            <v>49218</v>
          </cell>
          <cell r="C299" t="e">
            <v>#NUM!</v>
          </cell>
          <cell r="D299" t="e">
            <v>#NUM!</v>
          </cell>
          <cell r="E299" t="e">
            <v>#NUM!</v>
          </cell>
          <cell r="F299" t="e">
            <v>#NUM!</v>
          </cell>
          <cell r="G299" t="e">
            <v>#NUM!</v>
          </cell>
          <cell r="H299" t="e">
            <v>#NUM!</v>
          </cell>
          <cell r="I299" t="e">
            <v>#NUM!</v>
          </cell>
          <cell r="J299" t="e">
            <v>#NUM!</v>
          </cell>
        </row>
        <row r="300">
          <cell r="A300">
            <v>272</v>
          </cell>
          <cell r="B300">
            <v>49249</v>
          </cell>
          <cell r="C300" t="e">
            <v>#NUM!</v>
          </cell>
          <cell r="D300" t="e">
            <v>#NUM!</v>
          </cell>
          <cell r="E300" t="e">
            <v>#NUM!</v>
          </cell>
          <cell r="F300" t="e">
            <v>#NUM!</v>
          </cell>
          <cell r="G300" t="e">
            <v>#NUM!</v>
          </cell>
          <cell r="H300" t="e">
            <v>#NUM!</v>
          </cell>
          <cell r="I300" t="e">
            <v>#NUM!</v>
          </cell>
          <cell r="J300" t="e">
            <v>#NUM!</v>
          </cell>
        </row>
        <row r="301">
          <cell r="A301">
            <v>273</v>
          </cell>
          <cell r="B301">
            <v>49279</v>
          </cell>
          <cell r="C301" t="e">
            <v>#NUM!</v>
          </cell>
          <cell r="D301" t="e">
            <v>#NUM!</v>
          </cell>
          <cell r="E301" t="e">
            <v>#NUM!</v>
          </cell>
          <cell r="F301" t="e">
            <v>#NUM!</v>
          </cell>
          <cell r="G301" t="e">
            <v>#NUM!</v>
          </cell>
          <cell r="H301" t="e">
            <v>#NUM!</v>
          </cell>
          <cell r="I301" t="e">
            <v>#NUM!</v>
          </cell>
          <cell r="J301" t="e">
            <v>#NUM!</v>
          </cell>
        </row>
        <row r="302">
          <cell r="A302">
            <v>274</v>
          </cell>
          <cell r="B302">
            <v>49310</v>
          </cell>
          <cell r="C302" t="e">
            <v>#NUM!</v>
          </cell>
          <cell r="D302" t="e">
            <v>#NUM!</v>
          </cell>
          <cell r="E302" t="e">
            <v>#NUM!</v>
          </cell>
          <cell r="F302" t="e">
            <v>#NUM!</v>
          </cell>
          <cell r="G302" t="e">
            <v>#NUM!</v>
          </cell>
          <cell r="H302" t="e">
            <v>#NUM!</v>
          </cell>
          <cell r="I302" t="e">
            <v>#NUM!</v>
          </cell>
          <cell r="J302" t="e">
            <v>#NUM!</v>
          </cell>
        </row>
        <row r="303">
          <cell r="A303">
            <v>275</v>
          </cell>
          <cell r="B303">
            <v>49341</v>
          </cell>
          <cell r="C303" t="e">
            <v>#NUM!</v>
          </cell>
          <cell r="D303" t="e">
            <v>#NUM!</v>
          </cell>
          <cell r="E303" t="e">
            <v>#NUM!</v>
          </cell>
          <cell r="F303" t="e">
            <v>#NUM!</v>
          </cell>
          <cell r="G303" t="e">
            <v>#NUM!</v>
          </cell>
          <cell r="H303" t="e">
            <v>#NUM!</v>
          </cell>
          <cell r="I303" t="e">
            <v>#NUM!</v>
          </cell>
          <cell r="J303" t="e">
            <v>#NUM!</v>
          </cell>
        </row>
        <row r="304">
          <cell r="A304">
            <v>276</v>
          </cell>
          <cell r="B304">
            <v>49369</v>
          </cell>
          <cell r="C304" t="e">
            <v>#NUM!</v>
          </cell>
          <cell r="D304" t="e">
            <v>#NUM!</v>
          </cell>
          <cell r="E304" t="e">
            <v>#NUM!</v>
          </cell>
          <cell r="F304" t="e">
            <v>#NUM!</v>
          </cell>
          <cell r="G304" t="e">
            <v>#NUM!</v>
          </cell>
          <cell r="H304" t="e">
            <v>#NUM!</v>
          </cell>
          <cell r="I304" t="e">
            <v>#NUM!</v>
          </cell>
          <cell r="J304" t="e">
            <v>#NUM!</v>
          </cell>
        </row>
        <row r="305">
          <cell r="A305">
            <v>277</v>
          </cell>
          <cell r="B305">
            <v>49400</v>
          </cell>
          <cell r="C305" t="e">
            <v>#NUM!</v>
          </cell>
          <cell r="D305" t="e">
            <v>#NUM!</v>
          </cell>
          <cell r="E305" t="e">
            <v>#NUM!</v>
          </cell>
          <cell r="F305" t="e">
            <v>#NUM!</v>
          </cell>
          <cell r="G305" t="e">
            <v>#NUM!</v>
          </cell>
          <cell r="H305" t="e">
            <v>#NUM!</v>
          </cell>
          <cell r="I305" t="e">
            <v>#NUM!</v>
          </cell>
          <cell r="J305" t="e">
            <v>#NUM!</v>
          </cell>
        </row>
        <row r="306">
          <cell r="A306">
            <v>278</v>
          </cell>
          <cell r="B306">
            <v>49430</v>
          </cell>
          <cell r="C306" t="e">
            <v>#NUM!</v>
          </cell>
          <cell r="D306" t="e">
            <v>#NUM!</v>
          </cell>
          <cell r="E306" t="e">
            <v>#NUM!</v>
          </cell>
          <cell r="F306" t="e">
            <v>#NUM!</v>
          </cell>
          <cell r="G306" t="e">
            <v>#NUM!</v>
          </cell>
          <cell r="H306" t="e">
            <v>#NUM!</v>
          </cell>
          <cell r="I306" t="e">
            <v>#NUM!</v>
          </cell>
          <cell r="J306" t="e">
            <v>#NUM!</v>
          </cell>
        </row>
        <row r="307">
          <cell r="A307">
            <v>279</v>
          </cell>
          <cell r="B307">
            <v>49461</v>
          </cell>
          <cell r="C307" t="e">
            <v>#NUM!</v>
          </cell>
          <cell r="D307" t="e">
            <v>#NUM!</v>
          </cell>
          <cell r="E307" t="e">
            <v>#NUM!</v>
          </cell>
          <cell r="F307" t="e">
            <v>#NUM!</v>
          </cell>
          <cell r="G307" t="e">
            <v>#NUM!</v>
          </cell>
          <cell r="H307" t="e">
            <v>#NUM!</v>
          </cell>
          <cell r="I307" t="e">
            <v>#NUM!</v>
          </cell>
          <cell r="J307" t="e">
            <v>#NUM!</v>
          </cell>
        </row>
        <row r="308">
          <cell r="A308">
            <v>280</v>
          </cell>
          <cell r="B308">
            <v>49491</v>
          </cell>
          <cell r="C308" t="e">
            <v>#NUM!</v>
          </cell>
          <cell r="D308" t="e">
            <v>#NUM!</v>
          </cell>
          <cell r="E308" t="e">
            <v>#NUM!</v>
          </cell>
          <cell r="F308" t="e">
            <v>#NUM!</v>
          </cell>
          <cell r="G308" t="e">
            <v>#NUM!</v>
          </cell>
          <cell r="H308" t="e">
            <v>#NUM!</v>
          </cell>
          <cell r="I308" t="e">
            <v>#NUM!</v>
          </cell>
          <cell r="J308" t="e">
            <v>#NUM!</v>
          </cell>
        </row>
        <row r="309">
          <cell r="A309">
            <v>281</v>
          </cell>
          <cell r="B309">
            <v>49522</v>
          </cell>
          <cell r="C309" t="e">
            <v>#NUM!</v>
          </cell>
          <cell r="D309" t="e">
            <v>#NUM!</v>
          </cell>
          <cell r="E309" t="e">
            <v>#NUM!</v>
          </cell>
          <cell r="F309" t="e">
            <v>#NUM!</v>
          </cell>
          <cell r="G309" t="e">
            <v>#NUM!</v>
          </cell>
          <cell r="H309" t="e">
            <v>#NUM!</v>
          </cell>
          <cell r="I309" t="e">
            <v>#NUM!</v>
          </cell>
          <cell r="J309" t="e">
            <v>#NUM!</v>
          </cell>
        </row>
        <row r="310">
          <cell r="A310">
            <v>282</v>
          </cell>
          <cell r="B310">
            <v>49553</v>
          </cell>
          <cell r="C310" t="e">
            <v>#NUM!</v>
          </cell>
          <cell r="D310" t="e">
            <v>#NUM!</v>
          </cell>
          <cell r="E310" t="e">
            <v>#NUM!</v>
          </cell>
          <cell r="F310" t="e">
            <v>#NUM!</v>
          </cell>
          <cell r="G310" t="e">
            <v>#NUM!</v>
          </cell>
          <cell r="H310" t="e">
            <v>#NUM!</v>
          </cell>
          <cell r="I310" t="e">
            <v>#NUM!</v>
          </cell>
          <cell r="J310" t="e">
            <v>#NUM!</v>
          </cell>
        </row>
        <row r="311">
          <cell r="A311">
            <v>283</v>
          </cell>
          <cell r="B311">
            <v>49583</v>
          </cell>
          <cell r="C311" t="e">
            <v>#NUM!</v>
          </cell>
          <cell r="D311" t="e">
            <v>#NUM!</v>
          </cell>
          <cell r="E311" t="e">
            <v>#NUM!</v>
          </cell>
          <cell r="F311" t="e">
            <v>#NUM!</v>
          </cell>
          <cell r="G311" t="e">
            <v>#NUM!</v>
          </cell>
          <cell r="H311" t="e">
            <v>#NUM!</v>
          </cell>
          <cell r="I311" t="e">
            <v>#NUM!</v>
          </cell>
          <cell r="J311" t="e">
            <v>#NUM!</v>
          </cell>
        </row>
        <row r="312">
          <cell r="A312">
            <v>284</v>
          </cell>
          <cell r="B312">
            <v>49614</v>
          </cell>
          <cell r="C312" t="e">
            <v>#NUM!</v>
          </cell>
          <cell r="D312" t="e">
            <v>#NUM!</v>
          </cell>
          <cell r="E312" t="e">
            <v>#NUM!</v>
          </cell>
          <cell r="F312" t="e">
            <v>#NUM!</v>
          </cell>
          <cell r="G312" t="e">
            <v>#NUM!</v>
          </cell>
          <cell r="H312" t="e">
            <v>#NUM!</v>
          </cell>
          <cell r="I312" t="e">
            <v>#NUM!</v>
          </cell>
          <cell r="J312" t="e">
            <v>#NUM!</v>
          </cell>
        </row>
        <row r="313">
          <cell r="A313">
            <v>285</v>
          </cell>
          <cell r="B313">
            <v>49644</v>
          </cell>
          <cell r="C313" t="e">
            <v>#NUM!</v>
          </cell>
          <cell r="D313" t="e">
            <v>#NUM!</v>
          </cell>
          <cell r="E313" t="e">
            <v>#NUM!</v>
          </cell>
          <cell r="F313" t="e">
            <v>#NUM!</v>
          </cell>
          <cell r="G313" t="e">
            <v>#NUM!</v>
          </cell>
          <cell r="H313" t="e">
            <v>#NUM!</v>
          </cell>
          <cell r="I313" t="e">
            <v>#NUM!</v>
          </cell>
          <cell r="J313" t="e">
            <v>#NUM!</v>
          </cell>
        </row>
        <row r="314">
          <cell r="A314">
            <v>286</v>
          </cell>
          <cell r="B314">
            <v>49675</v>
          </cell>
          <cell r="C314" t="e">
            <v>#NUM!</v>
          </cell>
          <cell r="D314" t="e">
            <v>#NUM!</v>
          </cell>
          <cell r="E314" t="e">
            <v>#NUM!</v>
          </cell>
          <cell r="F314" t="e">
            <v>#NUM!</v>
          </cell>
          <cell r="G314" t="e">
            <v>#NUM!</v>
          </cell>
          <cell r="H314" t="e">
            <v>#NUM!</v>
          </cell>
          <cell r="I314" t="e">
            <v>#NUM!</v>
          </cell>
          <cell r="J314" t="e">
            <v>#NUM!</v>
          </cell>
        </row>
        <row r="315">
          <cell r="A315">
            <v>287</v>
          </cell>
          <cell r="B315">
            <v>49706</v>
          </cell>
          <cell r="C315" t="e">
            <v>#NUM!</v>
          </cell>
          <cell r="D315" t="e">
            <v>#NUM!</v>
          </cell>
          <cell r="E315" t="e">
            <v>#NUM!</v>
          </cell>
          <cell r="F315" t="e">
            <v>#NUM!</v>
          </cell>
          <cell r="G315" t="e">
            <v>#NUM!</v>
          </cell>
          <cell r="H315" t="e">
            <v>#NUM!</v>
          </cell>
          <cell r="I315" t="e">
            <v>#NUM!</v>
          </cell>
          <cell r="J315" t="e">
            <v>#NUM!</v>
          </cell>
        </row>
        <row r="316">
          <cell r="A316">
            <v>288</v>
          </cell>
          <cell r="B316">
            <v>49735</v>
          </cell>
          <cell r="C316" t="e">
            <v>#NUM!</v>
          </cell>
          <cell r="D316" t="e">
            <v>#NUM!</v>
          </cell>
          <cell r="E316" t="e">
            <v>#NUM!</v>
          </cell>
          <cell r="F316" t="e">
            <v>#NUM!</v>
          </cell>
          <cell r="G316" t="e">
            <v>#NUM!</v>
          </cell>
          <cell r="H316" t="e">
            <v>#NUM!</v>
          </cell>
          <cell r="I316" t="e">
            <v>#NUM!</v>
          </cell>
          <cell r="J316" t="e">
            <v>#NUM!</v>
          </cell>
        </row>
        <row r="317">
          <cell r="A317">
            <v>289</v>
          </cell>
          <cell r="B317">
            <v>49766</v>
          </cell>
          <cell r="C317" t="e">
            <v>#NUM!</v>
          </cell>
          <cell r="D317" t="e">
            <v>#NUM!</v>
          </cell>
          <cell r="E317" t="e">
            <v>#NUM!</v>
          </cell>
          <cell r="F317" t="e">
            <v>#NUM!</v>
          </cell>
          <cell r="G317" t="e">
            <v>#NUM!</v>
          </cell>
          <cell r="H317" t="e">
            <v>#NUM!</v>
          </cell>
          <cell r="I317" t="e">
            <v>#NUM!</v>
          </cell>
          <cell r="J317" t="e">
            <v>#NUM!</v>
          </cell>
        </row>
        <row r="318">
          <cell r="A318">
            <v>290</v>
          </cell>
          <cell r="B318">
            <v>49796</v>
          </cell>
          <cell r="C318" t="e">
            <v>#NUM!</v>
          </cell>
          <cell r="D318" t="e">
            <v>#NUM!</v>
          </cell>
          <cell r="E318" t="e">
            <v>#NUM!</v>
          </cell>
          <cell r="F318" t="e">
            <v>#NUM!</v>
          </cell>
          <cell r="G318" t="e">
            <v>#NUM!</v>
          </cell>
          <cell r="H318" t="e">
            <v>#NUM!</v>
          </cell>
          <cell r="I318" t="e">
            <v>#NUM!</v>
          </cell>
          <cell r="J318" t="e">
            <v>#NUM!</v>
          </cell>
        </row>
        <row r="319">
          <cell r="A319">
            <v>291</v>
          </cell>
          <cell r="B319">
            <v>49827</v>
          </cell>
          <cell r="C319" t="e">
            <v>#NUM!</v>
          </cell>
          <cell r="D319" t="e">
            <v>#NUM!</v>
          </cell>
          <cell r="E319" t="e">
            <v>#NUM!</v>
          </cell>
          <cell r="F319" t="e">
            <v>#NUM!</v>
          </cell>
          <cell r="G319" t="e">
            <v>#NUM!</v>
          </cell>
          <cell r="H319" t="e">
            <v>#NUM!</v>
          </cell>
          <cell r="I319" t="e">
            <v>#NUM!</v>
          </cell>
          <cell r="J319" t="e">
            <v>#NUM!</v>
          </cell>
        </row>
        <row r="320">
          <cell r="A320">
            <v>292</v>
          </cell>
          <cell r="B320">
            <v>49857</v>
          </cell>
          <cell r="C320" t="e">
            <v>#NUM!</v>
          </cell>
          <cell r="D320" t="e">
            <v>#NUM!</v>
          </cell>
          <cell r="E320" t="e">
            <v>#NUM!</v>
          </cell>
          <cell r="F320" t="e">
            <v>#NUM!</v>
          </cell>
          <cell r="G320" t="e">
            <v>#NUM!</v>
          </cell>
          <cell r="H320" t="e">
            <v>#NUM!</v>
          </cell>
          <cell r="I320" t="e">
            <v>#NUM!</v>
          </cell>
          <cell r="J320" t="e">
            <v>#NUM!</v>
          </cell>
        </row>
        <row r="321">
          <cell r="A321">
            <v>293</v>
          </cell>
          <cell r="B321">
            <v>49888</v>
          </cell>
          <cell r="C321" t="e">
            <v>#NUM!</v>
          </cell>
          <cell r="D321" t="e">
            <v>#NUM!</v>
          </cell>
          <cell r="E321" t="e">
            <v>#NUM!</v>
          </cell>
          <cell r="F321" t="e">
            <v>#NUM!</v>
          </cell>
          <cell r="G321" t="e">
            <v>#NUM!</v>
          </cell>
          <cell r="H321" t="e">
            <v>#NUM!</v>
          </cell>
          <cell r="I321" t="e">
            <v>#NUM!</v>
          </cell>
          <cell r="J321" t="e">
            <v>#NUM!</v>
          </cell>
        </row>
        <row r="322">
          <cell r="A322">
            <v>294</v>
          </cell>
          <cell r="B322">
            <v>49919</v>
          </cell>
          <cell r="C322" t="e">
            <v>#NUM!</v>
          </cell>
          <cell r="D322" t="e">
            <v>#NUM!</v>
          </cell>
          <cell r="E322" t="e">
            <v>#NUM!</v>
          </cell>
          <cell r="F322" t="e">
            <v>#NUM!</v>
          </cell>
          <cell r="G322" t="e">
            <v>#NUM!</v>
          </cell>
          <cell r="H322" t="e">
            <v>#NUM!</v>
          </cell>
          <cell r="I322" t="e">
            <v>#NUM!</v>
          </cell>
          <cell r="J322" t="e">
            <v>#NUM!</v>
          </cell>
        </row>
        <row r="323">
          <cell r="A323">
            <v>295</v>
          </cell>
          <cell r="B323">
            <v>49949</v>
          </cell>
          <cell r="C323" t="e">
            <v>#NUM!</v>
          </cell>
          <cell r="D323" t="e">
            <v>#NUM!</v>
          </cell>
          <cell r="E323" t="e">
            <v>#NUM!</v>
          </cell>
          <cell r="F323" t="e">
            <v>#NUM!</v>
          </cell>
          <cell r="G323" t="e">
            <v>#NUM!</v>
          </cell>
          <cell r="H323" t="e">
            <v>#NUM!</v>
          </cell>
          <cell r="I323" t="e">
            <v>#NUM!</v>
          </cell>
          <cell r="J323" t="e">
            <v>#NUM!</v>
          </cell>
        </row>
        <row r="324">
          <cell r="A324">
            <v>296</v>
          </cell>
          <cell r="B324">
            <v>49980</v>
          </cell>
          <cell r="C324" t="e">
            <v>#NUM!</v>
          </cell>
          <cell r="D324" t="e">
            <v>#NUM!</v>
          </cell>
          <cell r="E324" t="e">
            <v>#NUM!</v>
          </cell>
          <cell r="F324" t="e">
            <v>#NUM!</v>
          </cell>
          <cell r="G324" t="e">
            <v>#NUM!</v>
          </cell>
          <cell r="H324" t="e">
            <v>#NUM!</v>
          </cell>
          <cell r="I324" t="e">
            <v>#NUM!</v>
          </cell>
          <cell r="J324" t="e">
            <v>#NUM!</v>
          </cell>
        </row>
        <row r="325">
          <cell r="A325">
            <v>297</v>
          </cell>
          <cell r="B325">
            <v>50010</v>
          </cell>
          <cell r="C325" t="e">
            <v>#NUM!</v>
          </cell>
          <cell r="D325" t="e">
            <v>#NUM!</v>
          </cell>
          <cell r="E325" t="e">
            <v>#NUM!</v>
          </cell>
          <cell r="F325" t="e">
            <v>#NUM!</v>
          </cell>
          <cell r="G325" t="e">
            <v>#NUM!</v>
          </cell>
          <cell r="H325" t="e">
            <v>#NUM!</v>
          </cell>
          <cell r="I325" t="e">
            <v>#NUM!</v>
          </cell>
          <cell r="J325" t="e">
            <v>#NUM!</v>
          </cell>
        </row>
        <row r="326">
          <cell r="A326">
            <v>298</v>
          </cell>
          <cell r="B326">
            <v>50041</v>
          </cell>
          <cell r="C326" t="e">
            <v>#NUM!</v>
          </cell>
          <cell r="D326" t="e">
            <v>#NUM!</v>
          </cell>
          <cell r="E326" t="e">
            <v>#NUM!</v>
          </cell>
          <cell r="F326" t="e">
            <v>#NUM!</v>
          </cell>
          <cell r="G326" t="e">
            <v>#NUM!</v>
          </cell>
          <cell r="H326" t="e">
            <v>#NUM!</v>
          </cell>
          <cell r="I326" t="e">
            <v>#NUM!</v>
          </cell>
          <cell r="J326" t="e">
            <v>#NUM!</v>
          </cell>
        </row>
        <row r="327">
          <cell r="A327">
            <v>299</v>
          </cell>
          <cell r="B327">
            <v>50072</v>
          </cell>
          <cell r="C327" t="e">
            <v>#NUM!</v>
          </cell>
          <cell r="D327" t="e">
            <v>#NUM!</v>
          </cell>
          <cell r="E327" t="e">
            <v>#NUM!</v>
          </cell>
          <cell r="F327" t="e">
            <v>#NUM!</v>
          </cell>
          <cell r="G327" t="e">
            <v>#NUM!</v>
          </cell>
          <cell r="H327" t="e">
            <v>#NUM!</v>
          </cell>
          <cell r="I327" t="e">
            <v>#NUM!</v>
          </cell>
          <cell r="J327" t="e">
            <v>#NUM!</v>
          </cell>
        </row>
        <row r="328">
          <cell r="A328">
            <v>300</v>
          </cell>
          <cell r="B328">
            <v>50100</v>
          </cell>
          <cell r="C328" t="e">
            <v>#NUM!</v>
          </cell>
          <cell r="D328" t="e">
            <v>#NUM!</v>
          </cell>
          <cell r="E328" t="e">
            <v>#NUM!</v>
          </cell>
          <cell r="F328" t="e">
            <v>#NUM!</v>
          </cell>
          <cell r="G328" t="e">
            <v>#NUM!</v>
          </cell>
          <cell r="H328" t="e">
            <v>#NUM!</v>
          </cell>
          <cell r="I328" t="e">
            <v>#NUM!</v>
          </cell>
          <cell r="J328" t="e">
            <v>#NUM!</v>
          </cell>
        </row>
        <row r="329">
          <cell r="A329">
            <v>301</v>
          </cell>
          <cell r="B329">
            <v>50131</v>
          </cell>
          <cell r="C329" t="e">
            <v>#NUM!</v>
          </cell>
          <cell r="D329" t="e">
            <v>#NUM!</v>
          </cell>
          <cell r="E329" t="e">
            <v>#NUM!</v>
          </cell>
          <cell r="F329" t="e">
            <v>#NUM!</v>
          </cell>
          <cell r="G329" t="e">
            <v>#NUM!</v>
          </cell>
          <cell r="H329" t="e">
            <v>#NUM!</v>
          </cell>
          <cell r="I329" t="e">
            <v>#NUM!</v>
          </cell>
          <cell r="J329" t="e">
            <v>#NUM!</v>
          </cell>
        </row>
        <row r="330">
          <cell r="A330">
            <v>302</v>
          </cell>
          <cell r="B330">
            <v>50161</v>
          </cell>
          <cell r="C330" t="e">
            <v>#NUM!</v>
          </cell>
          <cell r="D330" t="e">
            <v>#NUM!</v>
          </cell>
          <cell r="E330" t="e">
            <v>#NUM!</v>
          </cell>
          <cell r="F330" t="e">
            <v>#NUM!</v>
          </cell>
          <cell r="G330" t="e">
            <v>#NUM!</v>
          </cell>
          <cell r="H330" t="e">
            <v>#NUM!</v>
          </cell>
          <cell r="I330" t="e">
            <v>#NUM!</v>
          </cell>
          <cell r="J330" t="e">
            <v>#NUM!</v>
          </cell>
        </row>
        <row r="331">
          <cell r="A331">
            <v>303</v>
          </cell>
          <cell r="B331">
            <v>50192</v>
          </cell>
          <cell r="C331" t="e">
            <v>#NUM!</v>
          </cell>
          <cell r="D331" t="e">
            <v>#NUM!</v>
          </cell>
          <cell r="E331" t="e">
            <v>#NUM!</v>
          </cell>
          <cell r="F331" t="e">
            <v>#NUM!</v>
          </cell>
          <cell r="G331" t="e">
            <v>#NUM!</v>
          </cell>
          <cell r="H331" t="e">
            <v>#NUM!</v>
          </cell>
          <cell r="I331" t="e">
            <v>#NUM!</v>
          </cell>
          <cell r="J331" t="e">
            <v>#NUM!</v>
          </cell>
        </row>
        <row r="332">
          <cell r="A332">
            <v>304</v>
          </cell>
          <cell r="B332">
            <v>50222</v>
          </cell>
          <cell r="C332" t="e">
            <v>#NUM!</v>
          </cell>
          <cell r="D332" t="e">
            <v>#NUM!</v>
          </cell>
          <cell r="E332" t="e">
            <v>#NUM!</v>
          </cell>
          <cell r="F332" t="e">
            <v>#NUM!</v>
          </cell>
          <cell r="G332" t="e">
            <v>#NUM!</v>
          </cell>
          <cell r="H332" t="e">
            <v>#NUM!</v>
          </cell>
          <cell r="I332" t="e">
            <v>#NUM!</v>
          </cell>
          <cell r="J332" t="e">
            <v>#NUM!</v>
          </cell>
        </row>
        <row r="333">
          <cell r="A333">
            <v>305</v>
          </cell>
          <cell r="B333">
            <v>50253</v>
          </cell>
          <cell r="C333" t="e">
            <v>#NUM!</v>
          </cell>
          <cell r="D333" t="e">
            <v>#NUM!</v>
          </cell>
          <cell r="E333" t="e">
            <v>#NUM!</v>
          </cell>
          <cell r="F333" t="e">
            <v>#NUM!</v>
          </cell>
          <cell r="G333" t="e">
            <v>#NUM!</v>
          </cell>
          <cell r="H333" t="e">
            <v>#NUM!</v>
          </cell>
          <cell r="I333" t="e">
            <v>#NUM!</v>
          </cell>
          <cell r="J333" t="e">
            <v>#NUM!</v>
          </cell>
        </row>
        <row r="334">
          <cell r="A334">
            <v>306</v>
          </cell>
          <cell r="B334">
            <v>50284</v>
          </cell>
          <cell r="C334" t="e">
            <v>#NUM!</v>
          </cell>
          <cell r="D334" t="e">
            <v>#NUM!</v>
          </cell>
          <cell r="E334" t="e">
            <v>#NUM!</v>
          </cell>
          <cell r="F334" t="e">
            <v>#NUM!</v>
          </cell>
          <cell r="G334" t="e">
            <v>#NUM!</v>
          </cell>
          <cell r="H334" t="e">
            <v>#NUM!</v>
          </cell>
          <cell r="I334" t="e">
            <v>#NUM!</v>
          </cell>
          <cell r="J334" t="e">
            <v>#NUM!</v>
          </cell>
        </row>
        <row r="335">
          <cell r="A335">
            <v>307</v>
          </cell>
          <cell r="B335">
            <v>50314</v>
          </cell>
          <cell r="C335" t="e">
            <v>#NUM!</v>
          </cell>
          <cell r="D335" t="e">
            <v>#NUM!</v>
          </cell>
          <cell r="E335" t="e">
            <v>#NUM!</v>
          </cell>
          <cell r="F335" t="e">
            <v>#NUM!</v>
          </cell>
          <cell r="G335" t="e">
            <v>#NUM!</v>
          </cell>
          <cell r="H335" t="e">
            <v>#NUM!</v>
          </cell>
          <cell r="I335" t="e">
            <v>#NUM!</v>
          </cell>
          <cell r="J335" t="e">
            <v>#NUM!</v>
          </cell>
        </row>
        <row r="336">
          <cell r="A336">
            <v>308</v>
          </cell>
          <cell r="B336">
            <v>50345</v>
          </cell>
          <cell r="C336" t="e">
            <v>#NUM!</v>
          </cell>
          <cell r="D336" t="e">
            <v>#NUM!</v>
          </cell>
          <cell r="E336" t="e">
            <v>#NUM!</v>
          </cell>
          <cell r="F336" t="e">
            <v>#NUM!</v>
          </cell>
          <cell r="G336" t="e">
            <v>#NUM!</v>
          </cell>
          <cell r="H336" t="e">
            <v>#NUM!</v>
          </cell>
          <cell r="I336" t="e">
            <v>#NUM!</v>
          </cell>
          <cell r="J336" t="e">
            <v>#NUM!</v>
          </cell>
        </row>
        <row r="337">
          <cell r="A337">
            <v>309</v>
          </cell>
          <cell r="B337">
            <v>50375</v>
          </cell>
          <cell r="C337" t="e">
            <v>#NUM!</v>
          </cell>
          <cell r="D337" t="e">
            <v>#NUM!</v>
          </cell>
          <cell r="E337" t="e">
            <v>#NUM!</v>
          </cell>
          <cell r="F337" t="e">
            <v>#NUM!</v>
          </cell>
          <cell r="G337" t="e">
            <v>#NUM!</v>
          </cell>
          <cell r="H337" t="e">
            <v>#NUM!</v>
          </cell>
          <cell r="I337" t="e">
            <v>#NUM!</v>
          </cell>
          <cell r="J337" t="e">
            <v>#NUM!</v>
          </cell>
        </row>
        <row r="338">
          <cell r="A338">
            <v>310</v>
          </cell>
          <cell r="B338">
            <v>50406</v>
          </cell>
          <cell r="C338" t="e">
            <v>#NUM!</v>
          </cell>
          <cell r="D338" t="e">
            <v>#NUM!</v>
          </cell>
          <cell r="E338" t="e">
            <v>#NUM!</v>
          </cell>
          <cell r="F338" t="e">
            <v>#NUM!</v>
          </cell>
          <cell r="G338" t="e">
            <v>#NUM!</v>
          </cell>
          <cell r="H338" t="e">
            <v>#NUM!</v>
          </cell>
          <cell r="I338" t="e">
            <v>#NUM!</v>
          </cell>
          <cell r="J338" t="e">
            <v>#NUM!</v>
          </cell>
        </row>
        <row r="339">
          <cell r="A339">
            <v>311</v>
          </cell>
          <cell r="B339">
            <v>50437</v>
          </cell>
          <cell r="C339" t="e">
            <v>#NUM!</v>
          </cell>
          <cell r="D339" t="e">
            <v>#NUM!</v>
          </cell>
          <cell r="E339" t="e">
            <v>#NUM!</v>
          </cell>
          <cell r="F339" t="e">
            <v>#NUM!</v>
          </cell>
          <cell r="G339" t="e">
            <v>#NUM!</v>
          </cell>
          <cell r="H339" t="e">
            <v>#NUM!</v>
          </cell>
          <cell r="I339" t="e">
            <v>#NUM!</v>
          </cell>
          <cell r="J339" t="e">
            <v>#NUM!</v>
          </cell>
        </row>
        <row r="340">
          <cell r="A340">
            <v>312</v>
          </cell>
          <cell r="B340">
            <v>50465</v>
          </cell>
          <cell r="C340" t="e">
            <v>#NUM!</v>
          </cell>
          <cell r="D340" t="e">
            <v>#NUM!</v>
          </cell>
          <cell r="E340" t="e">
            <v>#NUM!</v>
          </cell>
          <cell r="F340" t="e">
            <v>#NUM!</v>
          </cell>
          <cell r="G340" t="e">
            <v>#NUM!</v>
          </cell>
          <cell r="H340" t="e">
            <v>#NUM!</v>
          </cell>
          <cell r="I340" t="e">
            <v>#NUM!</v>
          </cell>
          <cell r="J340" t="e">
            <v>#NUM!</v>
          </cell>
        </row>
        <row r="341">
          <cell r="A341">
            <v>313</v>
          </cell>
          <cell r="B341">
            <v>50496</v>
          </cell>
          <cell r="C341" t="e">
            <v>#NUM!</v>
          </cell>
          <cell r="D341" t="e">
            <v>#NUM!</v>
          </cell>
          <cell r="E341" t="e">
            <v>#NUM!</v>
          </cell>
          <cell r="F341" t="e">
            <v>#NUM!</v>
          </cell>
          <cell r="G341" t="e">
            <v>#NUM!</v>
          </cell>
          <cell r="H341" t="e">
            <v>#NUM!</v>
          </cell>
          <cell r="I341" t="e">
            <v>#NUM!</v>
          </cell>
          <cell r="J341" t="e">
            <v>#NUM!</v>
          </cell>
        </row>
        <row r="342">
          <cell r="A342">
            <v>314</v>
          </cell>
          <cell r="B342">
            <v>50526</v>
          </cell>
          <cell r="C342" t="e">
            <v>#NUM!</v>
          </cell>
          <cell r="D342" t="e">
            <v>#NUM!</v>
          </cell>
          <cell r="E342" t="e">
            <v>#NUM!</v>
          </cell>
          <cell r="F342" t="e">
            <v>#NUM!</v>
          </cell>
          <cell r="G342" t="e">
            <v>#NUM!</v>
          </cell>
          <cell r="H342" t="e">
            <v>#NUM!</v>
          </cell>
          <cell r="I342" t="e">
            <v>#NUM!</v>
          </cell>
          <cell r="J342" t="e">
            <v>#NUM!</v>
          </cell>
        </row>
        <row r="343">
          <cell r="A343">
            <v>315</v>
          </cell>
          <cell r="B343">
            <v>50557</v>
          </cell>
          <cell r="C343" t="e">
            <v>#NUM!</v>
          </cell>
          <cell r="D343" t="e">
            <v>#NUM!</v>
          </cell>
          <cell r="E343" t="e">
            <v>#NUM!</v>
          </cell>
          <cell r="F343" t="e">
            <v>#NUM!</v>
          </cell>
          <cell r="G343" t="e">
            <v>#NUM!</v>
          </cell>
          <cell r="H343" t="e">
            <v>#NUM!</v>
          </cell>
          <cell r="I343" t="e">
            <v>#NUM!</v>
          </cell>
          <cell r="J343" t="e">
            <v>#NUM!</v>
          </cell>
        </row>
        <row r="344">
          <cell r="A344">
            <v>316</v>
          </cell>
          <cell r="B344">
            <v>50587</v>
          </cell>
          <cell r="C344" t="e">
            <v>#NUM!</v>
          </cell>
          <cell r="D344" t="e">
            <v>#NUM!</v>
          </cell>
          <cell r="E344" t="e">
            <v>#NUM!</v>
          </cell>
          <cell r="F344" t="e">
            <v>#NUM!</v>
          </cell>
          <cell r="G344" t="e">
            <v>#NUM!</v>
          </cell>
          <cell r="H344" t="e">
            <v>#NUM!</v>
          </cell>
          <cell r="I344" t="e">
            <v>#NUM!</v>
          </cell>
          <cell r="J344" t="e">
            <v>#NUM!</v>
          </cell>
        </row>
        <row r="345">
          <cell r="A345">
            <v>317</v>
          </cell>
          <cell r="B345">
            <v>50618</v>
          </cell>
          <cell r="C345" t="e">
            <v>#NUM!</v>
          </cell>
          <cell r="D345" t="e">
            <v>#NUM!</v>
          </cell>
          <cell r="E345" t="e">
            <v>#NUM!</v>
          </cell>
          <cell r="F345" t="e">
            <v>#NUM!</v>
          </cell>
          <cell r="G345" t="e">
            <v>#NUM!</v>
          </cell>
          <cell r="H345" t="e">
            <v>#NUM!</v>
          </cell>
          <cell r="I345" t="e">
            <v>#NUM!</v>
          </cell>
          <cell r="J345" t="e">
            <v>#NUM!</v>
          </cell>
        </row>
        <row r="346">
          <cell r="A346">
            <v>318</v>
          </cell>
          <cell r="B346">
            <v>50649</v>
          </cell>
          <cell r="C346" t="e">
            <v>#NUM!</v>
          </cell>
          <cell r="D346" t="e">
            <v>#NUM!</v>
          </cell>
          <cell r="E346" t="e">
            <v>#NUM!</v>
          </cell>
          <cell r="F346" t="e">
            <v>#NUM!</v>
          </cell>
          <cell r="G346" t="e">
            <v>#NUM!</v>
          </cell>
          <cell r="H346" t="e">
            <v>#NUM!</v>
          </cell>
          <cell r="I346" t="e">
            <v>#NUM!</v>
          </cell>
          <cell r="J346" t="e">
            <v>#NUM!</v>
          </cell>
        </row>
        <row r="347">
          <cell r="A347">
            <v>319</v>
          </cell>
          <cell r="B347">
            <v>50679</v>
          </cell>
          <cell r="C347" t="e">
            <v>#NUM!</v>
          </cell>
          <cell r="D347" t="e">
            <v>#NUM!</v>
          </cell>
          <cell r="E347" t="e">
            <v>#NUM!</v>
          </cell>
          <cell r="F347" t="e">
            <v>#NUM!</v>
          </cell>
          <cell r="G347" t="e">
            <v>#NUM!</v>
          </cell>
          <cell r="H347" t="e">
            <v>#NUM!</v>
          </cell>
          <cell r="I347" t="e">
            <v>#NUM!</v>
          </cell>
          <cell r="J347" t="e">
            <v>#NUM!</v>
          </cell>
        </row>
        <row r="348">
          <cell r="A348">
            <v>320</v>
          </cell>
          <cell r="B348">
            <v>50710</v>
          </cell>
          <cell r="C348" t="e">
            <v>#NUM!</v>
          </cell>
          <cell r="D348" t="e">
            <v>#NUM!</v>
          </cell>
          <cell r="E348" t="e">
            <v>#NUM!</v>
          </cell>
          <cell r="F348" t="e">
            <v>#NUM!</v>
          </cell>
          <cell r="G348" t="e">
            <v>#NUM!</v>
          </cell>
          <cell r="H348" t="e">
            <v>#NUM!</v>
          </cell>
          <cell r="I348" t="e">
            <v>#NUM!</v>
          </cell>
          <cell r="J348" t="e">
            <v>#NUM!</v>
          </cell>
        </row>
        <row r="349">
          <cell r="A349">
            <v>321</v>
          </cell>
          <cell r="B349">
            <v>50740</v>
          </cell>
          <cell r="C349" t="e">
            <v>#NUM!</v>
          </cell>
          <cell r="D349" t="e">
            <v>#NUM!</v>
          </cell>
          <cell r="E349" t="e">
            <v>#NUM!</v>
          </cell>
          <cell r="F349" t="e">
            <v>#NUM!</v>
          </cell>
          <cell r="G349" t="e">
            <v>#NUM!</v>
          </cell>
          <cell r="H349" t="e">
            <v>#NUM!</v>
          </cell>
          <cell r="I349" t="e">
            <v>#NUM!</v>
          </cell>
          <cell r="J349" t="e">
            <v>#NUM!</v>
          </cell>
        </row>
        <row r="350">
          <cell r="A350">
            <v>322</v>
          </cell>
          <cell r="B350">
            <v>50771</v>
          </cell>
          <cell r="C350" t="e">
            <v>#NUM!</v>
          </cell>
          <cell r="D350" t="e">
            <v>#NUM!</v>
          </cell>
          <cell r="E350" t="e">
            <v>#NUM!</v>
          </cell>
          <cell r="F350" t="e">
            <v>#NUM!</v>
          </cell>
          <cell r="G350" t="e">
            <v>#NUM!</v>
          </cell>
          <cell r="H350" t="e">
            <v>#NUM!</v>
          </cell>
          <cell r="I350" t="e">
            <v>#NUM!</v>
          </cell>
          <cell r="J350" t="e">
            <v>#NUM!</v>
          </cell>
        </row>
        <row r="351">
          <cell r="A351">
            <v>323</v>
          </cell>
          <cell r="B351">
            <v>50802</v>
          </cell>
          <cell r="C351" t="e">
            <v>#NUM!</v>
          </cell>
          <cell r="D351" t="e">
            <v>#NUM!</v>
          </cell>
          <cell r="E351" t="e">
            <v>#NUM!</v>
          </cell>
          <cell r="F351" t="e">
            <v>#NUM!</v>
          </cell>
          <cell r="G351" t="e">
            <v>#NUM!</v>
          </cell>
          <cell r="H351" t="e">
            <v>#NUM!</v>
          </cell>
          <cell r="I351" t="e">
            <v>#NUM!</v>
          </cell>
          <cell r="J351" t="e">
            <v>#NUM!</v>
          </cell>
        </row>
        <row r="352">
          <cell r="A352">
            <v>324</v>
          </cell>
          <cell r="B352">
            <v>50830</v>
          </cell>
          <cell r="C352" t="e">
            <v>#NUM!</v>
          </cell>
          <cell r="D352" t="e">
            <v>#NUM!</v>
          </cell>
          <cell r="E352" t="e">
            <v>#NUM!</v>
          </cell>
          <cell r="F352" t="e">
            <v>#NUM!</v>
          </cell>
          <cell r="G352" t="e">
            <v>#NUM!</v>
          </cell>
          <cell r="H352" t="e">
            <v>#NUM!</v>
          </cell>
          <cell r="I352" t="e">
            <v>#NUM!</v>
          </cell>
          <cell r="J352" t="e">
            <v>#NUM!</v>
          </cell>
        </row>
        <row r="353">
          <cell r="A353">
            <v>325</v>
          </cell>
          <cell r="B353">
            <v>50861</v>
          </cell>
          <cell r="C353" t="e">
            <v>#NUM!</v>
          </cell>
          <cell r="D353" t="e">
            <v>#NUM!</v>
          </cell>
          <cell r="E353" t="e">
            <v>#NUM!</v>
          </cell>
          <cell r="F353" t="e">
            <v>#NUM!</v>
          </cell>
          <cell r="G353" t="e">
            <v>#NUM!</v>
          </cell>
          <cell r="H353" t="e">
            <v>#NUM!</v>
          </cell>
          <cell r="I353" t="e">
            <v>#NUM!</v>
          </cell>
          <cell r="J353" t="e">
            <v>#NUM!</v>
          </cell>
        </row>
        <row r="354">
          <cell r="A354">
            <v>326</v>
          </cell>
          <cell r="B354">
            <v>50891</v>
          </cell>
          <cell r="C354" t="e">
            <v>#NUM!</v>
          </cell>
          <cell r="D354" t="e">
            <v>#NUM!</v>
          </cell>
          <cell r="E354" t="e">
            <v>#NUM!</v>
          </cell>
          <cell r="F354" t="e">
            <v>#NUM!</v>
          </cell>
          <cell r="G354" t="e">
            <v>#NUM!</v>
          </cell>
          <cell r="H354" t="e">
            <v>#NUM!</v>
          </cell>
          <cell r="I354" t="e">
            <v>#NUM!</v>
          </cell>
          <cell r="J354" t="e">
            <v>#NUM!</v>
          </cell>
        </row>
        <row r="355">
          <cell r="A355">
            <v>327</v>
          </cell>
          <cell r="B355">
            <v>50922</v>
          </cell>
          <cell r="C355" t="e">
            <v>#NUM!</v>
          </cell>
          <cell r="D355" t="e">
            <v>#NUM!</v>
          </cell>
          <cell r="E355" t="e">
            <v>#NUM!</v>
          </cell>
          <cell r="F355" t="e">
            <v>#NUM!</v>
          </cell>
          <cell r="G355" t="e">
            <v>#NUM!</v>
          </cell>
          <cell r="H355" t="e">
            <v>#NUM!</v>
          </cell>
          <cell r="I355" t="e">
            <v>#NUM!</v>
          </cell>
          <cell r="J355" t="e">
            <v>#NUM!</v>
          </cell>
        </row>
        <row r="356">
          <cell r="A356">
            <v>328</v>
          </cell>
          <cell r="B356">
            <v>50952</v>
          </cell>
          <cell r="C356" t="e">
            <v>#NUM!</v>
          </cell>
          <cell r="D356" t="e">
            <v>#NUM!</v>
          </cell>
          <cell r="E356" t="e">
            <v>#NUM!</v>
          </cell>
          <cell r="F356" t="e">
            <v>#NUM!</v>
          </cell>
          <cell r="G356" t="e">
            <v>#NUM!</v>
          </cell>
          <cell r="H356" t="e">
            <v>#NUM!</v>
          </cell>
          <cell r="I356" t="e">
            <v>#NUM!</v>
          </cell>
          <cell r="J356" t="e">
            <v>#NUM!</v>
          </cell>
        </row>
        <row r="357">
          <cell r="A357">
            <v>329</v>
          </cell>
          <cell r="B357">
            <v>50983</v>
          </cell>
          <cell r="C357" t="e">
            <v>#NUM!</v>
          </cell>
          <cell r="D357" t="e">
            <v>#NUM!</v>
          </cell>
          <cell r="E357" t="e">
            <v>#NUM!</v>
          </cell>
          <cell r="F357" t="e">
            <v>#NUM!</v>
          </cell>
          <cell r="G357" t="e">
            <v>#NUM!</v>
          </cell>
          <cell r="H357" t="e">
            <v>#NUM!</v>
          </cell>
          <cell r="I357" t="e">
            <v>#NUM!</v>
          </cell>
          <cell r="J357" t="e">
            <v>#NUM!</v>
          </cell>
        </row>
        <row r="358">
          <cell r="A358">
            <v>330</v>
          </cell>
          <cell r="B358">
            <v>51014</v>
          </cell>
          <cell r="C358" t="e">
            <v>#NUM!</v>
          </cell>
          <cell r="D358" t="e">
            <v>#NUM!</v>
          </cell>
          <cell r="E358" t="e">
            <v>#NUM!</v>
          </cell>
          <cell r="F358" t="e">
            <v>#NUM!</v>
          </cell>
          <cell r="G358" t="e">
            <v>#NUM!</v>
          </cell>
          <cell r="H358" t="e">
            <v>#NUM!</v>
          </cell>
          <cell r="I358" t="e">
            <v>#NUM!</v>
          </cell>
          <cell r="J358" t="e">
            <v>#NUM!</v>
          </cell>
        </row>
        <row r="359">
          <cell r="A359">
            <v>331</v>
          </cell>
          <cell r="B359">
            <v>51044</v>
          </cell>
          <cell r="C359" t="e">
            <v>#NUM!</v>
          </cell>
          <cell r="D359" t="e">
            <v>#NUM!</v>
          </cell>
          <cell r="E359" t="e">
            <v>#NUM!</v>
          </cell>
          <cell r="F359" t="e">
            <v>#NUM!</v>
          </cell>
          <cell r="G359" t="e">
            <v>#NUM!</v>
          </cell>
          <cell r="H359" t="e">
            <v>#NUM!</v>
          </cell>
          <cell r="I359" t="e">
            <v>#NUM!</v>
          </cell>
          <cell r="J359" t="e">
            <v>#NUM!</v>
          </cell>
        </row>
        <row r="360">
          <cell r="A360">
            <v>332</v>
          </cell>
          <cell r="B360">
            <v>51075</v>
          </cell>
          <cell r="C360" t="e">
            <v>#NUM!</v>
          </cell>
          <cell r="D360" t="e">
            <v>#NUM!</v>
          </cell>
          <cell r="E360" t="e">
            <v>#NUM!</v>
          </cell>
          <cell r="F360" t="e">
            <v>#NUM!</v>
          </cell>
          <cell r="G360" t="e">
            <v>#NUM!</v>
          </cell>
          <cell r="H360" t="e">
            <v>#NUM!</v>
          </cell>
          <cell r="I360" t="e">
            <v>#NUM!</v>
          </cell>
          <cell r="J360" t="e">
            <v>#NUM!</v>
          </cell>
        </row>
        <row r="361">
          <cell r="A361">
            <v>333</v>
          </cell>
          <cell r="B361">
            <v>51105</v>
          </cell>
          <cell r="C361" t="e">
            <v>#NUM!</v>
          </cell>
          <cell r="D361" t="e">
            <v>#NUM!</v>
          </cell>
          <cell r="E361" t="e">
            <v>#NUM!</v>
          </cell>
          <cell r="F361" t="e">
            <v>#NUM!</v>
          </cell>
          <cell r="G361" t="e">
            <v>#NUM!</v>
          </cell>
          <cell r="H361" t="e">
            <v>#NUM!</v>
          </cell>
          <cell r="I361" t="e">
            <v>#NUM!</v>
          </cell>
          <cell r="J361" t="e">
            <v>#NUM!</v>
          </cell>
        </row>
        <row r="362">
          <cell r="A362">
            <v>334</v>
          </cell>
          <cell r="B362">
            <v>51136</v>
          </cell>
          <cell r="C362" t="e">
            <v>#NUM!</v>
          </cell>
          <cell r="D362" t="e">
            <v>#NUM!</v>
          </cell>
          <cell r="E362" t="e">
            <v>#NUM!</v>
          </cell>
          <cell r="F362" t="e">
            <v>#NUM!</v>
          </cell>
          <cell r="G362" t="e">
            <v>#NUM!</v>
          </cell>
          <cell r="H362" t="e">
            <v>#NUM!</v>
          </cell>
          <cell r="I362" t="e">
            <v>#NUM!</v>
          </cell>
          <cell r="J362" t="e">
            <v>#NUM!</v>
          </cell>
        </row>
        <row r="363">
          <cell r="A363">
            <v>335</v>
          </cell>
          <cell r="B363">
            <v>51167</v>
          </cell>
          <cell r="C363" t="e">
            <v>#NUM!</v>
          </cell>
          <cell r="D363" t="e">
            <v>#NUM!</v>
          </cell>
          <cell r="E363" t="e">
            <v>#NUM!</v>
          </cell>
          <cell r="F363" t="e">
            <v>#NUM!</v>
          </cell>
          <cell r="G363" t="e">
            <v>#NUM!</v>
          </cell>
          <cell r="H363" t="e">
            <v>#NUM!</v>
          </cell>
          <cell r="I363" t="e">
            <v>#NUM!</v>
          </cell>
          <cell r="J363" t="e">
            <v>#NUM!</v>
          </cell>
        </row>
        <row r="364">
          <cell r="A364">
            <v>336</v>
          </cell>
          <cell r="B364">
            <v>51196</v>
          </cell>
          <cell r="C364" t="e">
            <v>#NUM!</v>
          </cell>
          <cell r="D364" t="e">
            <v>#NUM!</v>
          </cell>
          <cell r="E364" t="e">
            <v>#NUM!</v>
          </cell>
          <cell r="F364" t="e">
            <v>#NUM!</v>
          </cell>
          <cell r="G364" t="e">
            <v>#NUM!</v>
          </cell>
          <cell r="H364" t="e">
            <v>#NUM!</v>
          </cell>
          <cell r="I364" t="e">
            <v>#NUM!</v>
          </cell>
          <cell r="J364" t="e">
            <v>#NUM!</v>
          </cell>
        </row>
        <row r="365">
          <cell r="A365">
            <v>337</v>
          </cell>
          <cell r="B365">
            <v>51227</v>
          </cell>
          <cell r="C365" t="e">
            <v>#NUM!</v>
          </cell>
          <cell r="D365" t="e">
            <v>#NUM!</v>
          </cell>
          <cell r="E365" t="e">
            <v>#NUM!</v>
          </cell>
          <cell r="F365" t="e">
            <v>#NUM!</v>
          </cell>
          <cell r="G365" t="e">
            <v>#NUM!</v>
          </cell>
          <cell r="H365" t="e">
            <v>#NUM!</v>
          </cell>
          <cell r="I365" t="e">
            <v>#NUM!</v>
          </cell>
          <cell r="J365" t="e">
            <v>#NUM!</v>
          </cell>
        </row>
        <row r="366">
          <cell r="A366">
            <v>338</v>
          </cell>
          <cell r="B366">
            <v>51257</v>
          </cell>
          <cell r="C366" t="e">
            <v>#NUM!</v>
          </cell>
          <cell r="D366" t="e">
            <v>#NUM!</v>
          </cell>
          <cell r="E366" t="e">
            <v>#NUM!</v>
          </cell>
          <cell r="F366" t="e">
            <v>#NUM!</v>
          </cell>
          <cell r="G366" t="e">
            <v>#NUM!</v>
          </cell>
          <cell r="H366" t="e">
            <v>#NUM!</v>
          </cell>
          <cell r="I366" t="e">
            <v>#NUM!</v>
          </cell>
          <cell r="J366" t="e">
            <v>#NUM!</v>
          </cell>
        </row>
        <row r="367">
          <cell r="A367">
            <v>339</v>
          </cell>
          <cell r="B367">
            <v>51288</v>
          </cell>
          <cell r="C367" t="e">
            <v>#NUM!</v>
          </cell>
          <cell r="D367" t="e">
            <v>#NUM!</v>
          </cell>
          <cell r="E367" t="e">
            <v>#NUM!</v>
          </cell>
          <cell r="F367" t="e">
            <v>#NUM!</v>
          </cell>
          <cell r="G367" t="e">
            <v>#NUM!</v>
          </cell>
          <cell r="H367" t="e">
            <v>#NUM!</v>
          </cell>
          <cell r="I367" t="e">
            <v>#NUM!</v>
          </cell>
          <cell r="J367" t="e">
            <v>#NUM!</v>
          </cell>
        </row>
        <row r="368">
          <cell r="A368">
            <v>340</v>
          </cell>
          <cell r="B368">
            <v>51318</v>
          </cell>
          <cell r="C368" t="e">
            <v>#NUM!</v>
          </cell>
          <cell r="D368" t="e">
            <v>#NUM!</v>
          </cell>
          <cell r="E368" t="e">
            <v>#NUM!</v>
          </cell>
          <cell r="F368" t="e">
            <v>#NUM!</v>
          </cell>
          <cell r="G368" t="e">
            <v>#NUM!</v>
          </cell>
          <cell r="H368" t="e">
            <v>#NUM!</v>
          </cell>
          <cell r="I368" t="e">
            <v>#NUM!</v>
          </cell>
          <cell r="J368" t="e">
            <v>#NUM!</v>
          </cell>
        </row>
        <row r="369">
          <cell r="A369">
            <v>341</v>
          </cell>
          <cell r="B369">
            <v>51349</v>
          </cell>
          <cell r="C369" t="e">
            <v>#NUM!</v>
          </cell>
          <cell r="D369" t="e">
            <v>#NUM!</v>
          </cell>
          <cell r="E369" t="e">
            <v>#NUM!</v>
          </cell>
          <cell r="F369" t="e">
            <v>#NUM!</v>
          </cell>
          <cell r="G369" t="e">
            <v>#NUM!</v>
          </cell>
          <cell r="H369" t="e">
            <v>#NUM!</v>
          </cell>
          <cell r="I369" t="e">
            <v>#NUM!</v>
          </cell>
          <cell r="J369" t="e">
            <v>#NUM!</v>
          </cell>
        </row>
        <row r="370">
          <cell r="A370">
            <v>342</v>
          </cell>
          <cell r="B370">
            <v>51380</v>
          </cell>
          <cell r="C370" t="e">
            <v>#NUM!</v>
          </cell>
          <cell r="D370" t="e">
            <v>#NUM!</v>
          </cell>
          <cell r="E370" t="e">
            <v>#NUM!</v>
          </cell>
          <cell r="F370" t="e">
            <v>#NUM!</v>
          </cell>
          <cell r="G370" t="e">
            <v>#NUM!</v>
          </cell>
          <cell r="H370" t="e">
            <v>#NUM!</v>
          </cell>
          <cell r="I370" t="e">
            <v>#NUM!</v>
          </cell>
          <cell r="J370" t="e">
            <v>#NUM!</v>
          </cell>
        </row>
        <row r="371">
          <cell r="A371">
            <v>343</v>
          </cell>
          <cell r="B371">
            <v>51410</v>
          </cell>
          <cell r="C371" t="e">
            <v>#NUM!</v>
          </cell>
          <cell r="D371" t="e">
            <v>#NUM!</v>
          </cell>
          <cell r="E371" t="e">
            <v>#NUM!</v>
          </cell>
          <cell r="F371" t="e">
            <v>#NUM!</v>
          </cell>
          <cell r="G371" t="e">
            <v>#NUM!</v>
          </cell>
          <cell r="H371" t="e">
            <v>#NUM!</v>
          </cell>
          <cell r="I371" t="e">
            <v>#NUM!</v>
          </cell>
          <cell r="J371" t="e">
            <v>#NUM!</v>
          </cell>
        </row>
        <row r="372">
          <cell r="A372">
            <v>344</v>
          </cell>
          <cell r="B372">
            <v>51441</v>
          </cell>
          <cell r="C372" t="e">
            <v>#NUM!</v>
          </cell>
          <cell r="D372" t="e">
            <v>#NUM!</v>
          </cell>
          <cell r="E372" t="e">
            <v>#NUM!</v>
          </cell>
          <cell r="F372" t="e">
            <v>#NUM!</v>
          </cell>
          <cell r="G372" t="e">
            <v>#NUM!</v>
          </cell>
          <cell r="H372" t="e">
            <v>#NUM!</v>
          </cell>
          <cell r="I372" t="e">
            <v>#NUM!</v>
          </cell>
          <cell r="J372" t="e">
            <v>#NUM!</v>
          </cell>
        </row>
        <row r="373">
          <cell r="A373">
            <v>345</v>
          </cell>
          <cell r="B373">
            <v>51471</v>
          </cell>
          <cell r="C373" t="e">
            <v>#NUM!</v>
          </cell>
          <cell r="D373" t="e">
            <v>#NUM!</v>
          </cell>
          <cell r="E373" t="e">
            <v>#NUM!</v>
          </cell>
          <cell r="F373" t="e">
            <v>#NUM!</v>
          </cell>
          <cell r="G373" t="e">
            <v>#NUM!</v>
          </cell>
          <cell r="H373" t="e">
            <v>#NUM!</v>
          </cell>
          <cell r="I373" t="e">
            <v>#NUM!</v>
          </cell>
          <cell r="J373" t="e">
            <v>#NUM!</v>
          </cell>
        </row>
        <row r="374">
          <cell r="A374">
            <v>346</v>
          </cell>
          <cell r="B374">
            <v>51502</v>
          </cell>
          <cell r="C374" t="e">
            <v>#NUM!</v>
          </cell>
          <cell r="D374" t="e">
            <v>#NUM!</v>
          </cell>
          <cell r="E374" t="e">
            <v>#NUM!</v>
          </cell>
          <cell r="F374" t="e">
            <v>#NUM!</v>
          </cell>
          <cell r="G374" t="e">
            <v>#NUM!</v>
          </cell>
          <cell r="H374" t="e">
            <v>#NUM!</v>
          </cell>
          <cell r="I374" t="e">
            <v>#NUM!</v>
          </cell>
          <cell r="J374" t="e">
            <v>#NUM!</v>
          </cell>
        </row>
        <row r="375">
          <cell r="A375">
            <v>347</v>
          </cell>
          <cell r="B375">
            <v>51533</v>
          </cell>
          <cell r="C375" t="e">
            <v>#NUM!</v>
          </cell>
          <cell r="D375" t="e">
            <v>#NUM!</v>
          </cell>
          <cell r="E375" t="e">
            <v>#NUM!</v>
          </cell>
          <cell r="F375" t="e">
            <v>#NUM!</v>
          </cell>
          <cell r="G375" t="e">
            <v>#NUM!</v>
          </cell>
          <cell r="H375" t="e">
            <v>#NUM!</v>
          </cell>
          <cell r="I375" t="e">
            <v>#NUM!</v>
          </cell>
          <cell r="J375" t="e">
            <v>#NUM!</v>
          </cell>
        </row>
        <row r="376">
          <cell r="A376">
            <v>348</v>
          </cell>
          <cell r="B376">
            <v>51561</v>
          </cell>
          <cell r="C376" t="e">
            <v>#NUM!</v>
          </cell>
          <cell r="D376" t="e">
            <v>#NUM!</v>
          </cell>
          <cell r="E376" t="e">
            <v>#NUM!</v>
          </cell>
          <cell r="F376" t="e">
            <v>#NUM!</v>
          </cell>
          <cell r="G376" t="e">
            <v>#NUM!</v>
          </cell>
          <cell r="H376" t="e">
            <v>#NUM!</v>
          </cell>
          <cell r="I376" t="e">
            <v>#NUM!</v>
          </cell>
          <cell r="J376" t="e">
            <v>#NUM!</v>
          </cell>
        </row>
        <row r="377">
          <cell r="A377">
            <v>349</v>
          </cell>
          <cell r="B377">
            <v>51592</v>
          </cell>
          <cell r="C377" t="e">
            <v>#NUM!</v>
          </cell>
          <cell r="D377" t="e">
            <v>#NUM!</v>
          </cell>
          <cell r="E377" t="e">
            <v>#NUM!</v>
          </cell>
          <cell r="F377" t="e">
            <v>#NUM!</v>
          </cell>
          <cell r="G377" t="e">
            <v>#NUM!</v>
          </cell>
          <cell r="H377" t="e">
            <v>#NUM!</v>
          </cell>
          <cell r="I377" t="e">
            <v>#NUM!</v>
          </cell>
          <cell r="J377" t="e">
            <v>#NUM!</v>
          </cell>
        </row>
        <row r="378">
          <cell r="A378">
            <v>350</v>
          </cell>
          <cell r="B378">
            <v>51622</v>
          </cell>
          <cell r="C378" t="e">
            <v>#NUM!</v>
          </cell>
          <cell r="D378" t="e">
            <v>#NUM!</v>
          </cell>
          <cell r="E378" t="e">
            <v>#NUM!</v>
          </cell>
          <cell r="F378" t="e">
            <v>#NUM!</v>
          </cell>
          <cell r="G378" t="e">
            <v>#NUM!</v>
          </cell>
          <cell r="H378" t="e">
            <v>#NUM!</v>
          </cell>
          <cell r="I378" t="e">
            <v>#NUM!</v>
          </cell>
          <cell r="J378" t="e">
            <v>#NUM!</v>
          </cell>
        </row>
        <row r="379">
          <cell r="A379">
            <v>351</v>
          </cell>
          <cell r="B379">
            <v>51653</v>
          </cell>
          <cell r="C379" t="e">
            <v>#NUM!</v>
          </cell>
          <cell r="D379" t="e">
            <v>#NUM!</v>
          </cell>
          <cell r="E379" t="e">
            <v>#NUM!</v>
          </cell>
          <cell r="F379" t="e">
            <v>#NUM!</v>
          </cell>
          <cell r="G379" t="e">
            <v>#NUM!</v>
          </cell>
          <cell r="H379" t="e">
            <v>#NUM!</v>
          </cell>
          <cell r="I379" t="e">
            <v>#NUM!</v>
          </cell>
          <cell r="J379" t="e">
            <v>#NUM!</v>
          </cell>
        </row>
        <row r="380">
          <cell r="A380">
            <v>352</v>
          </cell>
          <cell r="B380">
            <v>51683</v>
          </cell>
          <cell r="C380" t="e">
            <v>#NUM!</v>
          </cell>
          <cell r="D380" t="e">
            <v>#NUM!</v>
          </cell>
          <cell r="E380" t="e">
            <v>#NUM!</v>
          </cell>
          <cell r="F380" t="e">
            <v>#NUM!</v>
          </cell>
          <cell r="G380" t="e">
            <v>#NUM!</v>
          </cell>
          <cell r="H380" t="e">
            <v>#NUM!</v>
          </cell>
          <cell r="I380" t="e">
            <v>#NUM!</v>
          </cell>
          <cell r="J380" t="e">
            <v>#NUM!</v>
          </cell>
        </row>
        <row r="381">
          <cell r="A381">
            <v>353</v>
          </cell>
          <cell r="B381">
            <v>51714</v>
          </cell>
          <cell r="C381" t="e">
            <v>#NUM!</v>
          </cell>
          <cell r="D381" t="e">
            <v>#NUM!</v>
          </cell>
          <cell r="E381" t="e">
            <v>#NUM!</v>
          </cell>
          <cell r="F381" t="e">
            <v>#NUM!</v>
          </cell>
          <cell r="G381" t="e">
            <v>#NUM!</v>
          </cell>
          <cell r="H381" t="e">
            <v>#NUM!</v>
          </cell>
          <cell r="I381" t="e">
            <v>#NUM!</v>
          </cell>
          <cell r="J381" t="e">
            <v>#NUM!</v>
          </cell>
        </row>
        <row r="382">
          <cell r="A382">
            <v>354</v>
          </cell>
          <cell r="B382">
            <v>51745</v>
          </cell>
          <cell r="C382" t="e">
            <v>#NUM!</v>
          </cell>
          <cell r="D382" t="e">
            <v>#NUM!</v>
          </cell>
          <cell r="E382" t="e">
            <v>#NUM!</v>
          </cell>
          <cell r="F382" t="e">
            <v>#NUM!</v>
          </cell>
          <cell r="G382" t="e">
            <v>#NUM!</v>
          </cell>
          <cell r="H382" t="e">
            <v>#NUM!</v>
          </cell>
          <cell r="I382" t="e">
            <v>#NUM!</v>
          </cell>
          <cell r="J382" t="e">
            <v>#NUM!</v>
          </cell>
        </row>
        <row r="383">
          <cell r="A383">
            <v>355</v>
          </cell>
          <cell r="B383">
            <v>51775</v>
          </cell>
          <cell r="C383" t="e">
            <v>#NUM!</v>
          </cell>
          <cell r="D383" t="e">
            <v>#NUM!</v>
          </cell>
          <cell r="E383" t="e">
            <v>#NUM!</v>
          </cell>
          <cell r="F383" t="e">
            <v>#NUM!</v>
          </cell>
          <cell r="G383" t="e">
            <v>#NUM!</v>
          </cell>
          <cell r="H383" t="e">
            <v>#NUM!</v>
          </cell>
          <cell r="I383" t="e">
            <v>#NUM!</v>
          </cell>
          <cell r="J383" t="e">
            <v>#NUM!</v>
          </cell>
        </row>
        <row r="384">
          <cell r="A384">
            <v>356</v>
          </cell>
          <cell r="B384">
            <v>51806</v>
          </cell>
          <cell r="C384" t="e">
            <v>#NUM!</v>
          </cell>
          <cell r="D384" t="e">
            <v>#NUM!</v>
          </cell>
          <cell r="E384" t="e">
            <v>#NUM!</v>
          </cell>
          <cell r="F384" t="e">
            <v>#NUM!</v>
          </cell>
          <cell r="G384" t="e">
            <v>#NUM!</v>
          </cell>
          <cell r="H384" t="e">
            <v>#NUM!</v>
          </cell>
          <cell r="I384" t="e">
            <v>#NUM!</v>
          </cell>
          <cell r="J384" t="e">
            <v>#NUM!</v>
          </cell>
        </row>
        <row r="385">
          <cell r="A385">
            <v>357</v>
          </cell>
          <cell r="B385">
            <v>51836</v>
          </cell>
          <cell r="C385" t="e">
            <v>#NUM!</v>
          </cell>
          <cell r="D385" t="e">
            <v>#NUM!</v>
          </cell>
          <cell r="E385" t="e">
            <v>#NUM!</v>
          </cell>
          <cell r="F385" t="e">
            <v>#NUM!</v>
          </cell>
          <cell r="G385" t="e">
            <v>#NUM!</v>
          </cell>
          <cell r="H385" t="e">
            <v>#NUM!</v>
          </cell>
          <cell r="I385" t="e">
            <v>#NUM!</v>
          </cell>
          <cell r="J385" t="e">
            <v>#NUM!</v>
          </cell>
        </row>
        <row r="386">
          <cell r="A386">
            <v>358</v>
          </cell>
          <cell r="B386">
            <v>51867</v>
          </cell>
          <cell r="C386" t="e">
            <v>#NUM!</v>
          </cell>
          <cell r="D386" t="e">
            <v>#NUM!</v>
          </cell>
          <cell r="E386" t="e">
            <v>#NUM!</v>
          </cell>
          <cell r="F386" t="e">
            <v>#NUM!</v>
          </cell>
          <cell r="G386" t="e">
            <v>#NUM!</v>
          </cell>
          <cell r="H386" t="e">
            <v>#NUM!</v>
          </cell>
          <cell r="I386" t="e">
            <v>#NUM!</v>
          </cell>
          <cell r="J386" t="e">
            <v>#NUM!</v>
          </cell>
        </row>
        <row r="387">
          <cell r="A387">
            <v>359</v>
          </cell>
          <cell r="B387">
            <v>51898</v>
          </cell>
          <cell r="C387" t="e">
            <v>#NUM!</v>
          </cell>
          <cell r="D387" t="e">
            <v>#NUM!</v>
          </cell>
          <cell r="E387" t="e">
            <v>#NUM!</v>
          </cell>
          <cell r="F387" t="e">
            <v>#NUM!</v>
          </cell>
          <cell r="G387" t="e">
            <v>#NUM!</v>
          </cell>
          <cell r="H387" t="e">
            <v>#NUM!</v>
          </cell>
          <cell r="I387" t="e">
            <v>#NUM!</v>
          </cell>
          <cell r="J387" t="e">
            <v>#NUM!</v>
          </cell>
        </row>
        <row r="388">
          <cell r="A388">
            <v>360</v>
          </cell>
          <cell r="B388">
            <v>51926</v>
          </cell>
          <cell r="C388" t="e">
            <v>#NUM!</v>
          </cell>
          <cell r="D388" t="e">
            <v>#NUM!</v>
          </cell>
          <cell r="E388" t="e">
            <v>#NUM!</v>
          </cell>
          <cell r="F388" t="e">
            <v>#NUM!</v>
          </cell>
          <cell r="G388" t="e">
            <v>#NUM!</v>
          </cell>
          <cell r="H388" t="e">
            <v>#NUM!</v>
          </cell>
          <cell r="I388" t="e">
            <v>#NUM!</v>
          </cell>
          <cell r="J388" t="e">
            <v>#NUM!</v>
          </cell>
        </row>
        <row r="389">
          <cell r="A389">
            <v>361</v>
          </cell>
          <cell r="B389">
            <v>51957</v>
          </cell>
          <cell r="C389" t="e">
            <v>#NUM!</v>
          </cell>
          <cell r="D389" t="e">
            <v>#NUM!</v>
          </cell>
          <cell r="E389" t="e">
            <v>#NUM!</v>
          </cell>
          <cell r="F389" t="e">
            <v>#NUM!</v>
          </cell>
          <cell r="G389" t="e">
            <v>#NUM!</v>
          </cell>
          <cell r="H389" t="e">
            <v>#NUM!</v>
          </cell>
          <cell r="I389" t="e">
            <v>#NUM!</v>
          </cell>
          <cell r="J389" t="e">
            <v>#NUM!</v>
          </cell>
        </row>
        <row r="390">
          <cell r="A390">
            <v>362</v>
          </cell>
          <cell r="B390">
            <v>51987</v>
          </cell>
          <cell r="C390" t="e">
            <v>#NUM!</v>
          </cell>
          <cell r="D390" t="e">
            <v>#NUM!</v>
          </cell>
          <cell r="E390" t="e">
            <v>#NUM!</v>
          </cell>
          <cell r="F390" t="e">
            <v>#NUM!</v>
          </cell>
          <cell r="G390" t="e">
            <v>#NUM!</v>
          </cell>
          <cell r="H390" t="e">
            <v>#NUM!</v>
          </cell>
          <cell r="I390" t="e">
            <v>#NUM!</v>
          </cell>
          <cell r="J390" t="e">
            <v>#NUM!</v>
          </cell>
        </row>
        <row r="391">
          <cell r="A391">
            <v>363</v>
          </cell>
          <cell r="B391">
            <v>52018</v>
          </cell>
          <cell r="C391" t="e">
            <v>#NUM!</v>
          </cell>
          <cell r="D391" t="e">
            <v>#NUM!</v>
          </cell>
          <cell r="E391" t="e">
            <v>#NUM!</v>
          </cell>
          <cell r="F391" t="e">
            <v>#NUM!</v>
          </cell>
          <cell r="G391" t="e">
            <v>#NUM!</v>
          </cell>
          <cell r="H391" t="e">
            <v>#NUM!</v>
          </cell>
          <cell r="I391" t="e">
            <v>#NUM!</v>
          </cell>
          <cell r="J391" t="e">
            <v>#NUM!</v>
          </cell>
        </row>
        <row r="392">
          <cell r="A392">
            <v>364</v>
          </cell>
          <cell r="B392">
            <v>52048</v>
          </cell>
          <cell r="C392" t="e">
            <v>#NUM!</v>
          </cell>
          <cell r="D392" t="e">
            <v>#NUM!</v>
          </cell>
          <cell r="E392" t="e">
            <v>#NUM!</v>
          </cell>
          <cell r="F392" t="e">
            <v>#NUM!</v>
          </cell>
          <cell r="G392" t="e">
            <v>#NUM!</v>
          </cell>
          <cell r="H392" t="e">
            <v>#NUM!</v>
          </cell>
          <cell r="I392" t="e">
            <v>#NUM!</v>
          </cell>
          <cell r="J392" t="e">
            <v>#NUM!</v>
          </cell>
        </row>
        <row r="393">
          <cell r="A393">
            <v>365</v>
          </cell>
          <cell r="B393">
            <v>52079</v>
          </cell>
          <cell r="C393" t="e">
            <v>#NUM!</v>
          </cell>
          <cell r="D393" t="e">
            <v>#NUM!</v>
          </cell>
          <cell r="E393" t="e">
            <v>#NUM!</v>
          </cell>
          <cell r="F393" t="e">
            <v>#NUM!</v>
          </cell>
          <cell r="G393" t="e">
            <v>#NUM!</v>
          </cell>
          <cell r="H393" t="e">
            <v>#NUM!</v>
          </cell>
          <cell r="I393" t="e">
            <v>#NUM!</v>
          </cell>
          <cell r="J393" t="e">
            <v>#NUM!</v>
          </cell>
        </row>
        <row r="394">
          <cell r="A394">
            <v>366</v>
          </cell>
          <cell r="B394">
            <v>52110</v>
          </cell>
          <cell r="C394" t="e">
            <v>#NUM!</v>
          </cell>
          <cell r="D394" t="e">
            <v>#NUM!</v>
          </cell>
          <cell r="E394" t="e">
            <v>#NUM!</v>
          </cell>
          <cell r="F394" t="e">
            <v>#NUM!</v>
          </cell>
          <cell r="G394" t="e">
            <v>#NUM!</v>
          </cell>
          <cell r="H394" t="e">
            <v>#NUM!</v>
          </cell>
          <cell r="I394" t="e">
            <v>#NUM!</v>
          </cell>
          <cell r="J394" t="e">
            <v>#NUM!</v>
          </cell>
        </row>
        <row r="395">
          <cell r="A395">
            <v>367</v>
          </cell>
          <cell r="B395">
            <v>52140</v>
          </cell>
          <cell r="C395" t="e">
            <v>#NUM!</v>
          </cell>
          <cell r="D395" t="e">
            <v>#NUM!</v>
          </cell>
          <cell r="E395" t="e">
            <v>#NUM!</v>
          </cell>
          <cell r="F395" t="e">
            <v>#NUM!</v>
          </cell>
          <cell r="G395" t="e">
            <v>#NUM!</v>
          </cell>
          <cell r="H395" t="e">
            <v>#NUM!</v>
          </cell>
          <cell r="I395" t="e">
            <v>#NUM!</v>
          </cell>
          <cell r="J395" t="e">
            <v>#NUM!</v>
          </cell>
        </row>
        <row r="396">
          <cell r="A396">
            <v>368</v>
          </cell>
          <cell r="B396">
            <v>52171</v>
          </cell>
          <cell r="C396" t="e">
            <v>#NUM!</v>
          </cell>
          <cell r="D396" t="e">
            <v>#NUM!</v>
          </cell>
          <cell r="E396" t="e">
            <v>#NUM!</v>
          </cell>
          <cell r="F396" t="e">
            <v>#NUM!</v>
          </cell>
          <cell r="G396" t="e">
            <v>#NUM!</v>
          </cell>
          <cell r="H396" t="e">
            <v>#NUM!</v>
          </cell>
          <cell r="I396" t="e">
            <v>#NUM!</v>
          </cell>
          <cell r="J396" t="e">
            <v>#NUM!</v>
          </cell>
        </row>
        <row r="397">
          <cell r="A397">
            <v>369</v>
          </cell>
          <cell r="B397">
            <v>52201</v>
          </cell>
          <cell r="C397" t="e">
            <v>#NUM!</v>
          </cell>
          <cell r="D397" t="e">
            <v>#NUM!</v>
          </cell>
          <cell r="E397" t="e">
            <v>#NUM!</v>
          </cell>
          <cell r="F397" t="e">
            <v>#NUM!</v>
          </cell>
          <cell r="G397" t="e">
            <v>#NUM!</v>
          </cell>
          <cell r="H397" t="e">
            <v>#NUM!</v>
          </cell>
          <cell r="I397" t="e">
            <v>#NUM!</v>
          </cell>
          <cell r="J397" t="e">
            <v>#NUM!</v>
          </cell>
        </row>
        <row r="398">
          <cell r="A398">
            <v>370</v>
          </cell>
          <cell r="B398">
            <v>52232</v>
          </cell>
          <cell r="C398" t="e">
            <v>#NUM!</v>
          </cell>
          <cell r="D398" t="e">
            <v>#NUM!</v>
          </cell>
          <cell r="E398" t="e">
            <v>#NUM!</v>
          </cell>
          <cell r="F398" t="e">
            <v>#NUM!</v>
          </cell>
          <cell r="G398" t="e">
            <v>#NUM!</v>
          </cell>
          <cell r="H398" t="e">
            <v>#NUM!</v>
          </cell>
          <cell r="I398" t="e">
            <v>#NUM!</v>
          </cell>
          <cell r="J398" t="e">
            <v>#NUM!</v>
          </cell>
        </row>
        <row r="399">
          <cell r="A399">
            <v>371</v>
          </cell>
          <cell r="B399">
            <v>52263</v>
          </cell>
          <cell r="C399" t="e">
            <v>#NUM!</v>
          </cell>
          <cell r="D399" t="e">
            <v>#NUM!</v>
          </cell>
          <cell r="E399" t="e">
            <v>#NUM!</v>
          </cell>
          <cell r="F399" t="e">
            <v>#NUM!</v>
          </cell>
          <cell r="G399" t="e">
            <v>#NUM!</v>
          </cell>
          <cell r="H399" t="e">
            <v>#NUM!</v>
          </cell>
          <cell r="I399" t="e">
            <v>#NUM!</v>
          </cell>
          <cell r="J399" t="e">
            <v>#NUM!</v>
          </cell>
        </row>
        <row r="400">
          <cell r="A400">
            <v>372</v>
          </cell>
          <cell r="B400">
            <v>52291</v>
          </cell>
          <cell r="C400" t="e">
            <v>#NUM!</v>
          </cell>
          <cell r="D400" t="e">
            <v>#NUM!</v>
          </cell>
          <cell r="E400" t="e">
            <v>#NUM!</v>
          </cell>
          <cell r="F400" t="e">
            <v>#NUM!</v>
          </cell>
          <cell r="G400" t="e">
            <v>#NUM!</v>
          </cell>
          <cell r="H400" t="e">
            <v>#NUM!</v>
          </cell>
          <cell r="I400" t="e">
            <v>#NUM!</v>
          </cell>
          <cell r="J400" t="e">
            <v>#NUM!</v>
          </cell>
        </row>
        <row r="401">
          <cell r="A401">
            <v>373</v>
          </cell>
          <cell r="B401">
            <v>52322</v>
          </cell>
          <cell r="C401" t="e">
            <v>#NUM!</v>
          </cell>
          <cell r="D401" t="e">
            <v>#NUM!</v>
          </cell>
          <cell r="E401" t="e">
            <v>#NUM!</v>
          </cell>
          <cell r="F401" t="e">
            <v>#NUM!</v>
          </cell>
          <cell r="G401" t="e">
            <v>#NUM!</v>
          </cell>
          <cell r="H401" t="e">
            <v>#NUM!</v>
          </cell>
          <cell r="I401" t="e">
            <v>#NUM!</v>
          </cell>
          <cell r="J401" t="e">
            <v>#NUM!</v>
          </cell>
        </row>
        <row r="402">
          <cell r="A402">
            <v>374</v>
          </cell>
          <cell r="B402">
            <v>52352</v>
          </cell>
          <cell r="C402" t="e">
            <v>#NUM!</v>
          </cell>
          <cell r="D402" t="e">
            <v>#NUM!</v>
          </cell>
          <cell r="E402" t="e">
            <v>#NUM!</v>
          </cell>
          <cell r="F402" t="e">
            <v>#NUM!</v>
          </cell>
          <cell r="G402" t="e">
            <v>#NUM!</v>
          </cell>
          <cell r="H402" t="e">
            <v>#NUM!</v>
          </cell>
          <cell r="I402" t="e">
            <v>#NUM!</v>
          </cell>
          <cell r="J402" t="e">
            <v>#NUM!</v>
          </cell>
        </row>
        <row r="403">
          <cell r="A403">
            <v>375</v>
          </cell>
          <cell r="B403">
            <v>52383</v>
          </cell>
          <cell r="C403" t="e">
            <v>#NUM!</v>
          </cell>
          <cell r="D403" t="e">
            <v>#NUM!</v>
          </cell>
          <cell r="E403" t="e">
            <v>#NUM!</v>
          </cell>
          <cell r="F403" t="e">
            <v>#NUM!</v>
          </cell>
          <cell r="G403" t="e">
            <v>#NUM!</v>
          </cell>
          <cell r="H403" t="e">
            <v>#NUM!</v>
          </cell>
          <cell r="I403" t="e">
            <v>#NUM!</v>
          </cell>
          <cell r="J403" t="e">
            <v>#NUM!</v>
          </cell>
        </row>
        <row r="404">
          <cell r="A404">
            <v>376</v>
          </cell>
          <cell r="B404">
            <v>52413</v>
          </cell>
          <cell r="C404" t="e">
            <v>#NUM!</v>
          </cell>
          <cell r="D404" t="e">
            <v>#NUM!</v>
          </cell>
          <cell r="E404" t="e">
            <v>#NUM!</v>
          </cell>
          <cell r="F404" t="e">
            <v>#NUM!</v>
          </cell>
          <cell r="G404" t="e">
            <v>#NUM!</v>
          </cell>
          <cell r="H404" t="e">
            <v>#NUM!</v>
          </cell>
          <cell r="I404" t="e">
            <v>#NUM!</v>
          </cell>
          <cell r="J404" t="e">
            <v>#NUM!</v>
          </cell>
        </row>
        <row r="405">
          <cell r="A405">
            <v>377</v>
          </cell>
          <cell r="B405">
            <v>52444</v>
          </cell>
          <cell r="C405" t="e">
            <v>#NUM!</v>
          </cell>
          <cell r="D405" t="e">
            <v>#NUM!</v>
          </cell>
          <cell r="E405" t="e">
            <v>#NUM!</v>
          </cell>
          <cell r="F405" t="e">
            <v>#NUM!</v>
          </cell>
          <cell r="G405" t="e">
            <v>#NUM!</v>
          </cell>
          <cell r="H405" t="e">
            <v>#NUM!</v>
          </cell>
          <cell r="I405" t="e">
            <v>#NUM!</v>
          </cell>
          <cell r="J405" t="e">
            <v>#NUM!</v>
          </cell>
        </row>
        <row r="406">
          <cell r="A406">
            <v>378</v>
          </cell>
          <cell r="B406">
            <v>52475</v>
          </cell>
          <cell r="C406" t="e">
            <v>#NUM!</v>
          </cell>
          <cell r="D406" t="e">
            <v>#NUM!</v>
          </cell>
          <cell r="E406" t="e">
            <v>#NUM!</v>
          </cell>
          <cell r="F406" t="e">
            <v>#NUM!</v>
          </cell>
          <cell r="G406" t="e">
            <v>#NUM!</v>
          </cell>
          <cell r="H406" t="e">
            <v>#NUM!</v>
          </cell>
          <cell r="I406" t="e">
            <v>#NUM!</v>
          </cell>
          <cell r="J406" t="e">
            <v>#NUM!</v>
          </cell>
        </row>
        <row r="407">
          <cell r="A407">
            <v>379</v>
          </cell>
          <cell r="B407">
            <v>52505</v>
          </cell>
          <cell r="C407" t="e">
            <v>#NUM!</v>
          </cell>
          <cell r="D407" t="e">
            <v>#NUM!</v>
          </cell>
          <cell r="E407" t="e">
            <v>#NUM!</v>
          </cell>
          <cell r="F407" t="e">
            <v>#NUM!</v>
          </cell>
          <cell r="G407" t="e">
            <v>#NUM!</v>
          </cell>
          <cell r="H407" t="e">
            <v>#NUM!</v>
          </cell>
          <cell r="I407" t="e">
            <v>#NUM!</v>
          </cell>
          <cell r="J407" t="e">
            <v>#NUM!</v>
          </cell>
        </row>
        <row r="408">
          <cell r="A408">
            <v>380</v>
          </cell>
          <cell r="B408">
            <v>52536</v>
          </cell>
          <cell r="C408" t="e">
            <v>#NUM!</v>
          </cell>
          <cell r="D408" t="e">
            <v>#NUM!</v>
          </cell>
          <cell r="E408" t="e">
            <v>#NUM!</v>
          </cell>
          <cell r="F408" t="e">
            <v>#NUM!</v>
          </cell>
          <cell r="G408" t="e">
            <v>#NUM!</v>
          </cell>
          <cell r="H408" t="e">
            <v>#NUM!</v>
          </cell>
          <cell r="I408" t="e">
            <v>#NUM!</v>
          </cell>
          <cell r="J408" t="e">
            <v>#NUM!</v>
          </cell>
        </row>
        <row r="409">
          <cell r="A409">
            <v>381</v>
          </cell>
          <cell r="B409">
            <v>52566</v>
          </cell>
          <cell r="C409" t="e">
            <v>#NUM!</v>
          </cell>
          <cell r="D409" t="e">
            <v>#NUM!</v>
          </cell>
          <cell r="E409" t="e">
            <v>#NUM!</v>
          </cell>
          <cell r="F409" t="e">
            <v>#NUM!</v>
          </cell>
          <cell r="G409" t="e">
            <v>#NUM!</v>
          </cell>
          <cell r="H409" t="e">
            <v>#NUM!</v>
          </cell>
          <cell r="I409" t="e">
            <v>#NUM!</v>
          </cell>
          <cell r="J409" t="e">
            <v>#NUM!</v>
          </cell>
        </row>
        <row r="410">
          <cell r="A410">
            <v>382</v>
          </cell>
          <cell r="B410">
            <v>52597</v>
          </cell>
          <cell r="C410" t="e">
            <v>#NUM!</v>
          </cell>
          <cell r="D410" t="e">
            <v>#NUM!</v>
          </cell>
          <cell r="E410" t="e">
            <v>#NUM!</v>
          </cell>
          <cell r="F410" t="e">
            <v>#NUM!</v>
          </cell>
          <cell r="G410" t="e">
            <v>#NUM!</v>
          </cell>
          <cell r="H410" t="e">
            <v>#NUM!</v>
          </cell>
          <cell r="I410" t="e">
            <v>#NUM!</v>
          </cell>
          <cell r="J410" t="e">
            <v>#NUM!</v>
          </cell>
        </row>
        <row r="411">
          <cell r="A411">
            <v>383</v>
          </cell>
          <cell r="B411">
            <v>52628</v>
          </cell>
          <cell r="C411" t="e">
            <v>#NUM!</v>
          </cell>
          <cell r="D411" t="e">
            <v>#NUM!</v>
          </cell>
          <cell r="E411" t="e">
            <v>#NUM!</v>
          </cell>
          <cell r="F411" t="e">
            <v>#NUM!</v>
          </cell>
          <cell r="G411" t="e">
            <v>#NUM!</v>
          </cell>
          <cell r="H411" t="e">
            <v>#NUM!</v>
          </cell>
          <cell r="I411" t="e">
            <v>#NUM!</v>
          </cell>
          <cell r="J411" t="e">
            <v>#NUM!</v>
          </cell>
        </row>
        <row r="412">
          <cell r="A412">
            <v>384</v>
          </cell>
          <cell r="B412">
            <v>52657</v>
          </cell>
          <cell r="C412" t="e">
            <v>#NUM!</v>
          </cell>
          <cell r="D412" t="e">
            <v>#NUM!</v>
          </cell>
          <cell r="E412" t="e">
            <v>#NUM!</v>
          </cell>
          <cell r="F412" t="e">
            <v>#NUM!</v>
          </cell>
          <cell r="G412" t="e">
            <v>#NUM!</v>
          </cell>
          <cell r="H412" t="e">
            <v>#NUM!</v>
          </cell>
          <cell r="I412" t="e">
            <v>#NUM!</v>
          </cell>
          <cell r="J412" t="e">
            <v>#NUM!</v>
          </cell>
        </row>
        <row r="413">
          <cell r="A413">
            <v>385</v>
          </cell>
          <cell r="B413">
            <v>52688</v>
          </cell>
          <cell r="C413" t="e">
            <v>#NUM!</v>
          </cell>
          <cell r="D413" t="e">
            <v>#NUM!</v>
          </cell>
          <cell r="E413" t="e">
            <v>#NUM!</v>
          </cell>
          <cell r="F413" t="e">
            <v>#NUM!</v>
          </cell>
          <cell r="G413" t="e">
            <v>#NUM!</v>
          </cell>
          <cell r="H413" t="e">
            <v>#NUM!</v>
          </cell>
          <cell r="I413" t="e">
            <v>#NUM!</v>
          </cell>
          <cell r="J413" t="e">
            <v>#NUM!</v>
          </cell>
        </row>
        <row r="414">
          <cell r="A414">
            <v>386</v>
          </cell>
          <cell r="B414">
            <v>52718</v>
          </cell>
          <cell r="C414" t="e">
            <v>#NUM!</v>
          </cell>
          <cell r="D414" t="e">
            <v>#NUM!</v>
          </cell>
          <cell r="E414" t="e">
            <v>#NUM!</v>
          </cell>
          <cell r="F414" t="e">
            <v>#NUM!</v>
          </cell>
          <cell r="G414" t="e">
            <v>#NUM!</v>
          </cell>
          <cell r="H414" t="e">
            <v>#NUM!</v>
          </cell>
          <cell r="I414" t="e">
            <v>#NUM!</v>
          </cell>
          <cell r="J414" t="e">
            <v>#NUM!</v>
          </cell>
        </row>
        <row r="415">
          <cell r="A415">
            <v>387</v>
          </cell>
          <cell r="B415">
            <v>52749</v>
          </cell>
          <cell r="C415" t="e">
            <v>#NUM!</v>
          </cell>
          <cell r="D415" t="e">
            <v>#NUM!</v>
          </cell>
          <cell r="E415" t="e">
            <v>#NUM!</v>
          </cell>
          <cell r="F415" t="e">
            <v>#NUM!</v>
          </cell>
          <cell r="G415" t="e">
            <v>#NUM!</v>
          </cell>
          <cell r="H415" t="e">
            <v>#NUM!</v>
          </cell>
          <cell r="I415" t="e">
            <v>#NUM!</v>
          </cell>
          <cell r="J415" t="e">
            <v>#NUM!</v>
          </cell>
        </row>
        <row r="416">
          <cell r="A416">
            <v>388</v>
          </cell>
          <cell r="B416">
            <v>52779</v>
          </cell>
          <cell r="C416" t="e">
            <v>#NUM!</v>
          </cell>
          <cell r="D416" t="e">
            <v>#NUM!</v>
          </cell>
          <cell r="E416" t="e">
            <v>#NUM!</v>
          </cell>
          <cell r="F416" t="e">
            <v>#NUM!</v>
          </cell>
          <cell r="G416" t="e">
            <v>#NUM!</v>
          </cell>
          <cell r="H416" t="e">
            <v>#NUM!</v>
          </cell>
          <cell r="I416" t="e">
            <v>#NUM!</v>
          </cell>
          <cell r="J416" t="e">
            <v>#NUM!</v>
          </cell>
        </row>
        <row r="417">
          <cell r="A417">
            <v>389</v>
          </cell>
          <cell r="B417">
            <v>52810</v>
          </cell>
          <cell r="C417" t="e">
            <v>#NUM!</v>
          </cell>
          <cell r="D417" t="e">
            <v>#NUM!</v>
          </cell>
          <cell r="E417" t="e">
            <v>#NUM!</v>
          </cell>
          <cell r="F417" t="e">
            <v>#NUM!</v>
          </cell>
          <cell r="G417" t="e">
            <v>#NUM!</v>
          </cell>
          <cell r="H417" t="e">
            <v>#NUM!</v>
          </cell>
          <cell r="I417" t="e">
            <v>#NUM!</v>
          </cell>
          <cell r="J417" t="e">
            <v>#NUM!</v>
          </cell>
        </row>
        <row r="418">
          <cell r="A418">
            <v>390</v>
          </cell>
          <cell r="B418">
            <v>52841</v>
          </cell>
          <cell r="C418" t="e">
            <v>#NUM!</v>
          </cell>
          <cell r="D418" t="e">
            <v>#NUM!</v>
          </cell>
          <cell r="E418" t="e">
            <v>#NUM!</v>
          </cell>
          <cell r="F418" t="e">
            <v>#NUM!</v>
          </cell>
          <cell r="G418" t="e">
            <v>#NUM!</v>
          </cell>
          <cell r="H418" t="e">
            <v>#NUM!</v>
          </cell>
          <cell r="I418" t="e">
            <v>#NUM!</v>
          </cell>
          <cell r="J418" t="e">
            <v>#NUM!</v>
          </cell>
        </row>
        <row r="419">
          <cell r="A419">
            <v>391</v>
          </cell>
          <cell r="B419">
            <v>52871</v>
          </cell>
          <cell r="C419" t="e">
            <v>#NUM!</v>
          </cell>
          <cell r="D419" t="e">
            <v>#NUM!</v>
          </cell>
          <cell r="E419" t="e">
            <v>#NUM!</v>
          </cell>
          <cell r="F419" t="e">
            <v>#NUM!</v>
          </cell>
          <cell r="G419" t="e">
            <v>#NUM!</v>
          </cell>
          <cell r="H419" t="e">
            <v>#NUM!</v>
          </cell>
          <cell r="I419" t="e">
            <v>#NUM!</v>
          </cell>
          <cell r="J419" t="e">
            <v>#NUM!</v>
          </cell>
        </row>
        <row r="420">
          <cell r="A420">
            <v>392</v>
          </cell>
          <cell r="B420">
            <v>52902</v>
          </cell>
          <cell r="C420" t="e">
            <v>#NUM!</v>
          </cell>
          <cell r="D420" t="e">
            <v>#NUM!</v>
          </cell>
          <cell r="E420" t="e">
            <v>#NUM!</v>
          </cell>
          <cell r="F420" t="e">
            <v>#NUM!</v>
          </cell>
          <cell r="G420" t="e">
            <v>#NUM!</v>
          </cell>
          <cell r="H420" t="e">
            <v>#NUM!</v>
          </cell>
          <cell r="I420" t="e">
            <v>#NUM!</v>
          </cell>
          <cell r="J420" t="e">
            <v>#NUM!</v>
          </cell>
        </row>
        <row r="421">
          <cell r="A421">
            <v>393</v>
          </cell>
          <cell r="B421">
            <v>52932</v>
          </cell>
          <cell r="C421" t="e">
            <v>#NUM!</v>
          </cell>
          <cell r="D421" t="e">
            <v>#NUM!</v>
          </cell>
          <cell r="E421" t="e">
            <v>#NUM!</v>
          </cell>
          <cell r="F421" t="e">
            <v>#NUM!</v>
          </cell>
          <cell r="G421" t="e">
            <v>#NUM!</v>
          </cell>
          <cell r="H421" t="e">
            <v>#NUM!</v>
          </cell>
          <cell r="I421" t="e">
            <v>#NUM!</v>
          </cell>
          <cell r="J421" t="e">
            <v>#NUM!</v>
          </cell>
        </row>
        <row r="422">
          <cell r="A422">
            <v>394</v>
          </cell>
          <cell r="B422">
            <v>52963</v>
          </cell>
          <cell r="C422" t="e">
            <v>#NUM!</v>
          </cell>
          <cell r="D422" t="e">
            <v>#NUM!</v>
          </cell>
          <cell r="E422" t="e">
            <v>#NUM!</v>
          </cell>
          <cell r="F422" t="e">
            <v>#NUM!</v>
          </cell>
          <cell r="G422" t="e">
            <v>#NUM!</v>
          </cell>
          <cell r="H422" t="e">
            <v>#NUM!</v>
          </cell>
          <cell r="I422" t="e">
            <v>#NUM!</v>
          </cell>
          <cell r="J422" t="e">
            <v>#NUM!</v>
          </cell>
        </row>
        <row r="423">
          <cell r="A423">
            <v>395</v>
          </cell>
          <cell r="B423">
            <v>52994</v>
          </cell>
          <cell r="C423" t="e">
            <v>#NUM!</v>
          </cell>
          <cell r="D423" t="e">
            <v>#NUM!</v>
          </cell>
          <cell r="E423" t="e">
            <v>#NUM!</v>
          </cell>
          <cell r="F423" t="e">
            <v>#NUM!</v>
          </cell>
          <cell r="G423" t="e">
            <v>#NUM!</v>
          </cell>
          <cell r="H423" t="e">
            <v>#NUM!</v>
          </cell>
          <cell r="I423" t="e">
            <v>#NUM!</v>
          </cell>
          <cell r="J423" t="e">
            <v>#NUM!</v>
          </cell>
        </row>
        <row r="424">
          <cell r="A424">
            <v>396</v>
          </cell>
          <cell r="B424">
            <v>53022</v>
          </cell>
          <cell r="C424" t="e">
            <v>#NUM!</v>
          </cell>
          <cell r="D424" t="e">
            <v>#NUM!</v>
          </cell>
          <cell r="E424" t="e">
            <v>#NUM!</v>
          </cell>
          <cell r="F424" t="e">
            <v>#NUM!</v>
          </cell>
          <cell r="G424" t="e">
            <v>#NUM!</v>
          </cell>
          <cell r="H424" t="e">
            <v>#NUM!</v>
          </cell>
          <cell r="I424" t="e">
            <v>#NUM!</v>
          </cell>
          <cell r="J424" t="e">
            <v>#NUM!</v>
          </cell>
        </row>
        <row r="425">
          <cell r="A425">
            <v>397</v>
          </cell>
          <cell r="B425">
            <v>53053</v>
          </cell>
          <cell r="C425" t="e">
            <v>#NUM!</v>
          </cell>
          <cell r="D425" t="e">
            <v>#NUM!</v>
          </cell>
          <cell r="E425" t="e">
            <v>#NUM!</v>
          </cell>
          <cell r="F425" t="e">
            <v>#NUM!</v>
          </cell>
          <cell r="G425" t="e">
            <v>#NUM!</v>
          </cell>
          <cell r="H425" t="e">
            <v>#NUM!</v>
          </cell>
          <cell r="I425" t="e">
            <v>#NUM!</v>
          </cell>
          <cell r="J425" t="e">
            <v>#NUM!</v>
          </cell>
        </row>
        <row r="426">
          <cell r="A426">
            <v>398</v>
          </cell>
          <cell r="B426">
            <v>53083</v>
          </cell>
          <cell r="C426" t="e">
            <v>#NUM!</v>
          </cell>
          <cell r="D426" t="e">
            <v>#NUM!</v>
          </cell>
          <cell r="E426" t="e">
            <v>#NUM!</v>
          </cell>
          <cell r="F426" t="e">
            <v>#NUM!</v>
          </cell>
          <cell r="G426" t="e">
            <v>#NUM!</v>
          </cell>
          <cell r="H426" t="e">
            <v>#NUM!</v>
          </cell>
          <cell r="I426" t="e">
            <v>#NUM!</v>
          </cell>
          <cell r="J426" t="e">
            <v>#NUM!</v>
          </cell>
        </row>
        <row r="427">
          <cell r="A427">
            <v>399</v>
          </cell>
          <cell r="B427">
            <v>53114</v>
          </cell>
          <cell r="C427" t="e">
            <v>#NUM!</v>
          </cell>
          <cell r="D427" t="e">
            <v>#NUM!</v>
          </cell>
          <cell r="E427" t="e">
            <v>#NUM!</v>
          </cell>
          <cell r="F427" t="e">
            <v>#NUM!</v>
          </cell>
          <cell r="G427" t="e">
            <v>#NUM!</v>
          </cell>
          <cell r="H427" t="e">
            <v>#NUM!</v>
          </cell>
          <cell r="I427" t="e">
            <v>#NUM!</v>
          </cell>
          <cell r="J427" t="e">
            <v>#NUM!</v>
          </cell>
        </row>
        <row r="428">
          <cell r="A428">
            <v>400</v>
          </cell>
          <cell r="B428">
            <v>53144</v>
          </cell>
          <cell r="C428" t="e">
            <v>#NUM!</v>
          </cell>
          <cell r="D428" t="e">
            <v>#NUM!</v>
          </cell>
          <cell r="E428" t="e">
            <v>#NUM!</v>
          </cell>
          <cell r="F428" t="e">
            <v>#NUM!</v>
          </cell>
          <cell r="G428" t="e">
            <v>#NUM!</v>
          </cell>
          <cell r="H428" t="e">
            <v>#NUM!</v>
          </cell>
          <cell r="I428" t="e">
            <v>#NUM!</v>
          </cell>
          <cell r="J428" t="e">
            <v>#NUM!</v>
          </cell>
        </row>
        <row r="429">
          <cell r="A429">
            <v>401</v>
          </cell>
          <cell r="B429">
            <v>53175</v>
          </cell>
          <cell r="C429" t="e">
            <v>#NUM!</v>
          </cell>
          <cell r="D429" t="e">
            <v>#NUM!</v>
          </cell>
          <cell r="E429" t="e">
            <v>#NUM!</v>
          </cell>
          <cell r="F429" t="e">
            <v>#NUM!</v>
          </cell>
          <cell r="G429" t="e">
            <v>#NUM!</v>
          </cell>
          <cell r="H429" t="e">
            <v>#NUM!</v>
          </cell>
          <cell r="I429" t="e">
            <v>#NUM!</v>
          </cell>
          <cell r="J429" t="e">
            <v>#NUM!</v>
          </cell>
        </row>
        <row r="430">
          <cell r="A430">
            <v>402</v>
          </cell>
          <cell r="B430">
            <v>53206</v>
          </cell>
          <cell r="C430" t="e">
            <v>#NUM!</v>
          </cell>
          <cell r="D430" t="e">
            <v>#NUM!</v>
          </cell>
          <cell r="E430" t="e">
            <v>#NUM!</v>
          </cell>
          <cell r="F430" t="e">
            <v>#NUM!</v>
          </cell>
          <cell r="G430" t="e">
            <v>#NUM!</v>
          </cell>
          <cell r="H430" t="e">
            <v>#NUM!</v>
          </cell>
          <cell r="I430" t="e">
            <v>#NUM!</v>
          </cell>
          <cell r="J430" t="e">
            <v>#NUM!</v>
          </cell>
        </row>
        <row r="431">
          <cell r="A431">
            <v>403</v>
          </cell>
          <cell r="B431">
            <v>53236</v>
          </cell>
          <cell r="C431" t="e">
            <v>#NUM!</v>
          </cell>
          <cell r="D431" t="e">
            <v>#NUM!</v>
          </cell>
          <cell r="E431" t="e">
            <v>#NUM!</v>
          </cell>
          <cell r="F431" t="e">
            <v>#NUM!</v>
          </cell>
          <cell r="G431" t="e">
            <v>#NUM!</v>
          </cell>
          <cell r="H431" t="e">
            <v>#NUM!</v>
          </cell>
          <cell r="I431" t="e">
            <v>#NUM!</v>
          </cell>
          <cell r="J431" t="e">
            <v>#NUM!</v>
          </cell>
        </row>
        <row r="432">
          <cell r="A432">
            <v>404</v>
          </cell>
          <cell r="B432">
            <v>53267</v>
          </cell>
          <cell r="C432" t="e">
            <v>#NUM!</v>
          </cell>
          <cell r="D432" t="e">
            <v>#NUM!</v>
          </cell>
          <cell r="E432" t="e">
            <v>#NUM!</v>
          </cell>
          <cell r="F432" t="e">
            <v>#NUM!</v>
          </cell>
          <cell r="G432" t="e">
            <v>#NUM!</v>
          </cell>
          <cell r="H432" t="e">
            <v>#NUM!</v>
          </cell>
          <cell r="I432" t="e">
            <v>#NUM!</v>
          </cell>
          <cell r="J432" t="e">
            <v>#NUM!</v>
          </cell>
        </row>
        <row r="433">
          <cell r="A433">
            <v>405</v>
          </cell>
          <cell r="B433">
            <v>53297</v>
          </cell>
          <cell r="C433" t="e">
            <v>#NUM!</v>
          </cell>
          <cell r="D433" t="e">
            <v>#NUM!</v>
          </cell>
          <cell r="E433" t="e">
            <v>#NUM!</v>
          </cell>
          <cell r="F433" t="e">
            <v>#NUM!</v>
          </cell>
          <cell r="G433" t="e">
            <v>#NUM!</v>
          </cell>
          <cell r="H433" t="e">
            <v>#NUM!</v>
          </cell>
          <cell r="I433" t="e">
            <v>#NUM!</v>
          </cell>
          <cell r="J433" t="e">
            <v>#NUM!</v>
          </cell>
        </row>
        <row r="434">
          <cell r="A434">
            <v>406</v>
          </cell>
          <cell r="B434">
            <v>53328</v>
          </cell>
          <cell r="C434" t="e">
            <v>#NUM!</v>
          </cell>
          <cell r="D434" t="e">
            <v>#NUM!</v>
          </cell>
          <cell r="E434" t="e">
            <v>#NUM!</v>
          </cell>
          <cell r="F434" t="e">
            <v>#NUM!</v>
          </cell>
          <cell r="G434" t="e">
            <v>#NUM!</v>
          </cell>
          <cell r="H434" t="e">
            <v>#NUM!</v>
          </cell>
          <cell r="I434" t="e">
            <v>#NUM!</v>
          </cell>
          <cell r="J434" t="e">
            <v>#NUM!</v>
          </cell>
        </row>
        <row r="435">
          <cell r="A435">
            <v>407</v>
          </cell>
          <cell r="B435">
            <v>53359</v>
          </cell>
          <cell r="C435" t="e">
            <v>#NUM!</v>
          </cell>
          <cell r="D435" t="e">
            <v>#NUM!</v>
          </cell>
          <cell r="E435" t="e">
            <v>#NUM!</v>
          </cell>
          <cell r="F435" t="e">
            <v>#NUM!</v>
          </cell>
          <cell r="G435" t="e">
            <v>#NUM!</v>
          </cell>
          <cell r="H435" t="e">
            <v>#NUM!</v>
          </cell>
          <cell r="I435" t="e">
            <v>#NUM!</v>
          </cell>
          <cell r="J435" t="e">
            <v>#NUM!</v>
          </cell>
        </row>
        <row r="436">
          <cell r="A436">
            <v>408</v>
          </cell>
          <cell r="B436">
            <v>53387</v>
          </cell>
          <cell r="C436" t="e">
            <v>#NUM!</v>
          </cell>
          <cell r="D436" t="e">
            <v>#NUM!</v>
          </cell>
          <cell r="E436" t="e">
            <v>#NUM!</v>
          </cell>
          <cell r="F436" t="e">
            <v>#NUM!</v>
          </cell>
          <cell r="G436" t="e">
            <v>#NUM!</v>
          </cell>
          <cell r="H436" t="e">
            <v>#NUM!</v>
          </cell>
          <cell r="I436" t="e">
            <v>#NUM!</v>
          </cell>
          <cell r="J436" t="e">
            <v>#NUM!</v>
          </cell>
        </row>
        <row r="437">
          <cell r="A437">
            <v>409</v>
          </cell>
          <cell r="B437">
            <v>53418</v>
          </cell>
          <cell r="C437" t="e">
            <v>#NUM!</v>
          </cell>
          <cell r="D437" t="e">
            <v>#NUM!</v>
          </cell>
          <cell r="E437" t="e">
            <v>#NUM!</v>
          </cell>
          <cell r="F437" t="e">
            <v>#NUM!</v>
          </cell>
          <cell r="G437" t="e">
            <v>#NUM!</v>
          </cell>
          <cell r="H437" t="e">
            <v>#NUM!</v>
          </cell>
          <cell r="I437" t="e">
            <v>#NUM!</v>
          </cell>
          <cell r="J437" t="e">
            <v>#NUM!</v>
          </cell>
        </row>
        <row r="438">
          <cell r="A438">
            <v>410</v>
          </cell>
          <cell r="B438">
            <v>53448</v>
          </cell>
          <cell r="C438" t="e">
            <v>#NUM!</v>
          </cell>
          <cell r="D438" t="e">
            <v>#NUM!</v>
          </cell>
          <cell r="E438" t="e">
            <v>#NUM!</v>
          </cell>
          <cell r="F438" t="e">
            <v>#NUM!</v>
          </cell>
          <cell r="G438" t="e">
            <v>#NUM!</v>
          </cell>
          <cell r="H438" t="e">
            <v>#NUM!</v>
          </cell>
          <cell r="I438" t="e">
            <v>#NUM!</v>
          </cell>
          <cell r="J438" t="e">
            <v>#NUM!</v>
          </cell>
        </row>
        <row r="439">
          <cell r="A439">
            <v>411</v>
          </cell>
          <cell r="B439">
            <v>53479</v>
          </cell>
          <cell r="C439" t="e">
            <v>#NUM!</v>
          </cell>
          <cell r="D439" t="e">
            <v>#NUM!</v>
          </cell>
          <cell r="E439" t="e">
            <v>#NUM!</v>
          </cell>
          <cell r="F439" t="e">
            <v>#NUM!</v>
          </cell>
          <cell r="G439" t="e">
            <v>#NUM!</v>
          </cell>
          <cell r="H439" t="e">
            <v>#NUM!</v>
          </cell>
          <cell r="I439" t="e">
            <v>#NUM!</v>
          </cell>
          <cell r="J439" t="e">
            <v>#NUM!</v>
          </cell>
        </row>
        <row r="440">
          <cell r="A440">
            <v>412</v>
          </cell>
          <cell r="B440">
            <v>53509</v>
          </cell>
          <cell r="C440" t="e">
            <v>#NUM!</v>
          </cell>
          <cell r="D440" t="e">
            <v>#NUM!</v>
          </cell>
          <cell r="E440" t="e">
            <v>#NUM!</v>
          </cell>
          <cell r="F440" t="e">
            <v>#NUM!</v>
          </cell>
          <cell r="G440" t="e">
            <v>#NUM!</v>
          </cell>
          <cell r="H440" t="e">
            <v>#NUM!</v>
          </cell>
          <cell r="I440" t="e">
            <v>#NUM!</v>
          </cell>
          <cell r="J440" t="e">
            <v>#NUM!</v>
          </cell>
        </row>
        <row r="441">
          <cell r="A441">
            <v>413</v>
          </cell>
          <cell r="B441">
            <v>53540</v>
          </cell>
          <cell r="C441" t="e">
            <v>#NUM!</v>
          </cell>
          <cell r="D441" t="e">
            <v>#NUM!</v>
          </cell>
          <cell r="E441" t="e">
            <v>#NUM!</v>
          </cell>
          <cell r="F441" t="e">
            <v>#NUM!</v>
          </cell>
          <cell r="G441" t="e">
            <v>#NUM!</v>
          </cell>
          <cell r="H441" t="e">
            <v>#NUM!</v>
          </cell>
          <cell r="I441" t="e">
            <v>#NUM!</v>
          </cell>
          <cell r="J441" t="e">
            <v>#NUM!</v>
          </cell>
        </row>
        <row r="442">
          <cell r="A442">
            <v>414</v>
          </cell>
          <cell r="B442">
            <v>53571</v>
          </cell>
          <cell r="C442" t="e">
            <v>#NUM!</v>
          </cell>
          <cell r="D442" t="e">
            <v>#NUM!</v>
          </cell>
          <cell r="E442" t="e">
            <v>#NUM!</v>
          </cell>
          <cell r="F442" t="e">
            <v>#NUM!</v>
          </cell>
          <cell r="G442" t="e">
            <v>#NUM!</v>
          </cell>
          <cell r="H442" t="e">
            <v>#NUM!</v>
          </cell>
          <cell r="I442" t="e">
            <v>#NUM!</v>
          </cell>
          <cell r="J442" t="e">
            <v>#NUM!</v>
          </cell>
        </row>
        <row r="443">
          <cell r="A443">
            <v>415</v>
          </cell>
          <cell r="B443">
            <v>53601</v>
          </cell>
          <cell r="C443" t="e">
            <v>#NUM!</v>
          </cell>
          <cell r="D443" t="e">
            <v>#NUM!</v>
          </cell>
          <cell r="E443" t="e">
            <v>#NUM!</v>
          </cell>
          <cell r="F443" t="e">
            <v>#NUM!</v>
          </cell>
          <cell r="G443" t="e">
            <v>#NUM!</v>
          </cell>
          <cell r="H443" t="e">
            <v>#NUM!</v>
          </cell>
          <cell r="I443" t="e">
            <v>#NUM!</v>
          </cell>
          <cell r="J443" t="e">
            <v>#NUM!</v>
          </cell>
        </row>
        <row r="444">
          <cell r="A444">
            <v>416</v>
          </cell>
          <cell r="B444">
            <v>53632</v>
          </cell>
          <cell r="C444" t="e">
            <v>#NUM!</v>
          </cell>
          <cell r="D444" t="e">
            <v>#NUM!</v>
          </cell>
          <cell r="E444" t="e">
            <v>#NUM!</v>
          </cell>
          <cell r="F444" t="e">
            <v>#NUM!</v>
          </cell>
          <cell r="G444" t="e">
            <v>#NUM!</v>
          </cell>
          <cell r="H444" t="e">
            <v>#NUM!</v>
          </cell>
          <cell r="I444" t="e">
            <v>#NUM!</v>
          </cell>
          <cell r="J444" t="e">
            <v>#NUM!</v>
          </cell>
        </row>
        <row r="445">
          <cell r="A445">
            <v>417</v>
          </cell>
          <cell r="B445">
            <v>53662</v>
          </cell>
          <cell r="C445" t="e">
            <v>#NUM!</v>
          </cell>
          <cell r="D445" t="e">
            <v>#NUM!</v>
          </cell>
          <cell r="E445" t="e">
            <v>#NUM!</v>
          </cell>
          <cell r="F445" t="e">
            <v>#NUM!</v>
          </cell>
          <cell r="G445" t="e">
            <v>#NUM!</v>
          </cell>
          <cell r="H445" t="e">
            <v>#NUM!</v>
          </cell>
          <cell r="I445" t="e">
            <v>#NUM!</v>
          </cell>
          <cell r="J445" t="e">
            <v>#NUM!</v>
          </cell>
        </row>
        <row r="446">
          <cell r="A446">
            <v>418</v>
          </cell>
          <cell r="B446">
            <v>53693</v>
          </cell>
          <cell r="C446" t="e">
            <v>#NUM!</v>
          </cell>
          <cell r="D446" t="e">
            <v>#NUM!</v>
          </cell>
          <cell r="E446" t="e">
            <v>#NUM!</v>
          </cell>
          <cell r="F446" t="e">
            <v>#NUM!</v>
          </cell>
          <cell r="G446" t="e">
            <v>#NUM!</v>
          </cell>
          <cell r="H446" t="e">
            <v>#NUM!</v>
          </cell>
          <cell r="I446" t="e">
            <v>#NUM!</v>
          </cell>
          <cell r="J446" t="e">
            <v>#NUM!</v>
          </cell>
        </row>
        <row r="447">
          <cell r="A447">
            <v>419</v>
          </cell>
          <cell r="B447">
            <v>53724</v>
          </cell>
          <cell r="C447" t="e">
            <v>#NUM!</v>
          </cell>
          <cell r="D447" t="e">
            <v>#NUM!</v>
          </cell>
          <cell r="E447" t="e">
            <v>#NUM!</v>
          </cell>
          <cell r="F447" t="e">
            <v>#NUM!</v>
          </cell>
          <cell r="G447" t="e">
            <v>#NUM!</v>
          </cell>
          <cell r="H447" t="e">
            <v>#NUM!</v>
          </cell>
          <cell r="I447" t="e">
            <v>#NUM!</v>
          </cell>
          <cell r="J447" t="e">
            <v>#NUM!</v>
          </cell>
        </row>
        <row r="448">
          <cell r="A448">
            <v>420</v>
          </cell>
          <cell r="B448">
            <v>53752</v>
          </cell>
          <cell r="C448" t="e">
            <v>#NUM!</v>
          </cell>
          <cell r="D448" t="e">
            <v>#NUM!</v>
          </cell>
          <cell r="E448" t="e">
            <v>#NUM!</v>
          </cell>
          <cell r="F448" t="e">
            <v>#NUM!</v>
          </cell>
          <cell r="G448" t="e">
            <v>#NUM!</v>
          </cell>
          <cell r="H448" t="e">
            <v>#NUM!</v>
          </cell>
          <cell r="I448" t="e">
            <v>#NUM!</v>
          </cell>
          <cell r="J448" t="e">
            <v>#NUM!</v>
          </cell>
        </row>
        <row r="449">
          <cell r="A449">
            <v>421</v>
          </cell>
          <cell r="B449">
            <v>53783</v>
          </cell>
          <cell r="C449" t="e">
            <v>#NUM!</v>
          </cell>
          <cell r="D449" t="e">
            <v>#NUM!</v>
          </cell>
          <cell r="E449" t="e">
            <v>#NUM!</v>
          </cell>
          <cell r="F449" t="e">
            <v>#NUM!</v>
          </cell>
          <cell r="G449" t="e">
            <v>#NUM!</v>
          </cell>
          <cell r="H449" t="e">
            <v>#NUM!</v>
          </cell>
          <cell r="I449" t="e">
            <v>#NUM!</v>
          </cell>
          <cell r="J449" t="e">
            <v>#NUM!</v>
          </cell>
        </row>
        <row r="450">
          <cell r="A450">
            <v>422</v>
          </cell>
          <cell r="B450">
            <v>53813</v>
          </cell>
          <cell r="C450" t="e">
            <v>#NUM!</v>
          </cell>
          <cell r="D450" t="e">
            <v>#NUM!</v>
          </cell>
          <cell r="E450" t="e">
            <v>#NUM!</v>
          </cell>
          <cell r="F450" t="e">
            <v>#NUM!</v>
          </cell>
          <cell r="G450" t="e">
            <v>#NUM!</v>
          </cell>
          <cell r="H450" t="e">
            <v>#NUM!</v>
          </cell>
          <cell r="I450" t="e">
            <v>#NUM!</v>
          </cell>
          <cell r="J450" t="e">
            <v>#NUM!</v>
          </cell>
        </row>
        <row r="451">
          <cell r="A451">
            <v>423</v>
          </cell>
          <cell r="B451">
            <v>53844</v>
          </cell>
          <cell r="C451" t="e">
            <v>#NUM!</v>
          </cell>
          <cell r="D451" t="e">
            <v>#NUM!</v>
          </cell>
          <cell r="E451" t="e">
            <v>#NUM!</v>
          </cell>
          <cell r="F451" t="e">
            <v>#NUM!</v>
          </cell>
          <cell r="G451" t="e">
            <v>#NUM!</v>
          </cell>
          <cell r="H451" t="e">
            <v>#NUM!</v>
          </cell>
          <cell r="I451" t="e">
            <v>#NUM!</v>
          </cell>
          <cell r="J451" t="e">
            <v>#NUM!</v>
          </cell>
        </row>
        <row r="452">
          <cell r="A452">
            <v>424</v>
          </cell>
          <cell r="B452">
            <v>53874</v>
          </cell>
          <cell r="C452" t="e">
            <v>#NUM!</v>
          </cell>
          <cell r="D452" t="e">
            <v>#NUM!</v>
          </cell>
          <cell r="E452" t="e">
            <v>#NUM!</v>
          </cell>
          <cell r="F452" t="e">
            <v>#NUM!</v>
          </cell>
          <cell r="G452" t="e">
            <v>#NUM!</v>
          </cell>
          <cell r="H452" t="e">
            <v>#NUM!</v>
          </cell>
          <cell r="I452" t="e">
            <v>#NUM!</v>
          </cell>
          <cell r="J452" t="e">
            <v>#NUM!</v>
          </cell>
        </row>
        <row r="453">
          <cell r="A453">
            <v>425</v>
          </cell>
          <cell r="B453">
            <v>53905</v>
          </cell>
          <cell r="C453" t="e">
            <v>#NUM!</v>
          </cell>
          <cell r="D453" t="e">
            <v>#NUM!</v>
          </cell>
          <cell r="E453" t="e">
            <v>#NUM!</v>
          </cell>
          <cell r="F453" t="e">
            <v>#NUM!</v>
          </cell>
          <cell r="G453" t="e">
            <v>#NUM!</v>
          </cell>
          <cell r="H453" t="e">
            <v>#NUM!</v>
          </cell>
          <cell r="I453" t="e">
            <v>#NUM!</v>
          </cell>
          <cell r="J453" t="e">
            <v>#NUM!</v>
          </cell>
        </row>
        <row r="454">
          <cell r="A454">
            <v>426</v>
          </cell>
          <cell r="B454">
            <v>53936</v>
          </cell>
          <cell r="C454" t="e">
            <v>#NUM!</v>
          </cell>
          <cell r="D454" t="e">
            <v>#NUM!</v>
          </cell>
          <cell r="E454" t="e">
            <v>#NUM!</v>
          </cell>
          <cell r="F454" t="e">
            <v>#NUM!</v>
          </cell>
          <cell r="G454" t="e">
            <v>#NUM!</v>
          </cell>
          <cell r="H454" t="e">
            <v>#NUM!</v>
          </cell>
          <cell r="I454" t="e">
            <v>#NUM!</v>
          </cell>
          <cell r="J454" t="e">
            <v>#NUM!</v>
          </cell>
        </row>
        <row r="455">
          <cell r="A455">
            <v>427</v>
          </cell>
          <cell r="B455">
            <v>53966</v>
          </cell>
          <cell r="C455" t="e">
            <v>#NUM!</v>
          </cell>
          <cell r="D455" t="e">
            <v>#NUM!</v>
          </cell>
          <cell r="E455" t="e">
            <v>#NUM!</v>
          </cell>
          <cell r="F455" t="e">
            <v>#NUM!</v>
          </cell>
          <cell r="G455" t="e">
            <v>#NUM!</v>
          </cell>
          <cell r="H455" t="e">
            <v>#NUM!</v>
          </cell>
          <cell r="I455" t="e">
            <v>#NUM!</v>
          </cell>
          <cell r="J455" t="e">
            <v>#NUM!</v>
          </cell>
        </row>
        <row r="456">
          <cell r="A456">
            <v>428</v>
          </cell>
          <cell r="B456">
            <v>53997</v>
          </cell>
          <cell r="C456" t="e">
            <v>#NUM!</v>
          </cell>
          <cell r="D456" t="e">
            <v>#NUM!</v>
          </cell>
          <cell r="E456" t="e">
            <v>#NUM!</v>
          </cell>
          <cell r="F456" t="e">
            <v>#NUM!</v>
          </cell>
          <cell r="G456" t="e">
            <v>#NUM!</v>
          </cell>
          <cell r="H456" t="e">
            <v>#NUM!</v>
          </cell>
          <cell r="I456" t="e">
            <v>#NUM!</v>
          </cell>
          <cell r="J456" t="e">
            <v>#NUM!</v>
          </cell>
        </row>
        <row r="457">
          <cell r="A457">
            <v>429</v>
          </cell>
          <cell r="B457">
            <v>54027</v>
          </cell>
          <cell r="C457" t="e">
            <v>#NUM!</v>
          </cell>
          <cell r="D457" t="e">
            <v>#NUM!</v>
          </cell>
          <cell r="E457" t="e">
            <v>#NUM!</v>
          </cell>
          <cell r="F457" t="e">
            <v>#NUM!</v>
          </cell>
          <cell r="G457" t="e">
            <v>#NUM!</v>
          </cell>
          <cell r="H457" t="e">
            <v>#NUM!</v>
          </cell>
          <cell r="I457" t="e">
            <v>#NUM!</v>
          </cell>
          <cell r="J457" t="e">
            <v>#NUM!</v>
          </cell>
        </row>
        <row r="458">
          <cell r="A458">
            <v>430</v>
          </cell>
          <cell r="B458">
            <v>54058</v>
          </cell>
          <cell r="C458" t="e">
            <v>#NUM!</v>
          </cell>
          <cell r="D458" t="e">
            <v>#NUM!</v>
          </cell>
          <cell r="E458" t="e">
            <v>#NUM!</v>
          </cell>
          <cell r="F458" t="e">
            <v>#NUM!</v>
          </cell>
          <cell r="G458" t="e">
            <v>#NUM!</v>
          </cell>
          <cell r="H458" t="e">
            <v>#NUM!</v>
          </cell>
          <cell r="I458" t="e">
            <v>#NUM!</v>
          </cell>
          <cell r="J458" t="e">
            <v>#NUM!</v>
          </cell>
        </row>
        <row r="459">
          <cell r="A459">
            <v>431</v>
          </cell>
          <cell r="B459">
            <v>54089</v>
          </cell>
          <cell r="C459" t="e">
            <v>#NUM!</v>
          </cell>
          <cell r="D459" t="e">
            <v>#NUM!</v>
          </cell>
          <cell r="E459" t="e">
            <v>#NUM!</v>
          </cell>
          <cell r="F459" t="e">
            <v>#NUM!</v>
          </cell>
          <cell r="G459" t="e">
            <v>#NUM!</v>
          </cell>
          <cell r="H459" t="e">
            <v>#NUM!</v>
          </cell>
          <cell r="I459" t="e">
            <v>#NUM!</v>
          </cell>
          <cell r="J459" t="e">
            <v>#NUM!</v>
          </cell>
        </row>
        <row r="460">
          <cell r="A460">
            <v>432</v>
          </cell>
          <cell r="B460">
            <v>54118</v>
          </cell>
          <cell r="C460" t="e">
            <v>#NUM!</v>
          </cell>
          <cell r="D460" t="e">
            <v>#NUM!</v>
          </cell>
          <cell r="E460" t="e">
            <v>#NUM!</v>
          </cell>
          <cell r="F460" t="e">
            <v>#NUM!</v>
          </cell>
          <cell r="G460" t="e">
            <v>#NUM!</v>
          </cell>
          <cell r="H460" t="e">
            <v>#NUM!</v>
          </cell>
          <cell r="I460" t="e">
            <v>#NUM!</v>
          </cell>
          <cell r="J460" t="e">
            <v>#NUM!</v>
          </cell>
        </row>
        <row r="461">
          <cell r="A461">
            <v>433</v>
          </cell>
          <cell r="B461">
            <v>54149</v>
          </cell>
          <cell r="C461" t="e">
            <v>#NUM!</v>
          </cell>
          <cell r="D461" t="e">
            <v>#NUM!</v>
          </cell>
          <cell r="E461" t="e">
            <v>#NUM!</v>
          </cell>
          <cell r="F461" t="e">
            <v>#NUM!</v>
          </cell>
          <cell r="G461" t="e">
            <v>#NUM!</v>
          </cell>
          <cell r="H461" t="e">
            <v>#NUM!</v>
          </cell>
          <cell r="I461" t="e">
            <v>#NUM!</v>
          </cell>
          <cell r="J461" t="e">
            <v>#NUM!</v>
          </cell>
        </row>
        <row r="462">
          <cell r="A462">
            <v>434</v>
          </cell>
          <cell r="B462">
            <v>54179</v>
          </cell>
          <cell r="C462" t="e">
            <v>#NUM!</v>
          </cell>
          <cell r="D462" t="e">
            <v>#NUM!</v>
          </cell>
          <cell r="E462" t="e">
            <v>#NUM!</v>
          </cell>
          <cell r="F462" t="e">
            <v>#NUM!</v>
          </cell>
          <cell r="G462" t="e">
            <v>#NUM!</v>
          </cell>
          <cell r="H462" t="e">
            <v>#NUM!</v>
          </cell>
          <cell r="I462" t="e">
            <v>#NUM!</v>
          </cell>
          <cell r="J462" t="e">
            <v>#NUM!</v>
          </cell>
        </row>
        <row r="463">
          <cell r="A463">
            <v>435</v>
          </cell>
          <cell r="B463">
            <v>54210</v>
          </cell>
          <cell r="C463" t="e">
            <v>#NUM!</v>
          </cell>
          <cell r="D463" t="e">
            <v>#NUM!</v>
          </cell>
          <cell r="E463" t="e">
            <v>#NUM!</v>
          </cell>
          <cell r="F463" t="e">
            <v>#NUM!</v>
          </cell>
          <cell r="G463" t="e">
            <v>#NUM!</v>
          </cell>
          <cell r="H463" t="e">
            <v>#NUM!</v>
          </cell>
          <cell r="I463" t="e">
            <v>#NUM!</v>
          </cell>
          <cell r="J463" t="e">
            <v>#NUM!</v>
          </cell>
        </row>
        <row r="464">
          <cell r="A464">
            <v>436</v>
          </cell>
          <cell r="B464">
            <v>54240</v>
          </cell>
          <cell r="C464" t="e">
            <v>#NUM!</v>
          </cell>
          <cell r="D464" t="e">
            <v>#NUM!</v>
          </cell>
          <cell r="E464" t="e">
            <v>#NUM!</v>
          </cell>
          <cell r="F464" t="e">
            <v>#NUM!</v>
          </cell>
          <cell r="G464" t="e">
            <v>#NUM!</v>
          </cell>
          <cell r="H464" t="e">
            <v>#NUM!</v>
          </cell>
          <cell r="I464" t="e">
            <v>#NUM!</v>
          </cell>
          <cell r="J464" t="e">
            <v>#NUM!</v>
          </cell>
        </row>
        <row r="465">
          <cell r="A465">
            <v>437</v>
          </cell>
          <cell r="B465">
            <v>54271</v>
          </cell>
          <cell r="C465" t="e">
            <v>#NUM!</v>
          </cell>
          <cell r="D465" t="e">
            <v>#NUM!</v>
          </cell>
          <cell r="E465" t="e">
            <v>#NUM!</v>
          </cell>
          <cell r="F465" t="e">
            <v>#NUM!</v>
          </cell>
          <cell r="G465" t="e">
            <v>#NUM!</v>
          </cell>
          <cell r="H465" t="e">
            <v>#NUM!</v>
          </cell>
          <cell r="I465" t="e">
            <v>#NUM!</v>
          </cell>
          <cell r="J465" t="e">
            <v>#NUM!</v>
          </cell>
        </row>
        <row r="466">
          <cell r="A466">
            <v>438</v>
          </cell>
          <cell r="B466">
            <v>54302</v>
          </cell>
          <cell r="C466" t="e">
            <v>#NUM!</v>
          </cell>
          <cell r="D466" t="e">
            <v>#NUM!</v>
          </cell>
          <cell r="E466" t="e">
            <v>#NUM!</v>
          </cell>
          <cell r="F466" t="e">
            <v>#NUM!</v>
          </cell>
          <cell r="G466" t="e">
            <v>#NUM!</v>
          </cell>
          <cell r="H466" t="e">
            <v>#NUM!</v>
          </cell>
          <cell r="I466" t="e">
            <v>#NUM!</v>
          </cell>
          <cell r="J466" t="e">
            <v>#NUM!</v>
          </cell>
        </row>
        <row r="467">
          <cell r="A467">
            <v>439</v>
          </cell>
          <cell r="B467">
            <v>54332</v>
          </cell>
          <cell r="C467" t="e">
            <v>#NUM!</v>
          </cell>
          <cell r="D467" t="e">
            <v>#NUM!</v>
          </cell>
          <cell r="E467" t="e">
            <v>#NUM!</v>
          </cell>
          <cell r="F467" t="e">
            <v>#NUM!</v>
          </cell>
          <cell r="G467" t="e">
            <v>#NUM!</v>
          </cell>
          <cell r="H467" t="e">
            <v>#NUM!</v>
          </cell>
          <cell r="I467" t="e">
            <v>#NUM!</v>
          </cell>
          <cell r="J467" t="e">
            <v>#NUM!</v>
          </cell>
        </row>
        <row r="468">
          <cell r="A468">
            <v>440</v>
          </cell>
          <cell r="B468">
            <v>54363</v>
          </cell>
          <cell r="C468" t="e">
            <v>#NUM!</v>
          </cell>
          <cell r="D468" t="e">
            <v>#NUM!</v>
          </cell>
          <cell r="E468" t="e">
            <v>#NUM!</v>
          </cell>
          <cell r="F468" t="e">
            <v>#NUM!</v>
          </cell>
          <cell r="G468" t="e">
            <v>#NUM!</v>
          </cell>
          <cell r="H468" t="e">
            <v>#NUM!</v>
          </cell>
          <cell r="I468" t="e">
            <v>#NUM!</v>
          </cell>
          <cell r="J468" t="e">
            <v>#NUM!</v>
          </cell>
        </row>
        <row r="469">
          <cell r="A469">
            <v>441</v>
          </cell>
          <cell r="B469">
            <v>54393</v>
          </cell>
          <cell r="C469" t="e">
            <v>#NUM!</v>
          </cell>
          <cell r="D469" t="e">
            <v>#NUM!</v>
          </cell>
          <cell r="E469" t="e">
            <v>#NUM!</v>
          </cell>
          <cell r="F469" t="e">
            <v>#NUM!</v>
          </cell>
          <cell r="G469" t="e">
            <v>#NUM!</v>
          </cell>
          <cell r="H469" t="e">
            <v>#NUM!</v>
          </cell>
          <cell r="I469" t="e">
            <v>#NUM!</v>
          </cell>
          <cell r="J469" t="e">
            <v>#NUM!</v>
          </cell>
        </row>
        <row r="470">
          <cell r="A470">
            <v>442</v>
          </cell>
          <cell r="B470">
            <v>54424</v>
          </cell>
          <cell r="C470" t="e">
            <v>#NUM!</v>
          </cell>
          <cell r="D470" t="e">
            <v>#NUM!</v>
          </cell>
          <cell r="E470" t="e">
            <v>#NUM!</v>
          </cell>
          <cell r="F470" t="e">
            <v>#NUM!</v>
          </cell>
          <cell r="G470" t="e">
            <v>#NUM!</v>
          </cell>
          <cell r="H470" t="e">
            <v>#NUM!</v>
          </cell>
          <cell r="I470" t="e">
            <v>#NUM!</v>
          </cell>
          <cell r="J470" t="e">
            <v>#NUM!</v>
          </cell>
        </row>
        <row r="471">
          <cell r="A471">
            <v>443</v>
          </cell>
          <cell r="B471">
            <v>54455</v>
          </cell>
          <cell r="C471" t="e">
            <v>#NUM!</v>
          </cell>
          <cell r="D471" t="e">
            <v>#NUM!</v>
          </cell>
          <cell r="E471" t="e">
            <v>#NUM!</v>
          </cell>
          <cell r="F471" t="e">
            <v>#NUM!</v>
          </cell>
          <cell r="G471" t="e">
            <v>#NUM!</v>
          </cell>
          <cell r="H471" t="e">
            <v>#NUM!</v>
          </cell>
          <cell r="I471" t="e">
            <v>#NUM!</v>
          </cell>
          <cell r="J471" t="e">
            <v>#NUM!</v>
          </cell>
        </row>
        <row r="472">
          <cell r="A472">
            <v>444</v>
          </cell>
          <cell r="B472">
            <v>54483</v>
          </cell>
          <cell r="C472" t="e">
            <v>#NUM!</v>
          </cell>
          <cell r="D472" t="e">
            <v>#NUM!</v>
          </cell>
          <cell r="E472" t="e">
            <v>#NUM!</v>
          </cell>
          <cell r="F472" t="e">
            <v>#NUM!</v>
          </cell>
          <cell r="G472" t="e">
            <v>#NUM!</v>
          </cell>
          <cell r="H472" t="e">
            <v>#NUM!</v>
          </cell>
          <cell r="I472" t="e">
            <v>#NUM!</v>
          </cell>
          <cell r="J472" t="e">
            <v>#NUM!</v>
          </cell>
        </row>
        <row r="473">
          <cell r="A473">
            <v>445</v>
          </cell>
          <cell r="B473">
            <v>54514</v>
          </cell>
          <cell r="C473" t="e">
            <v>#NUM!</v>
          </cell>
          <cell r="D473" t="e">
            <v>#NUM!</v>
          </cell>
          <cell r="E473" t="e">
            <v>#NUM!</v>
          </cell>
          <cell r="F473" t="e">
            <v>#NUM!</v>
          </cell>
          <cell r="G473" t="e">
            <v>#NUM!</v>
          </cell>
          <cell r="H473" t="e">
            <v>#NUM!</v>
          </cell>
          <cell r="I473" t="e">
            <v>#NUM!</v>
          </cell>
          <cell r="J473" t="e">
            <v>#NUM!</v>
          </cell>
        </row>
        <row r="474">
          <cell r="A474">
            <v>446</v>
          </cell>
          <cell r="B474">
            <v>54544</v>
          </cell>
          <cell r="C474" t="e">
            <v>#NUM!</v>
          </cell>
          <cell r="D474" t="e">
            <v>#NUM!</v>
          </cell>
          <cell r="E474" t="e">
            <v>#NUM!</v>
          </cell>
          <cell r="F474" t="e">
            <v>#NUM!</v>
          </cell>
          <cell r="G474" t="e">
            <v>#NUM!</v>
          </cell>
          <cell r="H474" t="e">
            <v>#NUM!</v>
          </cell>
          <cell r="I474" t="e">
            <v>#NUM!</v>
          </cell>
          <cell r="J474" t="e">
            <v>#NUM!</v>
          </cell>
        </row>
        <row r="475">
          <cell r="A475">
            <v>447</v>
          </cell>
          <cell r="B475">
            <v>54575</v>
          </cell>
          <cell r="C475" t="e">
            <v>#NUM!</v>
          </cell>
          <cell r="D475" t="e">
            <v>#NUM!</v>
          </cell>
          <cell r="E475" t="e">
            <v>#NUM!</v>
          </cell>
          <cell r="F475" t="e">
            <v>#NUM!</v>
          </cell>
          <cell r="G475" t="e">
            <v>#NUM!</v>
          </cell>
          <cell r="H475" t="e">
            <v>#NUM!</v>
          </cell>
          <cell r="I475" t="e">
            <v>#NUM!</v>
          </cell>
          <cell r="J475" t="e">
            <v>#NUM!</v>
          </cell>
        </row>
        <row r="476">
          <cell r="A476">
            <v>448</v>
          </cell>
          <cell r="B476">
            <v>54605</v>
          </cell>
          <cell r="C476" t="e">
            <v>#NUM!</v>
          </cell>
          <cell r="D476" t="e">
            <v>#NUM!</v>
          </cell>
          <cell r="E476" t="e">
            <v>#NUM!</v>
          </cell>
          <cell r="F476" t="e">
            <v>#NUM!</v>
          </cell>
          <cell r="G476" t="e">
            <v>#NUM!</v>
          </cell>
          <cell r="H476" t="e">
            <v>#NUM!</v>
          </cell>
          <cell r="I476" t="e">
            <v>#NUM!</v>
          </cell>
          <cell r="J476" t="e">
            <v>#NUM!</v>
          </cell>
        </row>
        <row r="477">
          <cell r="A477">
            <v>449</v>
          </cell>
          <cell r="B477">
            <v>54636</v>
          </cell>
          <cell r="C477" t="e">
            <v>#NUM!</v>
          </cell>
          <cell r="D477" t="e">
            <v>#NUM!</v>
          </cell>
          <cell r="E477" t="e">
            <v>#NUM!</v>
          </cell>
          <cell r="F477" t="e">
            <v>#NUM!</v>
          </cell>
          <cell r="G477" t="e">
            <v>#NUM!</v>
          </cell>
          <cell r="H477" t="e">
            <v>#NUM!</v>
          </cell>
          <cell r="I477" t="e">
            <v>#NUM!</v>
          </cell>
          <cell r="J477" t="e">
            <v>#NUM!</v>
          </cell>
        </row>
        <row r="478">
          <cell r="A478">
            <v>450</v>
          </cell>
          <cell r="B478">
            <v>54667</v>
          </cell>
          <cell r="C478" t="e">
            <v>#NUM!</v>
          </cell>
          <cell r="D478" t="e">
            <v>#NUM!</v>
          </cell>
          <cell r="E478" t="e">
            <v>#NUM!</v>
          </cell>
          <cell r="F478" t="e">
            <v>#NUM!</v>
          </cell>
          <cell r="G478" t="e">
            <v>#NUM!</v>
          </cell>
          <cell r="H478" t="e">
            <v>#NUM!</v>
          </cell>
          <cell r="I478" t="e">
            <v>#NUM!</v>
          </cell>
          <cell r="J478" t="e">
            <v>#NUM!</v>
          </cell>
        </row>
        <row r="479">
          <cell r="A479">
            <v>451</v>
          </cell>
          <cell r="B479">
            <v>54697</v>
          </cell>
          <cell r="C479" t="e">
            <v>#NUM!</v>
          </cell>
          <cell r="D479" t="e">
            <v>#NUM!</v>
          </cell>
          <cell r="E479" t="e">
            <v>#NUM!</v>
          </cell>
          <cell r="F479" t="e">
            <v>#NUM!</v>
          </cell>
          <cell r="G479" t="e">
            <v>#NUM!</v>
          </cell>
          <cell r="H479" t="e">
            <v>#NUM!</v>
          </cell>
          <cell r="I479" t="e">
            <v>#NUM!</v>
          </cell>
          <cell r="J479" t="e">
            <v>#NUM!</v>
          </cell>
        </row>
        <row r="480">
          <cell r="A480">
            <v>452</v>
          </cell>
          <cell r="B480">
            <v>54728</v>
          </cell>
          <cell r="C480" t="e">
            <v>#NUM!</v>
          </cell>
          <cell r="D480" t="e">
            <v>#NUM!</v>
          </cell>
          <cell r="E480" t="e">
            <v>#NUM!</v>
          </cell>
          <cell r="F480" t="e">
            <v>#NUM!</v>
          </cell>
          <cell r="G480" t="e">
            <v>#NUM!</v>
          </cell>
          <cell r="H480" t="e">
            <v>#NUM!</v>
          </cell>
          <cell r="I480" t="e">
            <v>#NUM!</v>
          </cell>
          <cell r="J480" t="e">
            <v>#NUM!</v>
          </cell>
        </row>
        <row r="481">
          <cell r="A481">
            <v>453</v>
          </cell>
          <cell r="B481">
            <v>54758</v>
          </cell>
          <cell r="C481" t="e">
            <v>#NUM!</v>
          </cell>
          <cell r="D481" t="e">
            <v>#NUM!</v>
          </cell>
          <cell r="E481" t="e">
            <v>#NUM!</v>
          </cell>
          <cell r="F481" t="e">
            <v>#NUM!</v>
          </cell>
          <cell r="G481" t="e">
            <v>#NUM!</v>
          </cell>
          <cell r="H481" t="e">
            <v>#NUM!</v>
          </cell>
          <cell r="I481" t="e">
            <v>#NUM!</v>
          </cell>
          <cell r="J481" t="e">
            <v>#NUM!</v>
          </cell>
        </row>
        <row r="482">
          <cell r="A482">
            <v>454</v>
          </cell>
          <cell r="B482">
            <v>54789</v>
          </cell>
          <cell r="C482" t="e">
            <v>#NUM!</v>
          </cell>
          <cell r="D482" t="e">
            <v>#NUM!</v>
          </cell>
          <cell r="E482" t="e">
            <v>#NUM!</v>
          </cell>
          <cell r="F482" t="e">
            <v>#NUM!</v>
          </cell>
          <cell r="G482" t="e">
            <v>#NUM!</v>
          </cell>
          <cell r="H482" t="e">
            <v>#NUM!</v>
          </cell>
          <cell r="I482" t="e">
            <v>#NUM!</v>
          </cell>
          <cell r="J482" t="e">
            <v>#NUM!</v>
          </cell>
        </row>
        <row r="483">
          <cell r="A483">
            <v>455</v>
          </cell>
          <cell r="B483">
            <v>54820</v>
          </cell>
          <cell r="C483" t="e">
            <v>#NUM!</v>
          </cell>
          <cell r="D483" t="e">
            <v>#NUM!</v>
          </cell>
          <cell r="E483" t="e">
            <v>#NUM!</v>
          </cell>
          <cell r="F483" t="e">
            <v>#NUM!</v>
          </cell>
          <cell r="G483" t="e">
            <v>#NUM!</v>
          </cell>
          <cell r="H483" t="e">
            <v>#NUM!</v>
          </cell>
          <cell r="I483" t="e">
            <v>#NUM!</v>
          </cell>
          <cell r="J483" t="e">
            <v>#NUM!</v>
          </cell>
        </row>
        <row r="484">
          <cell r="A484">
            <v>456</v>
          </cell>
          <cell r="B484">
            <v>54848</v>
          </cell>
          <cell r="C484" t="e">
            <v>#NUM!</v>
          </cell>
          <cell r="D484" t="e">
            <v>#NUM!</v>
          </cell>
          <cell r="E484" t="e">
            <v>#NUM!</v>
          </cell>
          <cell r="F484" t="e">
            <v>#NUM!</v>
          </cell>
          <cell r="G484" t="e">
            <v>#NUM!</v>
          </cell>
          <cell r="H484" t="e">
            <v>#NUM!</v>
          </cell>
          <cell r="I484" t="e">
            <v>#NUM!</v>
          </cell>
          <cell r="J484" t="e">
            <v>#NUM!</v>
          </cell>
        </row>
        <row r="485">
          <cell r="A485">
            <v>457</v>
          </cell>
          <cell r="B485">
            <v>54879</v>
          </cell>
          <cell r="C485" t="e">
            <v>#NUM!</v>
          </cell>
          <cell r="D485" t="e">
            <v>#NUM!</v>
          </cell>
          <cell r="E485" t="e">
            <v>#NUM!</v>
          </cell>
          <cell r="F485" t="e">
            <v>#NUM!</v>
          </cell>
          <cell r="G485" t="e">
            <v>#NUM!</v>
          </cell>
          <cell r="H485" t="e">
            <v>#NUM!</v>
          </cell>
          <cell r="I485" t="e">
            <v>#NUM!</v>
          </cell>
          <cell r="J485" t="e">
            <v>#NUM!</v>
          </cell>
        </row>
        <row r="486">
          <cell r="A486">
            <v>458</v>
          </cell>
          <cell r="B486">
            <v>54909</v>
          </cell>
          <cell r="C486" t="e">
            <v>#NUM!</v>
          </cell>
          <cell r="D486" t="e">
            <v>#NUM!</v>
          </cell>
          <cell r="E486" t="e">
            <v>#NUM!</v>
          </cell>
          <cell r="F486" t="e">
            <v>#NUM!</v>
          </cell>
          <cell r="G486" t="e">
            <v>#NUM!</v>
          </cell>
          <cell r="H486" t="e">
            <v>#NUM!</v>
          </cell>
          <cell r="I486" t="e">
            <v>#NUM!</v>
          </cell>
          <cell r="J486" t="e">
            <v>#NUM!</v>
          </cell>
        </row>
        <row r="487">
          <cell r="A487">
            <v>459</v>
          </cell>
          <cell r="B487">
            <v>54940</v>
          </cell>
          <cell r="C487" t="e">
            <v>#NUM!</v>
          </cell>
          <cell r="D487" t="e">
            <v>#NUM!</v>
          </cell>
          <cell r="E487" t="e">
            <v>#NUM!</v>
          </cell>
          <cell r="F487" t="e">
            <v>#NUM!</v>
          </cell>
          <cell r="G487" t="e">
            <v>#NUM!</v>
          </cell>
          <cell r="H487" t="e">
            <v>#NUM!</v>
          </cell>
          <cell r="I487" t="e">
            <v>#NUM!</v>
          </cell>
          <cell r="J487" t="e">
            <v>#NUM!</v>
          </cell>
        </row>
        <row r="488">
          <cell r="A488">
            <v>460</v>
          </cell>
          <cell r="B488">
            <v>54970</v>
          </cell>
          <cell r="C488" t="e">
            <v>#NUM!</v>
          </cell>
          <cell r="D488" t="e">
            <v>#NUM!</v>
          </cell>
          <cell r="E488" t="e">
            <v>#NUM!</v>
          </cell>
          <cell r="F488" t="e">
            <v>#NUM!</v>
          </cell>
          <cell r="G488" t="e">
            <v>#NUM!</v>
          </cell>
          <cell r="H488" t="e">
            <v>#NUM!</v>
          </cell>
          <cell r="I488" t="e">
            <v>#NUM!</v>
          </cell>
          <cell r="J488" t="e">
            <v>#NUM!</v>
          </cell>
        </row>
        <row r="489">
          <cell r="A489">
            <v>461</v>
          </cell>
          <cell r="B489">
            <v>55001</v>
          </cell>
          <cell r="C489" t="e">
            <v>#NUM!</v>
          </cell>
          <cell r="D489" t="e">
            <v>#NUM!</v>
          </cell>
          <cell r="E489" t="e">
            <v>#NUM!</v>
          </cell>
          <cell r="F489" t="e">
            <v>#NUM!</v>
          </cell>
          <cell r="G489" t="e">
            <v>#NUM!</v>
          </cell>
          <cell r="H489" t="e">
            <v>#NUM!</v>
          </cell>
          <cell r="I489" t="e">
            <v>#NUM!</v>
          </cell>
          <cell r="J489" t="e">
            <v>#NUM!</v>
          </cell>
        </row>
        <row r="490">
          <cell r="A490">
            <v>462</v>
          </cell>
          <cell r="B490">
            <v>55032</v>
          </cell>
          <cell r="C490" t="e">
            <v>#NUM!</v>
          </cell>
          <cell r="D490" t="e">
            <v>#NUM!</v>
          </cell>
          <cell r="E490" t="e">
            <v>#NUM!</v>
          </cell>
          <cell r="F490" t="e">
            <v>#NUM!</v>
          </cell>
          <cell r="G490" t="e">
            <v>#NUM!</v>
          </cell>
          <cell r="H490" t="e">
            <v>#NUM!</v>
          </cell>
          <cell r="I490" t="e">
            <v>#NUM!</v>
          </cell>
          <cell r="J490" t="e">
            <v>#NUM!</v>
          </cell>
        </row>
        <row r="491">
          <cell r="A491">
            <v>463</v>
          </cell>
          <cell r="B491">
            <v>55062</v>
          </cell>
          <cell r="C491" t="e">
            <v>#NUM!</v>
          </cell>
          <cell r="D491" t="e">
            <v>#NUM!</v>
          </cell>
          <cell r="E491" t="e">
            <v>#NUM!</v>
          </cell>
          <cell r="F491" t="e">
            <v>#NUM!</v>
          </cell>
          <cell r="G491" t="e">
            <v>#NUM!</v>
          </cell>
          <cell r="H491" t="e">
            <v>#NUM!</v>
          </cell>
          <cell r="I491" t="e">
            <v>#NUM!</v>
          </cell>
          <cell r="J491" t="e">
            <v>#NUM!</v>
          </cell>
        </row>
        <row r="492">
          <cell r="A492">
            <v>464</v>
          </cell>
          <cell r="B492">
            <v>55093</v>
          </cell>
          <cell r="C492" t="e">
            <v>#NUM!</v>
          </cell>
          <cell r="D492" t="e">
            <v>#NUM!</v>
          </cell>
          <cell r="E492" t="e">
            <v>#NUM!</v>
          </cell>
          <cell r="F492" t="e">
            <v>#NUM!</v>
          </cell>
          <cell r="G492" t="e">
            <v>#NUM!</v>
          </cell>
          <cell r="H492" t="e">
            <v>#NUM!</v>
          </cell>
          <cell r="I492" t="e">
            <v>#NUM!</v>
          </cell>
          <cell r="J492" t="e">
            <v>#NUM!</v>
          </cell>
        </row>
        <row r="493">
          <cell r="A493">
            <v>465</v>
          </cell>
          <cell r="B493">
            <v>55123</v>
          </cell>
          <cell r="C493" t="e">
            <v>#NUM!</v>
          </cell>
          <cell r="D493" t="e">
            <v>#NUM!</v>
          </cell>
          <cell r="E493" t="e">
            <v>#NUM!</v>
          </cell>
          <cell r="F493" t="e">
            <v>#NUM!</v>
          </cell>
          <cell r="G493" t="e">
            <v>#NUM!</v>
          </cell>
          <cell r="H493" t="e">
            <v>#NUM!</v>
          </cell>
          <cell r="I493" t="e">
            <v>#NUM!</v>
          </cell>
          <cell r="J493" t="e">
            <v>#NUM!</v>
          </cell>
        </row>
        <row r="494">
          <cell r="A494">
            <v>466</v>
          </cell>
          <cell r="B494">
            <v>55154</v>
          </cell>
          <cell r="C494" t="e">
            <v>#NUM!</v>
          </cell>
          <cell r="D494" t="e">
            <v>#NUM!</v>
          </cell>
          <cell r="E494" t="e">
            <v>#NUM!</v>
          </cell>
          <cell r="F494" t="e">
            <v>#NUM!</v>
          </cell>
          <cell r="G494" t="e">
            <v>#NUM!</v>
          </cell>
          <cell r="H494" t="e">
            <v>#NUM!</v>
          </cell>
          <cell r="I494" t="e">
            <v>#NUM!</v>
          </cell>
          <cell r="J494" t="e">
            <v>#NUM!</v>
          </cell>
        </row>
        <row r="495">
          <cell r="A495">
            <v>467</v>
          </cell>
          <cell r="B495">
            <v>55185</v>
          </cell>
          <cell r="C495" t="e">
            <v>#NUM!</v>
          </cell>
          <cell r="D495" t="e">
            <v>#NUM!</v>
          </cell>
          <cell r="E495" t="e">
            <v>#NUM!</v>
          </cell>
          <cell r="F495" t="e">
            <v>#NUM!</v>
          </cell>
          <cell r="G495" t="e">
            <v>#NUM!</v>
          </cell>
          <cell r="H495" t="e">
            <v>#NUM!</v>
          </cell>
          <cell r="I495" t="e">
            <v>#NUM!</v>
          </cell>
          <cell r="J495" t="e">
            <v>#NUM!</v>
          </cell>
        </row>
        <row r="496">
          <cell r="A496">
            <v>468</v>
          </cell>
          <cell r="B496">
            <v>55213</v>
          </cell>
          <cell r="C496" t="e">
            <v>#NUM!</v>
          </cell>
          <cell r="D496" t="e">
            <v>#NUM!</v>
          </cell>
          <cell r="E496" t="e">
            <v>#NUM!</v>
          </cell>
          <cell r="F496" t="e">
            <v>#NUM!</v>
          </cell>
          <cell r="G496" t="e">
            <v>#NUM!</v>
          </cell>
          <cell r="H496" t="e">
            <v>#NUM!</v>
          </cell>
          <cell r="I496" t="e">
            <v>#NUM!</v>
          </cell>
          <cell r="J496" t="e">
            <v>#NUM!</v>
          </cell>
        </row>
        <row r="497">
          <cell r="A497">
            <v>469</v>
          </cell>
          <cell r="B497">
            <v>55244</v>
          </cell>
          <cell r="C497" t="e">
            <v>#NUM!</v>
          </cell>
          <cell r="D497" t="e">
            <v>#NUM!</v>
          </cell>
          <cell r="E497" t="e">
            <v>#NUM!</v>
          </cell>
          <cell r="F497" t="e">
            <v>#NUM!</v>
          </cell>
          <cell r="G497" t="e">
            <v>#NUM!</v>
          </cell>
          <cell r="H497" t="e">
            <v>#NUM!</v>
          </cell>
          <cell r="I497" t="e">
            <v>#NUM!</v>
          </cell>
          <cell r="J497" t="e">
            <v>#NUM!</v>
          </cell>
        </row>
        <row r="498">
          <cell r="A498">
            <v>470</v>
          </cell>
          <cell r="B498">
            <v>55274</v>
          </cell>
          <cell r="C498" t="e">
            <v>#NUM!</v>
          </cell>
          <cell r="D498" t="e">
            <v>#NUM!</v>
          </cell>
          <cell r="E498" t="e">
            <v>#NUM!</v>
          </cell>
          <cell r="F498" t="e">
            <v>#NUM!</v>
          </cell>
          <cell r="G498" t="e">
            <v>#NUM!</v>
          </cell>
          <cell r="H498" t="e">
            <v>#NUM!</v>
          </cell>
          <cell r="I498" t="e">
            <v>#NUM!</v>
          </cell>
          <cell r="J498" t="e">
            <v>#NUM!</v>
          </cell>
        </row>
        <row r="499">
          <cell r="A499">
            <v>471</v>
          </cell>
          <cell r="B499">
            <v>55305</v>
          </cell>
          <cell r="C499" t="e">
            <v>#NUM!</v>
          </cell>
          <cell r="D499" t="e">
            <v>#NUM!</v>
          </cell>
          <cell r="E499" t="e">
            <v>#NUM!</v>
          </cell>
          <cell r="F499" t="e">
            <v>#NUM!</v>
          </cell>
          <cell r="G499" t="e">
            <v>#NUM!</v>
          </cell>
          <cell r="H499" t="e">
            <v>#NUM!</v>
          </cell>
          <cell r="I499" t="e">
            <v>#NUM!</v>
          </cell>
          <cell r="J499" t="e">
            <v>#NUM!</v>
          </cell>
        </row>
        <row r="500">
          <cell r="A500">
            <v>472</v>
          </cell>
          <cell r="B500">
            <v>55335</v>
          </cell>
          <cell r="C500" t="e">
            <v>#NUM!</v>
          </cell>
          <cell r="D500" t="e">
            <v>#NUM!</v>
          </cell>
          <cell r="E500" t="e">
            <v>#NUM!</v>
          </cell>
          <cell r="F500" t="e">
            <v>#NUM!</v>
          </cell>
          <cell r="G500" t="e">
            <v>#NUM!</v>
          </cell>
          <cell r="H500" t="e">
            <v>#NUM!</v>
          </cell>
          <cell r="I500" t="e">
            <v>#NUM!</v>
          </cell>
          <cell r="J500" t="e">
            <v>#NUM!</v>
          </cell>
        </row>
        <row r="501">
          <cell r="A501">
            <v>473</v>
          </cell>
          <cell r="B501">
            <v>55366</v>
          </cell>
          <cell r="C501" t="e">
            <v>#NUM!</v>
          </cell>
          <cell r="D501" t="e">
            <v>#NUM!</v>
          </cell>
          <cell r="E501" t="e">
            <v>#NUM!</v>
          </cell>
          <cell r="F501" t="e">
            <v>#NUM!</v>
          </cell>
          <cell r="G501" t="e">
            <v>#NUM!</v>
          </cell>
          <cell r="H501" t="e">
            <v>#NUM!</v>
          </cell>
          <cell r="I501" t="e">
            <v>#NUM!</v>
          </cell>
          <cell r="J501" t="e">
            <v>#NUM!</v>
          </cell>
        </row>
        <row r="502">
          <cell r="A502">
            <v>474</v>
          </cell>
          <cell r="B502">
            <v>55397</v>
          </cell>
          <cell r="C502" t="e">
            <v>#NUM!</v>
          </cell>
          <cell r="D502" t="e">
            <v>#NUM!</v>
          </cell>
          <cell r="E502" t="e">
            <v>#NUM!</v>
          </cell>
          <cell r="F502" t="e">
            <v>#NUM!</v>
          </cell>
          <cell r="G502" t="e">
            <v>#NUM!</v>
          </cell>
          <cell r="H502" t="e">
            <v>#NUM!</v>
          </cell>
          <cell r="I502" t="e">
            <v>#NUM!</v>
          </cell>
          <cell r="J502" t="e">
            <v>#NUM!</v>
          </cell>
        </row>
        <row r="503">
          <cell r="A503">
            <v>475</v>
          </cell>
          <cell r="B503">
            <v>55427</v>
          </cell>
          <cell r="C503" t="e">
            <v>#NUM!</v>
          </cell>
          <cell r="D503" t="e">
            <v>#NUM!</v>
          </cell>
          <cell r="E503" t="e">
            <v>#NUM!</v>
          </cell>
          <cell r="F503" t="e">
            <v>#NUM!</v>
          </cell>
          <cell r="G503" t="e">
            <v>#NUM!</v>
          </cell>
          <cell r="H503" t="e">
            <v>#NUM!</v>
          </cell>
          <cell r="I503" t="e">
            <v>#NUM!</v>
          </cell>
          <cell r="J503" t="e">
            <v>#NUM!</v>
          </cell>
        </row>
        <row r="504">
          <cell r="A504">
            <v>476</v>
          </cell>
          <cell r="B504">
            <v>55458</v>
          </cell>
          <cell r="C504" t="e">
            <v>#NUM!</v>
          </cell>
          <cell r="D504" t="e">
            <v>#NUM!</v>
          </cell>
          <cell r="E504" t="e">
            <v>#NUM!</v>
          </cell>
          <cell r="F504" t="e">
            <v>#NUM!</v>
          </cell>
          <cell r="G504" t="e">
            <v>#NUM!</v>
          </cell>
          <cell r="H504" t="e">
            <v>#NUM!</v>
          </cell>
          <cell r="I504" t="e">
            <v>#NUM!</v>
          </cell>
          <cell r="J504" t="e">
            <v>#NUM!</v>
          </cell>
        </row>
        <row r="505">
          <cell r="A505">
            <v>477</v>
          </cell>
          <cell r="B505">
            <v>55488</v>
          </cell>
          <cell r="C505" t="e">
            <v>#NUM!</v>
          </cell>
          <cell r="D505" t="e">
            <v>#NUM!</v>
          </cell>
          <cell r="E505" t="e">
            <v>#NUM!</v>
          </cell>
          <cell r="F505" t="e">
            <v>#NUM!</v>
          </cell>
          <cell r="G505" t="e">
            <v>#NUM!</v>
          </cell>
          <cell r="H505" t="e">
            <v>#NUM!</v>
          </cell>
          <cell r="I505" t="e">
            <v>#NUM!</v>
          </cell>
          <cell r="J505" t="e">
            <v>#NUM!</v>
          </cell>
        </row>
        <row r="506">
          <cell r="A506">
            <v>478</v>
          </cell>
          <cell r="B506">
            <v>55519</v>
          </cell>
          <cell r="C506" t="e">
            <v>#NUM!</v>
          </cell>
          <cell r="D506" t="e">
            <v>#NUM!</v>
          </cell>
          <cell r="E506" t="e">
            <v>#NUM!</v>
          </cell>
          <cell r="F506" t="e">
            <v>#NUM!</v>
          </cell>
          <cell r="G506" t="e">
            <v>#NUM!</v>
          </cell>
          <cell r="H506" t="e">
            <v>#NUM!</v>
          </cell>
          <cell r="I506" t="e">
            <v>#NUM!</v>
          </cell>
          <cell r="J506" t="e">
            <v>#NUM!</v>
          </cell>
        </row>
        <row r="507">
          <cell r="A507">
            <v>479</v>
          </cell>
          <cell r="B507">
            <v>55550</v>
          </cell>
          <cell r="C507" t="e">
            <v>#NUM!</v>
          </cell>
          <cell r="D507" t="e">
            <v>#NUM!</v>
          </cell>
          <cell r="E507" t="e">
            <v>#NUM!</v>
          </cell>
          <cell r="F507" t="e">
            <v>#NUM!</v>
          </cell>
          <cell r="G507" t="e">
            <v>#NUM!</v>
          </cell>
          <cell r="H507" t="e">
            <v>#NUM!</v>
          </cell>
          <cell r="I507" t="e">
            <v>#NUM!</v>
          </cell>
          <cell r="J507" t="e">
            <v>#NUM!</v>
          </cell>
        </row>
        <row r="508">
          <cell r="A508">
            <v>480</v>
          </cell>
          <cell r="B508">
            <v>55579</v>
          </cell>
          <cell r="C508" t="e">
            <v>#NUM!</v>
          </cell>
          <cell r="D508" t="e">
            <v>#NUM!</v>
          </cell>
          <cell r="E508" t="e">
            <v>#NUM!</v>
          </cell>
          <cell r="F508" t="e">
            <v>#NUM!</v>
          </cell>
          <cell r="G508" t="e">
            <v>#NUM!</v>
          </cell>
          <cell r="H508" t="e">
            <v>#NUM!</v>
          </cell>
          <cell r="I508" t="e">
            <v>#NUM!</v>
          </cell>
          <cell r="J508" t="e">
            <v>#NUM!</v>
          </cell>
        </row>
      </sheetData>
      <sheetData sheetId="5" refreshError="1"/>
      <sheetData sheetId="6" refreshError="1"/>
      <sheetData sheetId="7"/>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chedule"/>
      <sheetName val="Cost"/>
      <sheetName val="Cost Distribution"/>
      <sheetName val="Price List"/>
      <sheetName val="salary"/>
      <sheetName val="Remaining Value"/>
      <sheetName val="Payment"/>
      <sheetName val="TCR-Cash"/>
      <sheetName val="Lease Revenue"/>
      <sheetName val="Interest Expense"/>
      <sheetName val="Loan Needed"/>
      <sheetName val="CF 2012"/>
      <sheetName val="CF 2013"/>
      <sheetName val="CF 2014"/>
      <sheetName val="CF 2015"/>
      <sheetName val="CF 2016"/>
      <sheetName val="P&amp;L 2012-16 (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損益計算書"/>
      <sheetName val="Cashflow-2012"/>
      <sheetName val="ACCOUNT CODE"/>
      <sheetName val="2012feb"/>
      <sheetName val="Bank Statement"/>
      <sheetName val="CPB Bank"/>
      <sheetName val="Sheet1"/>
    </sheetNames>
    <sheetDataSet>
      <sheetData sheetId="0"/>
      <sheetData sheetId="1"/>
      <sheetData sheetId="2">
        <row r="10">
          <cell r="B10" t="str">
            <v>Advance Payments</v>
          </cell>
        </row>
        <row r="11">
          <cell r="B11" t="str">
            <v>Advance Received</v>
          </cell>
        </row>
        <row r="12">
          <cell r="B12" t="str">
            <v>Advertising</v>
          </cell>
        </row>
        <row r="13">
          <cell r="B13" t="str">
            <v>Bonus</v>
          </cell>
        </row>
        <row r="14">
          <cell r="B14" t="str">
            <v>Business Trip - Domestic</v>
          </cell>
        </row>
        <row r="15">
          <cell r="B15" t="str">
            <v>Business Trip - Overseas</v>
          </cell>
        </row>
        <row r="16">
          <cell r="B16" t="str">
            <v>Comissions</v>
          </cell>
        </row>
        <row r="17">
          <cell r="B17" t="str">
            <v>Communication</v>
          </cell>
        </row>
        <row r="18">
          <cell r="B18" t="str">
            <v>Donation</v>
          </cell>
        </row>
        <row r="19">
          <cell r="B19" t="str">
            <v>Entertainment</v>
          </cell>
        </row>
        <row r="20">
          <cell r="B20" t="str">
            <v>Equipment and Fixtures</v>
          </cell>
        </row>
        <row r="21">
          <cell r="B21" t="str">
            <v>Local Transportation</v>
          </cell>
        </row>
        <row r="22">
          <cell r="B22" t="str">
            <v>Meeting Expense</v>
          </cell>
        </row>
        <row r="23">
          <cell r="B23" t="str">
            <v>Miscellaneous</v>
          </cell>
        </row>
        <row r="24">
          <cell r="B24" t="str">
            <v>Office Rent</v>
          </cell>
        </row>
        <row r="25">
          <cell r="B25" t="str">
            <v>Office Supplies</v>
          </cell>
        </row>
        <row r="26">
          <cell r="B26" t="str">
            <v>Ordinary Accounts</v>
          </cell>
        </row>
        <row r="27">
          <cell r="B27" t="str">
            <v>Packing and Freight</v>
          </cell>
        </row>
        <row r="28">
          <cell r="B28" t="str">
            <v>Purchases</v>
          </cell>
        </row>
        <row r="29">
          <cell r="B29" t="str">
            <v>Repair and Maintenance</v>
          </cell>
        </row>
        <row r="30">
          <cell r="B30" t="str">
            <v>Salaries</v>
          </cell>
        </row>
        <row r="31">
          <cell r="B31" t="str">
            <v>Sales</v>
          </cell>
        </row>
        <row r="32">
          <cell r="B32" t="str">
            <v>Sales commissions</v>
          </cell>
        </row>
        <row r="33">
          <cell r="B33" t="str">
            <v>Sales Promotion</v>
          </cell>
        </row>
        <row r="34">
          <cell r="B34" t="str">
            <v>Short-term Debt</v>
          </cell>
        </row>
        <row r="35">
          <cell r="B35" t="str">
            <v>Short-term Loans</v>
          </cell>
        </row>
        <row r="36">
          <cell r="B36" t="str">
            <v>Rebates</v>
          </cell>
        </row>
        <row r="37">
          <cell r="B37" t="str">
            <v>Taxes</v>
          </cell>
        </row>
        <row r="38">
          <cell r="B38" t="str">
            <v>Utilities</v>
          </cell>
        </row>
        <row r="39">
          <cell r="B39" t="str">
            <v>Vehicles</v>
          </cell>
        </row>
        <row r="40">
          <cell r="B40" t="str">
            <v>Welfare</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C (2)"/>
      <sheetName val="Working Capital"/>
      <sheetName val="P&amp;L (2)"/>
      <sheetName val="Loan Amortization Schedule"/>
      <sheetName val="Installment"/>
      <sheetName val="DSC"/>
      <sheetName val="P&amp;L"/>
      <sheetName val="Other Loan"/>
      <sheetName val="Land Value"/>
      <sheetName val="Sheet1"/>
      <sheetName val="Sensiti"/>
    </sheetNames>
    <sheetDataSet>
      <sheetData sheetId="0" refreshError="1"/>
      <sheetData sheetId="1" refreshError="1"/>
      <sheetData sheetId="2" refreshError="1"/>
      <sheetData sheetId="3">
        <row r="29">
          <cell r="G29">
            <v>29603.638553717021</v>
          </cell>
        </row>
        <row r="30">
          <cell r="G30">
            <v>29800.996144075132</v>
          </cell>
        </row>
        <row r="31">
          <cell r="G31">
            <v>29999.669451702302</v>
          </cell>
        </row>
        <row r="32">
          <cell r="G32">
            <v>30199.667248046982</v>
          </cell>
        </row>
        <row r="33">
          <cell r="G33">
            <v>30400.998363033963</v>
          </cell>
        </row>
        <row r="34">
          <cell r="G34">
            <v>30603.671685454188</v>
          </cell>
        </row>
        <row r="35">
          <cell r="G35">
            <v>30807.696163357217</v>
          </cell>
        </row>
        <row r="36">
          <cell r="G36">
            <v>31013.080804446265</v>
          </cell>
        </row>
        <row r="37">
          <cell r="G37">
            <v>31219.834676475908</v>
          </cell>
        </row>
        <row r="38">
          <cell r="G38">
            <v>31427.966907652415</v>
          </cell>
        </row>
        <row r="39">
          <cell r="G39">
            <v>31637.486687036762</v>
          </cell>
        </row>
        <row r="40">
          <cell r="G40">
            <v>31848.403264950342</v>
          </cell>
        </row>
        <row r="41">
          <cell r="G41">
            <v>32060.725953383338</v>
          </cell>
        </row>
        <row r="42">
          <cell r="G42">
            <v>32274.464126405892</v>
          </cell>
        </row>
        <row r="43">
          <cell r="G43">
            <v>32489.627220581933</v>
          </cell>
        </row>
        <row r="44">
          <cell r="G44">
            <v>32706.224735385811</v>
          </cell>
        </row>
        <row r="45">
          <cell r="G45">
            <v>32924.266233621718</v>
          </cell>
        </row>
        <row r="46">
          <cell r="G46">
            <v>33143.761341845864</v>
          </cell>
        </row>
        <row r="47">
          <cell r="G47">
            <v>33364.719750791504</v>
          </cell>
        </row>
        <row r="48">
          <cell r="G48">
            <v>33587.151215796781</v>
          </cell>
        </row>
        <row r="49">
          <cell r="G49">
            <v>33811.065557235423</v>
          </cell>
        </row>
        <row r="50">
          <cell r="G50">
            <v>34036.472660950327</v>
          </cell>
        </row>
        <row r="51">
          <cell r="G51">
            <v>34263.382478689993</v>
          </cell>
        </row>
        <row r="52">
          <cell r="G52">
            <v>34491.805028547926</v>
          </cell>
        </row>
        <row r="53">
          <cell r="G53">
            <v>34721.750395404917</v>
          </cell>
        </row>
        <row r="54">
          <cell r="G54">
            <v>34953.228731374285</v>
          </cell>
        </row>
        <row r="55">
          <cell r="G55">
            <v>35186.25025625011</v>
          </cell>
        </row>
        <row r="56">
          <cell r="G56">
            <v>35420.825257958444</v>
          </cell>
        </row>
        <row r="57">
          <cell r="G57">
            <v>35656.964093011498</v>
          </cell>
        </row>
        <row r="58">
          <cell r="G58">
            <v>35894.677186964909</v>
          </cell>
        </row>
        <row r="59">
          <cell r="G59">
            <v>36133.975034878007</v>
          </cell>
        </row>
        <row r="60">
          <cell r="G60">
            <v>36374.868201777193</v>
          </cell>
        </row>
        <row r="61">
          <cell r="G61">
            <v>36617.36732312238</v>
          </cell>
        </row>
        <row r="62">
          <cell r="G62">
            <v>36861.483105276529</v>
          </cell>
        </row>
        <row r="63">
          <cell r="G63">
            <v>37107.226325978372</v>
          </cell>
        </row>
        <row r="64">
          <cell r="G64">
            <v>37354.607834817994</v>
          </cell>
        </row>
        <row r="65">
          <cell r="G65" t="e">
            <v>#NUM!</v>
          </cell>
        </row>
        <row r="66">
          <cell r="G66" t="e">
            <v>#NUM!</v>
          </cell>
        </row>
        <row r="67">
          <cell r="G67" t="e">
            <v>#NUM!</v>
          </cell>
        </row>
        <row r="68">
          <cell r="G68" t="e">
            <v>#NUM!</v>
          </cell>
        </row>
        <row r="69">
          <cell r="G69" t="e">
            <v>#NUM!</v>
          </cell>
        </row>
        <row r="70">
          <cell r="G70" t="e">
            <v>#NUM!</v>
          </cell>
        </row>
        <row r="71">
          <cell r="G71" t="e">
            <v>#NUM!</v>
          </cell>
        </row>
        <row r="72">
          <cell r="G72" t="e">
            <v>#NUM!</v>
          </cell>
        </row>
        <row r="73">
          <cell r="G73" t="e">
            <v>#NUM!</v>
          </cell>
        </row>
        <row r="74">
          <cell r="G74" t="e">
            <v>#NUM!</v>
          </cell>
        </row>
        <row r="75">
          <cell r="G75" t="e">
            <v>#NUM!</v>
          </cell>
        </row>
        <row r="76">
          <cell r="G76" t="e">
            <v>#NUM!</v>
          </cell>
        </row>
        <row r="77">
          <cell r="G77" t="e">
            <v>#NUM!</v>
          </cell>
        </row>
        <row r="78">
          <cell r="G78" t="e">
            <v>#NUM!</v>
          </cell>
        </row>
        <row r="79">
          <cell r="G79" t="e">
            <v>#NUM!</v>
          </cell>
        </row>
        <row r="80">
          <cell r="G80" t="e">
            <v>#NUM!</v>
          </cell>
        </row>
        <row r="81">
          <cell r="G81" t="e">
            <v>#NUM!</v>
          </cell>
        </row>
        <row r="82">
          <cell r="G82" t="e">
            <v>#NUM!</v>
          </cell>
        </row>
        <row r="83">
          <cell r="G83" t="e">
            <v>#NUM!</v>
          </cell>
        </row>
        <row r="84">
          <cell r="G84" t="e">
            <v>#NUM!</v>
          </cell>
        </row>
        <row r="85">
          <cell r="G85" t="e">
            <v>#NUM!</v>
          </cell>
        </row>
        <row r="86">
          <cell r="G86" t="e">
            <v>#NUM!</v>
          </cell>
        </row>
        <row r="87">
          <cell r="G87" t="e">
            <v>#NUM!</v>
          </cell>
        </row>
        <row r="88">
          <cell r="G88" t="e">
            <v>#NUM!</v>
          </cell>
        </row>
        <row r="89">
          <cell r="G89" t="e">
            <v>#NUM!</v>
          </cell>
        </row>
        <row r="90">
          <cell r="G90" t="e">
            <v>#NUM!</v>
          </cell>
        </row>
        <row r="91">
          <cell r="G91" t="e">
            <v>#NUM!</v>
          </cell>
        </row>
        <row r="92">
          <cell r="G92" t="e">
            <v>#NUM!</v>
          </cell>
        </row>
        <row r="93">
          <cell r="G93" t="e">
            <v>#NUM!</v>
          </cell>
        </row>
        <row r="94">
          <cell r="G94" t="e">
            <v>#NUM!</v>
          </cell>
        </row>
        <row r="95">
          <cell r="G95" t="e">
            <v>#NUM!</v>
          </cell>
        </row>
        <row r="96">
          <cell r="G96" t="e">
            <v>#NUM!</v>
          </cell>
        </row>
        <row r="97">
          <cell r="G97" t="e">
            <v>#NUM!</v>
          </cell>
        </row>
        <row r="98">
          <cell r="G98" t="e">
            <v>#NUM!</v>
          </cell>
        </row>
        <row r="99">
          <cell r="G99" t="e">
            <v>#NUM!</v>
          </cell>
        </row>
        <row r="100">
          <cell r="G100" t="e">
            <v>#NUM!</v>
          </cell>
        </row>
        <row r="101">
          <cell r="G101" t="e">
            <v>#NUM!</v>
          </cell>
        </row>
        <row r="102">
          <cell r="G102" t="e">
            <v>#NUM!</v>
          </cell>
        </row>
        <row r="103">
          <cell r="G103" t="e">
            <v>#NUM!</v>
          </cell>
        </row>
        <row r="104">
          <cell r="G104" t="e">
            <v>#NUM!</v>
          </cell>
        </row>
        <row r="105">
          <cell r="G105" t="e">
            <v>#NUM!</v>
          </cell>
        </row>
        <row r="106">
          <cell r="G106" t="e">
            <v>#NUM!</v>
          </cell>
        </row>
        <row r="107">
          <cell r="G107" t="e">
            <v>#NUM!</v>
          </cell>
        </row>
        <row r="108">
          <cell r="G108" t="e">
            <v>#NUM!</v>
          </cell>
        </row>
        <row r="109">
          <cell r="G109" t="e">
            <v>#NUM!</v>
          </cell>
        </row>
        <row r="110">
          <cell r="G110" t="e">
            <v>#NUM!</v>
          </cell>
        </row>
        <row r="111">
          <cell r="G111" t="e">
            <v>#NUM!</v>
          </cell>
        </row>
        <row r="112">
          <cell r="G112" t="e">
            <v>#NUM!</v>
          </cell>
        </row>
        <row r="113">
          <cell r="G113" t="e">
            <v>#NUM!</v>
          </cell>
        </row>
        <row r="114">
          <cell r="G114" t="e">
            <v>#NUM!</v>
          </cell>
        </row>
        <row r="115">
          <cell r="G115" t="e">
            <v>#NUM!</v>
          </cell>
        </row>
        <row r="116">
          <cell r="G116" t="e">
            <v>#NUM!</v>
          </cell>
        </row>
        <row r="117">
          <cell r="G117" t="e">
            <v>#NUM!</v>
          </cell>
        </row>
        <row r="118">
          <cell r="G118" t="e">
            <v>#NUM!</v>
          </cell>
        </row>
        <row r="119">
          <cell r="G119" t="e">
            <v>#NUM!</v>
          </cell>
        </row>
        <row r="120">
          <cell r="G120" t="e">
            <v>#NUM!</v>
          </cell>
        </row>
        <row r="121">
          <cell r="G121" t="e">
            <v>#NUM!</v>
          </cell>
        </row>
        <row r="122">
          <cell r="G122" t="e">
            <v>#NUM!</v>
          </cell>
        </row>
        <row r="123">
          <cell r="G123" t="e">
            <v>#NUM!</v>
          </cell>
        </row>
        <row r="124">
          <cell r="G124" t="e">
            <v>#NUM!</v>
          </cell>
        </row>
        <row r="125">
          <cell r="G125" t="e">
            <v>#NUM!</v>
          </cell>
        </row>
        <row r="126">
          <cell r="G126" t="e">
            <v>#NUM!</v>
          </cell>
        </row>
        <row r="127">
          <cell r="G127" t="e">
            <v>#NUM!</v>
          </cell>
        </row>
        <row r="128">
          <cell r="G128" t="e">
            <v>#NUM!</v>
          </cell>
        </row>
        <row r="129">
          <cell r="G129" t="e">
            <v>#NUM!</v>
          </cell>
        </row>
        <row r="130">
          <cell r="G130" t="e">
            <v>#NUM!</v>
          </cell>
        </row>
        <row r="131">
          <cell r="G131" t="e">
            <v>#NUM!</v>
          </cell>
        </row>
        <row r="132">
          <cell r="G132" t="e">
            <v>#NUM!</v>
          </cell>
        </row>
        <row r="133">
          <cell r="G133" t="e">
            <v>#NUM!</v>
          </cell>
        </row>
        <row r="134">
          <cell r="G134" t="e">
            <v>#NUM!</v>
          </cell>
        </row>
        <row r="135">
          <cell r="G135" t="e">
            <v>#NUM!</v>
          </cell>
        </row>
        <row r="136">
          <cell r="G136" t="e">
            <v>#NUM!</v>
          </cell>
        </row>
        <row r="137">
          <cell r="G137" t="e">
            <v>#NUM!</v>
          </cell>
        </row>
        <row r="138">
          <cell r="G138" t="e">
            <v>#NUM!</v>
          </cell>
        </row>
        <row r="139">
          <cell r="G139" t="e">
            <v>#NUM!</v>
          </cell>
        </row>
        <row r="140">
          <cell r="G140" t="e">
            <v>#NUM!</v>
          </cell>
        </row>
        <row r="141">
          <cell r="G141" t="e">
            <v>#NUM!</v>
          </cell>
        </row>
        <row r="142">
          <cell r="G142" t="e">
            <v>#NUM!</v>
          </cell>
        </row>
        <row r="143">
          <cell r="G143" t="e">
            <v>#NUM!</v>
          </cell>
        </row>
        <row r="144">
          <cell r="G144" t="e">
            <v>#NUM!</v>
          </cell>
        </row>
        <row r="145">
          <cell r="G145" t="e">
            <v>#NUM!</v>
          </cell>
        </row>
        <row r="146">
          <cell r="G146" t="e">
            <v>#NUM!</v>
          </cell>
        </row>
        <row r="147">
          <cell r="G147" t="e">
            <v>#NUM!</v>
          </cell>
        </row>
        <row r="148">
          <cell r="G148" t="e">
            <v>#NUM!</v>
          </cell>
        </row>
        <row r="149">
          <cell r="G149" t="e">
            <v>#NUM!</v>
          </cell>
        </row>
        <row r="150">
          <cell r="G150" t="e">
            <v>#NUM!</v>
          </cell>
        </row>
        <row r="151">
          <cell r="G151" t="e">
            <v>#NUM!</v>
          </cell>
        </row>
        <row r="152">
          <cell r="G152" t="e">
            <v>#NUM!</v>
          </cell>
        </row>
        <row r="153">
          <cell r="G153" t="e">
            <v>#NUM!</v>
          </cell>
        </row>
        <row r="154">
          <cell r="G154" t="e">
            <v>#NUM!</v>
          </cell>
        </row>
        <row r="155">
          <cell r="G155" t="e">
            <v>#NUM!</v>
          </cell>
        </row>
        <row r="156">
          <cell r="G156" t="e">
            <v>#NUM!</v>
          </cell>
        </row>
        <row r="157">
          <cell r="G157" t="e">
            <v>#NUM!</v>
          </cell>
        </row>
        <row r="158">
          <cell r="G158" t="e">
            <v>#NUM!</v>
          </cell>
        </row>
        <row r="159">
          <cell r="G159" t="e">
            <v>#NUM!</v>
          </cell>
        </row>
        <row r="160">
          <cell r="G160" t="e">
            <v>#NUM!</v>
          </cell>
        </row>
        <row r="161">
          <cell r="G161" t="e">
            <v>#NUM!</v>
          </cell>
        </row>
        <row r="162">
          <cell r="G162" t="e">
            <v>#NUM!</v>
          </cell>
        </row>
        <row r="163">
          <cell r="G163" t="e">
            <v>#NUM!</v>
          </cell>
        </row>
        <row r="164">
          <cell r="G164" t="e">
            <v>#NUM!</v>
          </cell>
        </row>
        <row r="165">
          <cell r="G165" t="e">
            <v>#NUM!</v>
          </cell>
        </row>
        <row r="166">
          <cell r="G166" t="e">
            <v>#NUM!</v>
          </cell>
        </row>
        <row r="167">
          <cell r="G167" t="e">
            <v>#NUM!</v>
          </cell>
        </row>
        <row r="168">
          <cell r="G168" t="e">
            <v>#NUM!</v>
          </cell>
        </row>
        <row r="169">
          <cell r="G169" t="e">
            <v>#NUM!</v>
          </cell>
        </row>
        <row r="170">
          <cell r="G170" t="e">
            <v>#NUM!</v>
          </cell>
        </row>
        <row r="171">
          <cell r="G171" t="e">
            <v>#NUM!</v>
          </cell>
        </row>
        <row r="172">
          <cell r="G172" t="e">
            <v>#NUM!</v>
          </cell>
        </row>
        <row r="173">
          <cell r="G173" t="e">
            <v>#NUM!</v>
          </cell>
        </row>
        <row r="174">
          <cell r="G174" t="e">
            <v>#NUM!</v>
          </cell>
        </row>
        <row r="175">
          <cell r="G175" t="e">
            <v>#NUM!</v>
          </cell>
        </row>
        <row r="176">
          <cell r="G176" t="e">
            <v>#NUM!</v>
          </cell>
        </row>
        <row r="177">
          <cell r="G177" t="e">
            <v>#NUM!</v>
          </cell>
        </row>
        <row r="178">
          <cell r="G178" t="e">
            <v>#NUM!</v>
          </cell>
        </row>
        <row r="179">
          <cell r="G179" t="e">
            <v>#NUM!</v>
          </cell>
        </row>
        <row r="180">
          <cell r="G180" t="e">
            <v>#NUM!</v>
          </cell>
        </row>
        <row r="181">
          <cell r="G181" t="e">
            <v>#NUM!</v>
          </cell>
        </row>
        <row r="182">
          <cell r="G182" t="e">
            <v>#NUM!</v>
          </cell>
        </row>
        <row r="183">
          <cell r="G183" t="e">
            <v>#NUM!</v>
          </cell>
        </row>
        <row r="184">
          <cell r="G184" t="e">
            <v>#NUM!</v>
          </cell>
        </row>
        <row r="185">
          <cell r="G185" t="e">
            <v>#NUM!</v>
          </cell>
        </row>
        <row r="186">
          <cell r="G186" t="e">
            <v>#NUM!</v>
          </cell>
        </row>
        <row r="187">
          <cell r="G187" t="e">
            <v>#NUM!</v>
          </cell>
        </row>
        <row r="188">
          <cell r="G188" t="e">
            <v>#NUM!</v>
          </cell>
        </row>
        <row r="189">
          <cell r="G189" t="e">
            <v>#NUM!</v>
          </cell>
        </row>
        <row r="190">
          <cell r="G190" t="e">
            <v>#NUM!</v>
          </cell>
        </row>
        <row r="191">
          <cell r="G191" t="e">
            <v>#NUM!</v>
          </cell>
        </row>
        <row r="192">
          <cell r="G192" t="e">
            <v>#NUM!</v>
          </cell>
        </row>
        <row r="193">
          <cell r="G193" t="e">
            <v>#NUM!</v>
          </cell>
        </row>
        <row r="194">
          <cell r="G194" t="e">
            <v>#NUM!</v>
          </cell>
        </row>
        <row r="195">
          <cell r="G195" t="e">
            <v>#NUM!</v>
          </cell>
        </row>
        <row r="196">
          <cell r="G196" t="e">
            <v>#NUM!</v>
          </cell>
        </row>
        <row r="197">
          <cell r="G197" t="e">
            <v>#NUM!</v>
          </cell>
        </row>
        <row r="198">
          <cell r="G198" t="e">
            <v>#NUM!</v>
          </cell>
        </row>
        <row r="199">
          <cell r="G199" t="e">
            <v>#NUM!</v>
          </cell>
        </row>
        <row r="200">
          <cell r="G200" t="e">
            <v>#NUM!</v>
          </cell>
        </row>
        <row r="201">
          <cell r="G201" t="e">
            <v>#NUM!</v>
          </cell>
        </row>
        <row r="202">
          <cell r="G202" t="e">
            <v>#NUM!</v>
          </cell>
        </row>
        <row r="203">
          <cell r="G203" t="e">
            <v>#NUM!</v>
          </cell>
        </row>
        <row r="204">
          <cell r="G204" t="e">
            <v>#NUM!</v>
          </cell>
        </row>
        <row r="205">
          <cell r="G205" t="e">
            <v>#NUM!</v>
          </cell>
        </row>
        <row r="206">
          <cell r="G206" t="e">
            <v>#NUM!</v>
          </cell>
        </row>
        <row r="207">
          <cell r="G207" t="e">
            <v>#NUM!</v>
          </cell>
        </row>
        <row r="208">
          <cell r="G208" t="e">
            <v>#NUM!</v>
          </cell>
        </row>
        <row r="209">
          <cell r="G209" t="e">
            <v>#NUM!</v>
          </cell>
        </row>
        <row r="210">
          <cell r="G210" t="e">
            <v>#NUM!</v>
          </cell>
        </row>
        <row r="211">
          <cell r="G211" t="e">
            <v>#NUM!</v>
          </cell>
        </row>
        <row r="212">
          <cell r="G212" t="e">
            <v>#NUM!</v>
          </cell>
        </row>
        <row r="213">
          <cell r="G213" t="e">
            <v>#NUM!</v>
          </cell>
        </row>
        <row r="214">
          <cell r="G214" t="e">
            <v>#NUM!</v>
          </cell>
        </row>
        <row r="215">
          <cell r="G215" t="e">
            <v>#NUM!</v>
          </cell>
        </row>
        <row r="216">
          <cell r="G216" t="e">
            <v>#NUM!</v>
          </cell>
        </row>
        <row r="217">
          <cell r="G217" t="e">
            <v>#NUM!</v>
          </cell>
        </row>
        <row r="218">
          <cell r="G218" t="e">
            <v>#NUM!</v>
          </cell>
        </row>
        <row r="219">
          <cell r="G219" t="e">
            <v>#NUM!</v>
          </cell>
        </row>
        <row r="220">
          <cell r="G220" t="e">
            <v>#NUM!</v>
          </cell>
        </row>
        <row r="221">
          <cell r="G221" t="e">
            <v>#NUM!</v>
          </cell>
        </row>
        <row r="222">
          <cell r="G222" t="e">
            <v>#NUM!</v>
          </cell>
        </row>
        <row r="223">
          <cell r="G223" t="e">
            <v>#NUM!</v>
          </cell>
        </row>
        <row r="224">
          <cell r="G224" t="e">
            <v>#NUM!</v>
          </cell>
        </row>
        <row r="225">
          <cell r="G225" t="e">
            <v>#NUM!</v>
          </cell>
        </row>
        <row r="226">
          <cell r="G226" t="e">
            <v>#NUM!</v>
          </cell>
        </row>
        <row r="227">
          <cell r="G227" t="e">
            <v>#NUM!</v>
          </cell>
        </row>
        <row r="228">
          <cell r="G228" t="e">
            <v>#NUM!</v>
          </cell>
        </row>
        <row r="229">
          <cell r="G229" t="e">
            <v>#NUM!</v>
          </cell>
        </row>
        <row r="230">
          <cell r="G230" t="e">
            <v>#NUM!</v>
          </cell>
        </row>
        <row r="231">
          <cell r="G231" t="e">
            <v>#NUM!</v>
          </cell>
        </row>
        <row r="232">
          <cell r="G232" t="e">
            <v>#NUM!</v>
          </cell>
        </row>
        <row r="233">
          <cell r="G233" t="e">
            <v>#NUM!</v>
          </cell>
        </row>
        <row r="234">
          <cell r="G234" t="e">
            <v>#NUM!</v>
          </cell>
        </row>
        <row r="235">
          <cell r="G235" t="e">
            <v>#NUM!</v>
          </cell>
        </row>
        <row r="236">
          <cell r="G236" t="e">
            <v>#NUM!</v>
          </cell>
        </row>
        <row r="237">
          <cell r="G237" t="e">
            <v>#NUM!</v>
          </cell>
        </row>
        <row r="238">
          <cell r="G238" t="e">
            <v>#NUM!</v>
          </cell>
        </row>
        <row r="239">
          <cell r="G239" t="e">
            <v>#NUM!</v>
          </cell>
        </row>
        <row r="240">
          <cell r="G240" t="e">
            <v>#NUM!</v>
          </cell>
        </row>
        <row r="241">
          <cell r="G241" t="e">
            <v>#NUM!</v>
          </cell>
        </row>
        <row r="242">
          <cell r="G242" t="e">
            <v>#NUM!</v>
          </cell>
        </row>
        <row r="243">
          <cell r="G243" t="e">
            <v>#NUM!</v>
          </cell>
        </row>
        <row r="244">
          <cell r="G244" t="e">
            <v>#NUM!</v>
          </cell>
        </row>
        <row r="245">
          <cell r="G245" t="e">
            <v>#NUM!</v>
          </cell>
        </row>
        <row r="246">
          <cell r="G246" t="e">
            <v>#NUM!</v>
          </cell>
        </row>
        <row r="247">
          <cell r="G247" t="e">
            <v>#NUM!</v>
          </cell>
        </row>
        <row r="248">
          <cell r="G248" t="e">
            <v>#NUM!</v>
          </cell>
        </row>
        <row r="249">
          <cell r="G249" t="e">
            <v>#NUM!</v>
          </cell>
        </row>
        <row r="250">
          <cell r="G250" t="e">
            <v>#NUM!</v>
          </cell>
        </row>
        <row r="251">
          <cell r="G251" t="e">
            <v>#NUM!</v>
          </cell>
        </row>
        <row r="252">
          <cell r="G252" t="e">
            <v>#NUM!</v>
          </cell>
        </row>
        <row r="253">
          <cell r="G253" t="e">
            <v>#NUM!</v>
          </cell>
        </row>
        <row r="254">
          <cell r="G254" t="e">
            <v>#NUM!</v>
          </cell>
        </row>
        <row r="255">
          <cell r="G255" t="e">
            <v>#NUM!</v>
          </cell>
        </row>
        <row r="256">
          <cell r="G256" t="e">
            <v>#NUM!</v>
          </cell>
        </row>
        <row r="257">
          <cell r="G257" t="e">
            <v>#NUM!</v>
          </cell>
        </row>
        <row r="258">
          <cell r="G258" t="e">
            <v>#NUM!</v>
          </cell>
        </row>
        <row r="259">
          <cell r="G259" t="e">
            <v>#NUM!</v>
          </cell>
        </row>
        <row r="260">
          <cell r="G260" t="e">
            <v>#NUM!</v>
          </cell>
        </row>
        <row r="261">
          <cell r="G261" t="e">
            <v>#NUM!</v>
          </cell>
        </row>
        <row r="262">
          <cell r="G262" t="e">
            <v>#NUM!</v>
          </cell>
        </row>
        <row r="263">
          <cell r="G263" t="e">
            <v>#NUM!</v>
          </cell>
        </row>
        <row r="264">
          <cell r="G264" t="e">
            <v>#NUM!</v>
          </cell>
        </row>
        <row r="265">
          <cell r="G265" t="e">
            <v>#NUM!</v>
          </cell>
        </row>
        <row r="266">
          <cell r="G266" t="e">
            <v>#NUM!</v>
          </cell>
        </row>
        <row r="267">
          <cell r="G267" t="e">
            <v>#NUM!</v>
          </cell>
        </row>
        <row r="268">
          <cell r="G268" t="e">
            <v>#NUM!</v>
          </cell>
        </row>
        <row r="269">
          <cell r="G269" t="e">
            <v>#NUM!</v>
          </cell>
        </row>
        <row r="270">
          <cell r="G270" t="e">
            <v>#NUM!</v>
          </cell>
        </row>
        <row r="271">
          <cell r="G271" t="e">
            <v>#NUM!</v>
          </cell>
        </row>
        <row r="272">
          <cell r="G272" t="e">
            <v>#NUM!</v>
          </cell>
        </row>
        <row r="273">
          <cell r="G273" t="e">
            <v>#NUM!</v>
          </cell>
        </row>
        <row r="274">
          <cell r="G274" t="e">
            <v>#NUM!</v>
          </cell>
        </row>
        <row r="275">
          <cell r="G275" t="e">
            <v>#NUM!</v>
          </cell>
        </row>
        <row r="276">
          <cell r="G276" t="e">
            <v>#NUM!</v>
          </cell>
        </row>
        <row r="277">
          <cell r="G277" t="e">
            <v>#NUM!</v>
          </cell>
        </row>
        <row r="278">
          <cell r="G278" t="e">
            <v>#NUM!</v>
          </cell>
        </row>
        <row r="279">
          <cell r="G279" t="e">
            <v>#NUM!</v>
          </cell>
        </row>
        <row r="280">
          <cell r="G280" t="e">
            <v>#NUM!</v>
          </cell>
        </row>
        <row r="281">
          <cell r="G281" t="e">
            <v>#NUM!</v>
          </cell>
        </row>
        <row r="282">
          <cell r="G282" t="e">
            <v>#NUM!</v>
          </cell>
        </row>
        <row r="283">
          <cell r="G283" t="e">
            <v>#NUM!</v>
          </cell>
        </row>
        <row r="284">
          <cell r="G284" t="e">
            <v>#NUM!</v>
          </cell>
        </row>
        <row r="285">
          <cell r="G285" t="e">
            <v>#NUM!</v>
          </cell>
        </row>
        <row r="286">
          <cell r="G286" t="e">
            <v>#NUM!</v>
          </cell>
        </row>
        <row r="287">
          <cell r="G287" t="e">
            <v>#NUM!</v>
          </cell>
        </row>
        <row r="288">
          <cell r="G288" t="e">
            <v>#NUM!</v>
          </cell>
        </row>
        <row r="289">
          <cell r="G289" t="e">
            <v>#NUM!</v>
          </cell>
        </row>
        <row r="290">
          <cell r="G290" t="e">
            <v>#NUM!</v>
          </cell>
        </row>
        <row r="291">
          <cell r="G291" t="e">
            <v>#NUM!</v>
          </cell>
        </row>
        <row r="292">
          <cell r="G292" t="e">
            <v>#NUM!</v>
          </cell>
        </row>
        <row r="293">
          <cell r="G293" t="e">
            <v>#NUM!</v>
          </cell>
        </row>
        <row r="294">
          <cell r="G294" t="e">
            <v>#NUM!</v>
          </cell>
        </row>
        <row r="295">
          <cell r="G295" t="e">
            <v>#NUM!</v>
          </cell>
        </row>
        <row r="296">
          <cell r="G296" t="e">
            <v>#NUM!</v>
          </cell>
        </row>
        <row r="297">
          <cell r="G297" t="e">
            <v>#NUM!</v>
          </cell>
        </row>
        <row r="298">
          <cell r="G298" t="e">
            <v>#NUM!</v>
          </cell>
        </row>
        <row r="299">
          <cell r="G299" t="e">
            <v>#NUM!</v>
          </cell>
        </row>
        <row r="300">
          <cell r="G300" t="e">
            <v>#NUM!</v>
          </cell>
        </row>
        <row r="301">
          <cell r="G301" t="e">
            <v>#NUM!</v>
          </cell>
        </row>
        <row r="302">
          <cell r="G302" t="e">
            <v>#NUM!</v>
          </cell>
        </row>
        <row r="303">
          <cell r="G303" t="e">
            <v>#NUM!</v>
          </cell>
        </row>
        <row r="304">
          <cell r="G304" t="e">
            <v>#NUM!</v>
          </cell>
        </row>
        <row r="305">
          <cell r="G305" t="e">
            <v>#NUM!</v>
          </cell>
        </row>
        <row r="306">
          <cell r="G306" t="e">
            <v>#NUM!</v>
          </cell>
        </row>
        <row r="307">
          <cell r="G307" t="e">
            <v>#NUM!</v>
          </cell>
        </row>
        <row r="308">
          <cell r="G308" t="e">
            <v>#NUM!</v>
          </cell>
        </row>
        <row r="309">
          <cell r="G309" t="e">
            <v>#NUM!</v>
          </cell>
        </row>
        <row r="310">
          <cell r="G310" t="e">
            <v>#NUM!</v>
          </cell>
        </row>
        <row r="311">
          <cell r="G311" t="e">
            <v>#NUM!</v>
          </cell>
        </row>
        <row r="312">
          <cell r="G312" t="e">
            <v>#NUM!</v>
          </cell>
        </row>
        <row r="313">
          <cell r="G313" t="e">
            <v>#NUM!</v>
          </cell>
        </row>
        <row r="314">
          <cell r="G314" t="e">
            <v>#NUM!</v>
          </cell>
        </row>
        <row r="315">
          <cell r="G315" t="e">
            <v>#NUM!</v>
          </cell>
        </row>
        <row r="316">
          <cell r="G316" t="e">
            <v>#NUM!</v>
          </cell>
        </row>
        <row r="317">
          <cell r="G317" t="e">
            <v>#NUM!</v>
          </cell>
        </row>
        <row r="318">
          <cell r="G318" t="e">
            <v>#NUM!</v>
          </cell>
        </row>
        <row r="319">
          <cell r="G319" t="e">
            <v>#NUM!</v>
          </cell>
        </row>
        <row r="320">
          <cell r="G320" t="e">
            <v>#NUM!</v>
          </cell>
        </row>
        <row r="321">
          <cell r="G321" t="e">
            <v>#NUM!</v>
          </cell>
        </row>
        <row r="322">
          <cell r="G322" t="e">
            <v>#NUM!</v>
          </cell>
        </row>
        <row r="323">
          <cell r="G323" t="e">
            <v>#NUM!</v>
          </cell>
        </row>
        <row r="324">
          <cell r="G324" t="e">
            <v>#NUM!</v>
          </cell>
        </row>
        <row r="325">
          <cell r="G325" t="e">
            <v>#NUM!</v>
          </cell>
        </row>
        <row r="326">
          <cell r="G326" t="e">
            <v>#NUM!</v>
          </cell>
        </row>
        <row r="327">
          <cell r="G327" t="e">
            <v>#NUM!</v>
          </cell>
        </row>
        <row r="328">
          <cell r="G328" t="e">
            <v>#NUM!</v>
          </cell>
        </row>
        <row r="329">
          <cell r="G329" t="e">
            <v>#NUM!</v>
          </cell>
        </row>
        <row r="330">
          <cell r="G330" t="e">
            <v>#NUM!</v>
          </cell>
        </row>
        <row r="331">
          <cell r="G331" t="e">
            <v>#NUM!</v>
          </cell>
        </row>
        <row r="332">
          <cell r="G332" t="e">
            <v>#NUM!</v>
          </cell>
        </row>
        <row r="333">
          <cell r="G333" t="e">
            <v>#NUM!</v>
          </cell>
        </row>
        <row r="334">
          <cell r="G334" t="e">
            <v>#NUM!</v>
          </cell>
        </row>
        <row r="335">
          <cell r="G335" t="e">
            <v>#NUM!</v>
          </cell>
        </row>
        <row r="336">
          <cell r="G336" t="e">
            <v>#NUM!</v>
          </cell>
        </row>
        <row r="337">
          <cell r="G337" t="e">
            <v>#NUM!</v>
          </cell>
        </row>
        <row r="338">
          <cell r="G338" t="e">
            <v>#NUM!</v>
          </cell>
        </row>
        <row r="339">
          <cell r="G339" t="e">
            <v>#NUM!</v>
          </cell>
        </row>
        <row r="340">
          <cell r="G340" t="e">
            <v>#NUM!</v>
          </cell>
        </row>
        <row r="341">
          <cell r="G341" t="e">
            <v>#NUM!</v>
          </cell>
        </row>
        <row r="342">
          <cell r="G342" t="e">
            <v>#NUM!</v>
          </cell>
        </row>
        <row r="343">
          <cell r="G343" t="e">
            <v>#NUM!</v>
          </cell>
        </row>
        <row r="344">
          <cell r="G344" t="e">
            <v>#NUM!</v>
          </cell>
        </row>
        <row r="345">
          <cell r="G345" t="e">
            <v>#NUM!</v>
          </cell>
        </row>
        <row r="346">
          <cell r="G346" t="e">
            <v>#NUM!</v>
          </cell>
        </row>
        <row r="347">
          <cell r="G347" t="e">
            <v>#NUM!</v>
          </cell>
        </row>
        <row r="348">
          <cell r="G348" t="e">
            <v>#NUM!</v>
          </cell>
        </row>
        <row r="349">
          <cell r="G349" t="e">
            <v>#NUM!</v>
          </cell>
        </row>
        <row r="350">
          <cell r="G350" t="e">
            <v>#NUM!</v>
          </cell>
        </row>
        <row r="351">
          <cell r="G351" t="e">
            <v>#NUM!</v>
          </cell>
        </row>
        <row r="352">
          <cell r="G352" t="e">
            <v>#NUM!</v>
          </cell>
        </row>
        <row r="353">
          <cell r="G353" t="e">
            <v>#NUM!</v>
          </cell>
        </row>
        <row r="354">
          <cell r="G354" t="e">
            <v>#NUM!</v>
          </cell>
        </row>
        <row r="355">
          <cell r="G355" t="e">
            <v>#NUM!</v>
          </cell>
        </row>
        <row r="356">
          <cell r="G356" t="e">
            <v>#NUM!</v>
          </cell>
        </row>
        <row r="357">
          <cell r="G357" t="e">
            <v>#NUM!</v>
          </cell>
        </row>
        <row r="358">
          <cell r="G358" t="e">
            <v>#NUM!</v>
          </cell>
        </row>
        <row r="359">
          <cell r="G359" t="e">
            <v>#NUM!</v>
          </cell>
        </row>
        <row r="360">
          <cell r="G360" t="e">
            <v>#NUM!</v>
          </cell>
        </row>
        <row r="361">
          <cell r="G361" t="e">
            <v>#NUM!</v>
          </cell>
        </row>
        <row r="362">
          <cell r="G362" t="e">
            <v>#NUM!</v>
          </cell>
        </row>
        <row r="363">
          <cell r="G363" t="e">
            <v>#NUM!</v>
          </cell>
        </row>
        <row r="364">
          <cell r="G364" t="e">
            <v>#NUM!</v>
          </cell>
        </row>
        <row r="365">
          <cell r="G365" t="e">
            <v>#NUM!</v>
          </cell>
        </row>
        <row r="366">
          <cell r="G366" t="e">
            <v>#NUM!</v>
          </cell>
        </row>
        <row r="367">
          <cell r="G367" t="e">
            <v>#NUM!</v>
          </cell>
        </row>
        <row r="368">
          <cell r="G368" t="e">
            <v>#NUM!</v>
          </cell>
        </row>
        <row r="369">
          <cell r="G369" t="e">
            <v>#NUM!</v>
          </cell>
        </row>
        <row r="370">
          <cell r="G370" t="e">
            <v>#NUM!</v>
          </cell>
        </row>
        <row r="371">
          <cell r="G371" t="e">
            <v>#NUM!</v>
          </cell>
        </row>
        <row r="372">
          <cell r="G372" t="e">
            <v>#NUM!</v>
          </cell>
        </row>
        <row r="373">
          <cell r="G373" t="e">
            <v>#NUM!</v>
          </cell>
        </row>
        <row r="374">
          <cell r="G374" t="e">
            <v>#NUM!</v>
          </cell>
        </row>
        <row r="375">
          <cell r="G375" t="e">
            <v>#NUM!</v>
          </cell>
        </row>
        <row r="376">
          <cell r="G376" t="e">
            <v>#NUM!</v>
          </cell>
        </row>
        <row r="377">
          <cell r="G377" t="e">
            <v>#NUM!</v>
          </cell>
        </row>
        <row r="378">
          <cell r="G378" t="e">
            <v>#NUM!</v>
          </cell>
        </row>
        <row r="379">
          <cell r="G379" t="e">
            <v>#NUM!</v>
          </cell>
        </row>
        <row r="380">
          <cell r="G380" t="e">
            <v>#NUM!</v>
          </cell>
        </row>
        <row r="381">
          <cell r="G381" t="e">
            <v>#NUM!</v>
          </cell>
        </row>
        <row r="382">
          <cell r="G382" t="e">
            <v>#NUM!</v>
          </cell>
        </row>
        <row r="383">
          <cell r="G383" t="e">
            <v>#NUM!</v>
          </cell>
        </row>
        <row r="384">
          <cell r="G384" t="e">
            <v>#NUM!</v>
          </cell>
        </row>
        <row r="385">
          <cell r="G385" t="e">
            <v>#NUM!</v>
          </cell>
        </row>
        <row r="386">
          <cell r="G386" t="e">
            <v>#NUM!</v>
          </cell>
        </row>
        <row r="387">
          <cell r="G387" t="e">
            <v>#NUM!</v>
          </cell>
        </row>
        <row r="388">
          <cell r="G388" t="e">
            <v>#NUM!</v>
          </cell>
        </row>
        <row r="389">
          <cell r="G389" t="e">
            <v>#NUM!</v>
          </cell>
        </row>
        <row r="390">
          <cell r="G390" t="e">
            <v>#NUM!</v>
          </cell>
        </row>
        <row r="391">
          <cell r="G391" t="e">
            <v>#NUM!</v>
          </cell>
        </row>
        <row r="392">
          <cell r="G392" t="e">
            <v>#NUM!</v>
          </cell>
        </row>
        <row r="393">
          <cell r="G393" t="e">
            <v>#NUM!</v>
          </cell>
        </row>
        <row r="394">
          <cell r="G394" t="e">
            <v>#NUM!</v>
          </cell>
        </row>
        <row r="395">
          <cell r="G395" t="e">
            <v>#NUM!</v>
          </cell>
        </row>
        <row r="396">
          <cell r="G396" t="e">
            <v>#NUM!</v>
          </cell>
        </row>
        <row r="397">
          <cell r="G397" t="e">
            <v>#NUM!</v>
          </cell>
        </row>
        <row r="398">
          <cell r="G398" t="e">
            <v>#NUM!</v>
          </cell>
        </row>
        <row r="399">
          <cell r="G399" t="e">
            <v>#NUM!</v>
          </cell>
        </row>
        <row r="400">
          <cell r="G400" t="e">
            <v>#NUM!</v>
          </cell>
        </row>
        <row r="401">
          <cell r="G401" t="e">
            <v>#NUM!</v>
          </cell>
        </row>
        <row r="402">
          <cell r="G402" t="e">
            <v>#NUM!</v>
          </cell>
        </row>
        <row r="403">
          <cell r="G403" t="e">
            <v>#NUM!</v>
          </cell>
        </row>
        <row r="404">
          <cell r="G404" t="e">
            <v>#NUM!</v>
          </cell>
        </row>
        <row r="405">
          <cell r="G405" t="e">
            <v>#NUM!</v>
          </cell>
        </row>
        <row r="406">
          <cell r="G406" t="e">
            <v>#NUM!</v>
          </cell>
        </row>
        <row r="407">
          <cell r="G407" t="e">
            <v>#NUM!</v>
          </cell>
        </row>
        <row r="408">
          <cell r="G408" t="e">
            <v>#NUM!</v>
          </cell>
        </row>
        <row r="409">
          <cell r="G409" t="e">
            <v>#NUM!</v>
          </cell>
        </row>
        <row r="410">
          <cell r="G410" t="e">
            <v>#NUM!</v>
          </cell>
        </row>
        <row r="411">
          <cell r="G411" t="e">
            <v>#NUM!</v>
          </cell>
        </row>
        <row r="412">
          <cell r="G412" t="e">
            <v>#NUM!</v>
          </cell>
        </row>
        <row r="413">
          <cell r="G413" t="e">
            <v>#NUM!</v>
          </cell>
        </row>
        <row r="414">
          <cell r="G414" t="e">
            <v>#NUM!</v>
          </cell>
        </row>
        <row r="415">
          <cell r="G415" t="e">
            <v>#NUM!</v>
          </cell>
        </row>
        <row r="416">
          <cell r="G416" t="e">
            <v>#NUM!</v>
          </cell>
        </row>
        <row r="417">
          <cell r="G417" t="e">
            <v>#NUM!</v>
          </cell>
        </row>
        <row r="418">
          <cell r="G418" t="e">
            <v>#NUM!</v>
          </cell>
        </row>
        <row r="419">
          <cell r="G419" t="e">
            <v>#NUM!</v>
          </cell>
        </row>
        <row r="420">
          <cell r="G420" t="e">
            <v>#NUM!</v>
          </cell>
        </row>
        <row r="421">
          <cell r="G421" t="e">
            <v>#NUM!</v>
          </cell>
        </row>
        <row r="422">
          <cell r="G422" t="e">
            <v>#NUM!</v>
          </cell>
        </row>
        <row r="423">
          <cell r="G423" t="e">
            <v>#NUM!</v>
          </cell>
        </row>
        <row r="424">
          <cell r="G424" t="e">
            <v>#NUM!</v>
          </cell>
        </row>
        <row r="425">
          <cell r="G425" t="e">
            <v>#NUM!</v>
          </cell>
        </row>
        <row r="426">
          <cell r="G426" t="e">
            <v>#NUM!</v>
          </cell>
        </row>
        <row r="427">
          <cell r="G427" t="e">
            <v>#NUM!</v>
          </cell>
        </row>
        <row r="428">
          <cell r="G428" t="e">
            <v>#NUM!</v>
          </cell>
        </row>
        <row r="429">
          <cell r="G429" t="e">
            <v>#NUM!</v>
          </cell>
        </row>
        <row r="430">
          <cell r="G430" t="e">
            <v>#NUM!</v>
          </cell>
        </row>
        <row r="431">
          <cell r="G431" t="e">
            <v>#NUM!</v>
          </cell>
        </row>
        <row r="432">
          <cell r="G432" t="e">
            <v>#NUM!</v>
          </cell>
        </row>
        <row r="433">
          <cell r="G433" t="e">
            <v>#NUM!</v>
          </cell>
        </row>
        <row r="434">
          <cell r="G434" t="e">
            <v>#NUM!</v>
          </cell>
        </row>
        <row r="435">
          <cell r="G435" t="e">
            <v>#NUM!</v>
          </cell>
        </row>
        <row r="436">
          <cell r="G436" t="e">
            <v>#NUM!</v>
          </cell>
        </row>
        <row r="437">
          <cell r="G437" t="e">
            <v>#NUM!</v>
          </cell>
        </row>
        <row r="438">
          <cell r="G438" t="e">
            <v>#NUM!</v>
          </cell>
        </row>
        <row r="439">
          <cell r="G439" t="e">
            <v>#NUM!</v>
          </cell>
        </row>
        <row r="440">
          <cell r="G440" t="e">
            <v>#NUM!</v>
          </cell>
        </row>
        <row r="441">
          <cell r="G441" t="e">
            <v>#NUM!</v>
          </cell>
        </row>
        <row r="442">
          <cell r="G442" t="e">
            <v>#NUM!</v>
          </cell>
        </row>
        <row r="443">
          <cell r="G443" t="e">
            <v>#NUM!</v>
          </cell>
        </row>
        <row r="444">
          <cell r="G444" t="e">
            <v>#NUM!</v>
          </cell>
        </row>
        <row r="445">
          <cell r="G445" t="e">
            <v>#NUM!</v>
          </cell>
        </row>
        <row r="446">
          <cell r="G446" t="e">
            <v>#NUM!</v>
          </cell>
        </row>
        <row r="447">
          <cell r="G447" t="e">
            <v>#NUM!</v>
          </cell>
        </row>
        <row r="448">
          <cell r="G448" t="e">
            <v>#NUM!</v>
          </cell>
        </row>
        <row r="449">
          <cell r="G449" t="e">
            <v>#NUM!</v>
          </cell>
        </row>
        <row r="450">
          <cell r="G450" t="e">
            <v>#NUM!</v>
          </cell>
        </row>
        <row r="451">
          <cell r="G451" t="e">
            <v>#NUM!</v>
          </cell>
        </row>
        <row r="452">
          <cell r="G452" t="e">
            <v>#NUM!</v>
          </cell>
        </row>
        <row r="453">
          <cell r="G453" t="e">
            <v>#NUM!</v>
          </cell>
        </row>
        <row r="454">
          <cell r="G454" t="e">
            <v>#NUM!</v>
          </cell>
        </row>
        <row r="455">
          <cell r="G455" t="e">
            <v>#NUM!</v>
          </cell>
        </row>
        <row r="456">
          <cell r="G456" t="e">
            <v>#NUM!</v>
          </cell>
        </row>
        <row r="457">
          <cell r="G457" t="e">
            <v>#NUM!</v>
          </cell>
        </row>
        <row r="458">
          <cell r="G458" t="e">
            <v>#NUM!</v>
          </cell>
        </row>
        <row r="459">
          <cell r="G459" t="e">
            <v>#NUM!</v>
          </cell>
        </row>
        <row r="460">
          <cell r="G460" t="e">
            <v>#NUM!</v>
          </cell>
        </row>
        <row r="461">
          <cell r="G461" t="e">
            <v>#NUM!</v>
          </cell>
        </row>
        <row r="462">
          <cell r="G462" t="e">
            <v>#NUM!</v>
          </cell>
        </row>
        <row r="463">
          <cell r="G463" t="e">
            <v>#NUM!</v>
          </cell>
        </row>
        <row r="464">
          <cell r="G464" t="e">
            <v>#NUM!</v>
          </cell>
        </row>
        <row r="465">
          <cell r="G465" t="e">
            <v>#NUM!</v>
          </cell>
        </row>
        <row r="466">
          <cell r="G466" t="e">
            <v>#NUM!</v>
          </cell>
        </row>
        <row r="467">
          <cell r="G467" t="e">
            <v>#NUM!</v>
          </cell>
        </row>
        <row r="468">
          <cell r="G468" t="e">
            <v>#NUM!</v>
          </cell>
        </row>
        <row r="469">
          <cell r="G469" t="e">
            <v>#NUM!</v>
          </cell>
        </row>
        <row r="470">
          <cell r="G470" t="e">
            <v>#NUM!</v>
          </cell>
        </row>
        <row r="471">
          <cell r="G471" t="e">
            <v>#NUM!</v>
          </cell>
        </row>
        <row r="472">
          <cell r="G472" t="e">
            <v>#NUM!</v>
          </cell>
        </row>
        <row r="473">
          <cell r="G473" t="e">
            <v>#NUM!</v>
          </cell>
        </row>
        <row r="474">
          <cell r="G474" t="e">
            <v>#NUM!</v>
          </cell>
        </row>
        <row r="475">
          <cell r="G475" t="e">
            <v>#NUM!</v>
          </cell>
        </row>
        <row r="476">
          <cell r="G476" t="e">
            <v>#NUM!</v>
          </cell>
        </row>
        <row r="477">
          <cell r="G477" t="e">
            <v>#NUM!</v>
          </cell>
        </row>
        <row r="478">
          <cell r="G478" t="e">
            <v>#NUM!</v>
          </cell>
        </row>
        <row r="479">
          <cell r="G479" t="e">
            <v>#NUM!</v>
          </cell>
        </row>
        <row r="480">
          <cell r="G480" t="e">
            <v>#NUM!</v>
          </cell>
        </row>
        <row r="481">
          <cell r="G481" t="e">
            <v>#NUM!</v>
          </cell>
        </row>
        <row r="482">
          <cell r="G482" t="e">
            <v>#NUM!</v>
          </cell>
        </row>
        <row r="483">
          <cell r="G483" t="e">
            <v>#NUM!</v>
          </cell>
        </row>
        <row r="484">
          <cell r="G484" t="e">
            <v>#NUM!</v>
          </cell>
        </row>
        <row r="485">
          <cell r="G485" t="e">
            <v>#NUM!</v>
          </cell>
        </row>
        <row r="486">
          <cell r="G486" t="e">
            <v>#NUM!</v>
          </cell>
        </row>
        <row r="487">
          <cell r="G487" t="e">
            <v>#NUM!</v>
          </cell>
        </row>
        <row r="488">
          <cell r="G488" t="e">
            <v>#NUM!</v>
          </cell>
        </row>
        <row r="489">
          <cell r="G489" t="e">
            <v>#NUM!</v>
          </cell>
        </row>
        <row r="490">
          <cell r="G490" t="e">
            <v>#NUM!</v>
          </cell>
        </row>
        <row r="491">
          <cell r="G491" t="e">
            <v>#NUM!</v>
          </cell>
        </row>
        <row r="492">
          <cell r="G492" t="e">
            <v>#NUM!</v>
          </cell>
        </row>
        <row r="493">
          <cell r="G493" t="e">
            <v>#NUM!</v>
          </cell>
        </row>
        <row r="494">
          <cell r="G494" t="e">
            <v>#NUM!</v>
          </cell>
        </row>
        <row r="495">
          <cell r="G495" t="e">
            <v>#NUM!</v>
          </cell>
        </row>
        <row r="496">
          <cell r="G496" t="e">
            <v>#NUM!</v>
          </cell>
        </row>
        <row r="497">
          <cell r="G497" t="e">
            <v>#NUM!</v>
          </cell>
        </row>
        <row r="498">
          <cell r="G498" t="e">
            <v>#NUM!</v>
          </cell>
        </row>
        <row r="499">
          <cell r="G499" t="e">
            <v>#NUM!</v>
          </cell>
        </row>
        <row r="500">
          <cell r="G500" t="e">
            <v>#NUM!</v>
          </cell>
        </row>
        <row r="501">
          <cell r="G501" t="e">
            <v>#NUM!</v>
          </cell>
        </row>
        <row r="502">
          <cell r="G502" t="e">
            <v>#NUM!</v>
          </cell>
        </row>
        <row r="503">
          <cell r="G503" t="e">
            <v>#NUM!</v>
          </cell>
        </row>
        <row r="504">
          <cell r="G504" t="e">
            <v>#NUM!</v>
          </cell>
        </row>
        <row r="505">
          <cell r="G505" t="e">
            <v>#NUM!</v>
          </cell>
        </row>
        <row r="506">
          <cell r="G506" t="e">
            <v>#NUM!</v>
          </cell>
        </row>
        <row r="507">
          <cell r="G507" t="e">
            <v>#NUM!</v>
          </cell>
        </row>
        <row r="508">
          <cell r="G508" t="e">
            <v>#NUM!</v>
          </cell>
        </row>
      </sheetData>
      <sheetData sheetId="4" refreshError="1"/>
      <sheetData sheetId="5" refreshError="1"/>
      <sheetData sheetId="6"/>
      <sheetData sheetId="7" refreshError="1"/>
      <sheetData sheetId="8" refreshError="1"/>
      <sheetData sheetId="9" refreshError="1"/>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2"/>
  <sheetViews>
    <sheetView workbookViewId="0">
      <selection activeCell="G3" sqref="G3"/>
    </sheetView>
  </sheetViews>
  <sheetFormatPr defaultRowHeight="15"/>
  <cols>
    <col min="1" max="1" width="6.140625" customWidth="1"/>
    <col min="2" max="2" width="18.7109375" customWidth="1"/>
    <col min="5" max="5" width="11.28515625" hidden="1" customWidth="1"/>
    <col min="6" max="6" width="11.28515625" customWidth="1"/>
    <col min="7" max="7" width="15.28515625" customWidth="1"/>
    <col min="8" max="8" width="11.5703125" customWidth="1"/>
    <col min="10" max="10" width="9.28515625" bestFit="1" customWidth="1"/>
    <col min="11" max="11" width="10.5703125" bestFit="1" customWidth="1"/>
  </cols>
  <sheetData>
    <row r="2" spans="1:11" ht="38.25">
      <c r="A2" s="62" t="s">
        <v>0</v>
      </c>
      <c r="B2" s="62" t="s">
        <v>1</v>
      </c>
      <c r="C2" s="62" t="s">
        <v>2</v>
      </c>
      <c r="D2" s="1" t="s">
        <v>96</v>
      </c>
      <c r="E2" s="1" t="s">
        <v>97</v>
      </c>
      <c r="F2" s="1" t="s">
        <v>98</v>
      </c>
      <c r="G2" s="1" t="s">
        <v>106</v>
      </c>
      <c r="H2" s="9" t="s">
        <v>102</v>
      </c>
    </row>
    <row r="3" spans="1:11" ht="17.25" customHeight="1">
      <c r="A3" s="11">
        <v>1</v>
      </c>
      <c r="B3" s="6" t="s">
        <v>94</v>
      </c>
      <c r="C3" s="3">
        <v>21</v>
      </c>
      <c r="D3" s="13">
        <v>92.66</v>
      </c>
      <c r="E3" s="129">
        <v>3344.93</v>
      </c>
      <c r="F3" s="4">
        <f>E3/C3</f>
        <v>159.28238095238095</v>
      </c>
      <c r="G3" s="12">
        <v>270</v>
      </c>
      <c r="H3" s="12">
        <f>G3*C3</f>
        <v>5670</v>
      </c>
      <c r="J3" s="15">
        <f>H3/C3</f>
        <v>270</v>
      </c>
      <c r="K3" s="15">
        <f>F3*300</f>
        <v>47784.714285714283</v>
      </c>
    </row>
    <row r="4" spans="1:11" ht="17.25" customHeight="1">
      <c r="A4" s="11">
        <v>2</v>
      </c>
      <c r="B4" s="6" t="s">
        <v>93</v>
      </c>
      <c r="C4" s="3">
        <v>11</v>
      </c>
      <c r="D4" s="13">
        <v>171.6</v>
      </c>
      <c r="E4" s="129">
        <v>3244.78</v>
      </c>
      <c r="F4" s="4">
        <f t="shared" ref="F4:F5" si="0">E4/C4</f>
        <v>294.98</v>
      </c>
      <c r="G4" s="12">
        <v>350</v>
      </c>
      <c r="H4" s="12">
        <f t="shared" ref="H4:H5" si="1">G4*C4</f>
        <v>3850</v>
      </c>
      <c r="J4" s="15">
        <f t="shared" ref="J4:J5" si="2">H4/C4</f>
        <v>350</v>
      </c>
      <c r="K4" s="15">
        <f t="shared" ref="K4:K5" si="3">F4*300</f>
        <v>88494</v>
      </c>
    </row>
    <row r="5" spans="1:11" ht="17.25" customHeight="1">
      <c r="A5" s="62">
        <v>3</v>
      </c>
      <c r="B5" s="6" t="s">
        <v>95</v>
      </c>
      <c r="C5" s="3">
        <v>16</v>
      </c>
      <c r="D5" s="13">
        <v>125.84</v>
      </c>
      <c r="E5" s="129">
        <v>3461.1</v>
      </c>
      <c r="F5" s="4">
        <f t="shared" si="0"/>
        <v>216.31874999999999</v>
      </c>
      <c r="G5" s="12">
        <v>300</v>
      </c>
      <c r="H5" s="12">
        <f t="shared" si="1"/>
        <v>4800</v>
      </c>
      <c r="J5" s="15">
        <f t="shared" si="2"/>
        <v>300</v>
      </c>
      <c r="K5" s="15">
        <f t="shared" si="3"/>
        <v>64895.625</v>
      </c>
    </row>
    <row r="6" spans="1:11" ht="17.25" customHeight="1">
      <c r="A6" s="62">
        <v>4</v>
      </c>
      <c r="B6" s="6" t="s">
        <v>99</v>
      </c>
      <c r="C6" s="10"/>
      <c r="D6" s="10"/>
      <c r="E6" s="10"/>
      <c r="F6" s="10"/>
      <c r="G6" s="10"/>
      <c r="H6" s="10"/>
    </row>
    <row r="7" spans="1:11" ht="17.25" customHeight="1">
      <c r="A7" s="62">
        <v>5</v>
      </c>
      <c r="B7" s="6" t="s">
        <v>100</v>
      </c>
      <c r="C7" s="10"/>
      <c r="D7" s="10"/>
      <c r="E7" s="10"/>
      <c r="F7" s="10"/>
      <c r="G7" s="10"/>
      <c r="H7" s="10"/>
    </row>
    <row r="8" spans="1:11" ht="17.25" customHeight="1">
      <c r="A8" s="62">
        <v>6</v>
      </c>
      <c r="B8" s="6" t="s">
        <v>101</v>
      </c>
      <c r="C8" s="10"/>
      <c r="D8" s="10"/>
      <c r="E8" s="10"/>
      <c r="F8" s="10"/>
      <c r="G8" s="10"/>
      <c r="H8" s="10"/>
    </row>
    <row r="9" spans="1:11">
      <c r="A9" s="153" t="s">
        <v>105</v>
      </c>
      <c r="B9" s="154"/>
      <c r="C9" s="130"/>
      <c r="D9" s="130"/>
      <c r="E9" s="130"/>
      <c r="F9" s="130"/>
      <c r="G9" s="130"/>
      <c r="H9" s="131">
        <f>SUM(H3:H5)</f>
        <v>14320</v>
      </c>
    </row>
    <row r="11" spans="1:11">
      <c r="C11">
        <f>SUM(C3:C5)</f>
        <v>48</v>
      </c>
      <c r="E11">
        <f>SUM(E3:E5)</f>
        <v>10050.81</v>
      </c>
      <c r="G11" t="s">
        <v>8</v>
      </c>
    </row>
    <row r="12" spans="1:11">
      <c r="E12" s="8" t="e">
        <f>E11/#REF!</f>
        <v>#REF!</v>
      </c>
    </row>
  </sheetData>
  <mergeCells count="1">
    <mergeCell ref="A9:B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tabSelected="1" workbookViewId="0">
      <selection activeCell="E19" sqref="E19"/>
    </sheetView>
  </sheetViews>
  <sheetFormatPr defaultRowHeight="15"/>
  <cols>
    <col min="1" max="1" width="6" style="132" customWidth="1"/>
    <col min="2" max="2" width="18.85546875" style="132" customWidth="1"/>
    <col min="3" max="3" width="13.140625" style="132" customWidth="1"/>
    <col min="4" max="4" width="10.85546875" style="132" customWidth="1"/>
    <col min="5" max="5" width="13.42578125" style="132" customWidth="1"/>
    <col min="6" max="16384" width="9.140625" style="132"/>
  </cols>
  <sheetData>
    <row r="2" spans="1:7" ht="38.25">
      <c r="A2" s="63" t="s">
        <v>0</v>
      </c>
      <c r="B2" s="62" t="s">
        <v>1</v>
      </c>
      <c r="C2" s="63" t="s">
        <v>103</v>
      </c>
      <c r="D2" s="62" t="s">
        <v>9</v>
      </c>
      <c r="E2" s="62" t="s">
        <v>104</v>
      </c>
      <c r="F2" s="62" t="s">
        <v>7</v>
      </c>
    </row>
    <row r="3" spans="1:7">
      <c r="A3" s="3">
        <v>1</v>
      </c>
      <c r="B3" s="6" t="s">
        <v>107</v>
      </c>
      <c r="C3" s="3"/>
      <c r="D3" s="3"/>
      <c r="E3" s="133">
        <v>5618.5</v>
      </c>
      <c r="F3" s="4"/>
    </row>
    <row r="4" spans="1:7">
      <c r="A4" s="3">
        <v>2</v>
      </c>
      <c r="B4" s="6" t="s">
        <v>94</v>
      </c>
      <c r="C4" s="14">
        <v>95.57</v>
      </c>
      <c r="D4" s="3">
        <v>21</v>
      </c>
      <c r="E4" s="133">
        <f>C4*D4</f>
        <v>2006.9699999999998</v>
      </c>
      <c r="F4" s="4">
        <f>GDV!F3</f>
        <v>159.28238095238095</v>
      </c>
      <c r="G4" s="134">
        <f>C4*1000/F4</f>
        <v>600.00358751902138</v>
      </c>
    </row>
    <row r="5" spans="1:7">
      <c r="A5" s="3">
        <v>3</v>
      </c>
      <c r="B5" s="6" t="s">
        <v>93</v>
      </c>
      <c r="C5" s="14">
        <v>176.988</v>
      </c>
      <c r="D5" s="3">
        <v>11</v>
      </c>
      <c r="E5" s="133">
        <f t="shared" ref="E5:E6" si="0">C5*D5</f>
        <v>1946.8679999999999</v>
      </c>
      <c r="F5" s="4">
        <f>GDV!F4</f>
        <v>294.98</v>
      </c>
      <c r="G5" s="134">
        <f t="shared" ref="G5:G6" si="1">C5*1000/F5</f>
        <v>600</v>
      </c>
    </row>
    <row r="6" spans="1:7">
      <c r="A6" s="3">
        <v>4</v>
      </c>
      <c r="B6" s="6" t="s">
        <v>95</v>
      </c>
      <c r="C6" s="14">
        <v>129.791</v>
      </c>
      <c r="D6" s="3">
        <v>16</v>
      </c>
      <c r="E6" s="133">
        <f t="shared" si="0"/>
        <v>2076.6559999999999</v>
      </c>
      <c r="F6" s="4">
        <f>GDV!F5</f>
        <v>216.31874999999999</v>
      </c>
      <c r="G6" s="134">
        <f t="shared" si="1"/>
        <v>599.99884429805559</v>
      </c>
    </row>
    <row r="7" spans="1:7">
      <c r="A7" s="3">
        <v>5</v>
      </c>
      <c r="B7" s="6" t="s">
        <v>64</v>
      </c>
      <c r="C7" s="3"/>
      <c r="D7" s="3">
        <v>2</v>
      </c>
      <c r="E7" s="133">
        <v>175</v>
      </c>
    </row>
    <row r="8" spans="1:7">
      <c r="A8" s="3">
        <v>8</v>
      </c>
      <c r="B8" s="6" t="s">
        <v>4</v>
      </c>
      <c r="C8" s="3"/>
      <c r="D8" s="3">
        <v>1</v>
      </c>
      <c r="E8" s="133">
        <v>35</v>
      </c>
    </row>
    <row r="9" spans="1:7">
      <c r="A9" s="3">
        <v>9</v>
      </c>
      <c r="B9" s="6" t="s">
        <v>5</v>
      </c>
      <c r="C9" s="3"/>
      <c r="D9" s="7"/>
      <c r="E9" s="133">
        <v>270</v>
      </c>
    </row>
    <row r="10" spans="1:7">
      <c r="A10" s="3"/>
      <c r="B10" s="2" t="s">
        <v>10</v>
      </c>
      <c r="C10" s="3"/>
      <c r="D10" s="5"/>
      <c r="E10" s="133"/>
    </row>
    <row r="11" spans="1:7">
      <c r="A11" s="3">
        <v>1</v>
      </c>
      <c r="B11" s="6" t="s">
        <v>11</v>
      </c>
      <c r="C11" s="4"/>
      <c r="D11" s="5"/>
      <c r="E11" s="133">
        <v>200</v>
      </c>
    </row>
    <row r="12" spans="1:7">
      <c r="A12" s="3">
        <v>2</v>
      </c>
      <c r="B12" s="6" t="s">
        <v>12</v>
      </c>
      <c r="C12" s="7"/>
      <c r="D12" s="5"/>
      <c r="E12" s="133">
        <v>70</v>
      </c>
    </row>
    <row r="13" spans="1:7" ht="25.5">
      <c r="A13" s="3">
        <v>3</v>
      </c>
      <c r="B13" s="6" t="s">
        <v>13</v>
      </c>
      <c r="C13" s="4"/>
      <c r="D13" s="5"/>
      <c r="E13" s="133">
        <v>200</v>
      </c>
    </row>
    <row r="14" spans="1:7">
      <c r="A14" s="3">
        <v>4</v>
      </c>
      <c r="B14" s="6" t="s">
        <v>14</v>
      </c>
      <c r="C14" s="4"/>
      <c r="D14" s="5"/>
      <c r="E14" s="133">
        <v>790</v>
      </c>
    </row>
    <row r="15" spans="1:7">
      <c r="A15" s="155" t="s">
        <v>16</v>
      </c>
      <c r="B15" s="156"/>
      <c r="C15" s="135"/>
      <c r="D15" s="135"/>
      <c r="E15" s="136">
        <f>SUM(E3:E14)</f>
        <v>13388.993999999999</v>
      </c>
    </row>
  </sheetData>
  <mergeCells count="1">
    <mergeCell ref="A15:B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5"/>
  <sheetViews>
    <sheetView workbookViewId="0">
      <selection activeCell="B18" sqref="B18"/>
    </sheetView>
  </sheetViews>
  <sheetFormatPr defaultRowHeight="12.75"/>
  <cols>
    <col min="1" max="1" width="27.140625" style="58" bestFit="1" customWidth="1"/>
    <col min="2" max="5" width="12.85546875" style="58" customWidth="1"/>
    <col min="6" max="16384" width="9.140625" style="58"/>
  </cols>
  <sheetData>
    <row r="2" spans="1:9">
      <c r="A2" s="73" t="s">
        <v>15</v>
      </c>
      <c r="B2" s="76" t="s">
        <v>16</v>
      </c>
      <c r="C2" s="74" t="s">
        <v>17</v>
      </c>
      <c r="D2" s="74" t="s">
        <v>18</v>
      </c>
      <c r="E2" s="75" t="s">
        <v>19</v>
      </c>
      <c r="H2" s="57" t="s">
        <v>59</v>
      </c>
      <c r="I2" s="58" t="s">
        <v>60</v>
      </c>
    </row>
    <row r="3" spans="1:9">
      <c r="A3" s="66" t="s">
        <v>22</v>
      </c>
      <c r="B3" s="77">
        <f>SUM(C3:E3)</f>
        <v>21</v>
      </c>
      <c r="C3" s="64">
        <v>3</v>
      </c>
      <c r="D3" s="64">
        <v>10</v>
      </c>
      <c r="E3" s="67">
        <v>8</v>
      </c>
      <c r="H3" s="59">
        <f>GDV!J3</f>
        <v>270</v>
      </c>
      <c r="I3" s="61">
        <f>Cost!C4</f>
        <v>95.57</v>
      </c>
    </row>
    <row r="4" spans="1:9">
      <c r="A4" s="66" t="s">
        <v>23</v>
      </c>
      <c r="B4" s="77">
        <f t="shared" ref="B4:B5" si="0">SUM(C4:E4)</f>
        <v>11</v>
      </c>
      <c r="C4" s="64">
        <v>2</v>
      </c>
      <c r="D4" s="64">
        <v>4</v>
      </c>
      <c r="E4" s="67">
        <v>5</v>
      </c>
      <c r="H4" s="59">
        <f>GDV!J4</f>
        <v>350</v>
      </c>
      <c r="I4" s="61">
        <f>Cost!C5</f>
        <v>176.988</v>
      </c>
    </row>
    <row r="5" spans="1:9">
      <c r="A5" s="66" t="s">
        <v>24</v>
      </c>
      <c r="B5" s="77">
        <f t="shared" si="0"/>
        <v>16</v>
      </c>
      <c r="C5" s="64">
        <v>5</v>
      </c>
      <c r="D5" s="64">
        <v>8</v>
      </c>
      <c r="E5" s="67">
        <v>3</v>
      </c>
      <c r="H5" s="59">
        <f>GDV!J5</f>
        <v>300</v>
      </c>
      <c r="I5" s="61">
        <f>Cost!C6</f>
        <v>129.791</v>
      </c>
    </row>
    <row r="6" spans="1:9">
      <c r="A6" s="68" t="s">
        <v>16</v>
      </c>
      <c r="B6" s="78">
        <f>SUM(B3:B5)</f>
        <v>48</v>
      </c>
      <c r="C6" s="65">
        <f t="shared" ref="C6:E6" si="1">SUM(C3:C5)</f>
        <v>10</v>
      </c>
      <c r="D6" s="65">
        <f t="shared" si="1"/>
        <v>22</v>
      </c>
      <c r="E6" s="69">
        <f t="shared" si="1"/>
        <v>16</v>
      </c>
    </row>
    <row r="7" spans="1:9">
      <c r="A7" s="70" t="s">
        <v>21</v>
      </c>
      <c r="B7" s="79">
        <f>B6/$B$6</f>
        <v>1</v>
      </c>
      <c r="C7" s="71">
        <f>C6/$B$6</f>
        <v>0.20833333333333334</v>
      </c>
      <c r="D7" s="71">
        <f t="shared" ref="D7:E7" si="2">D6/$B$6</f>
        <v>0.45833333333333331</v>
      </c>
      <c r="E7" s="72">
        <f t="shared" si="2"/>
        <v>0.33333333333333331</v>
      </c>
    </row>
    <row r="11" spans="1:9">
      <c r="A11" s="88" t="s">
        <v>70</v>
      </c>
      <c r="B11" s="76" t="s">
        <v>16</v>
      </c>
      <c r="C11" s="74" t="s">
        <v>17</v>
      </c>
      <c r="D11" s="74" t="s">
        <v>18</v>
      </c>
      <c r="E11" s="75" t="s">
        <v>19</v>
      </c>
    </row>
    <row r="12" spans="1:9">
      <c r="A12" s="82" t="s">
        <v>6</v>
      </c>
      <c r="B12" s="92"/>
      <c r="C12" s="80"/>
      <c r="D12" s="80"/>
      <c r="E12" s="83"/>
    </row>
    <row r="13" spans="1:9">
      <c r="A13" s="100" t="s">
        <v>56</v>
      </c>
      <c r="B13" s="93">
        <f>SUM(C13:E13)</f>
        <v>5670</v>
      </c>
      <c r="C13" s="81">
        <f>C3*$H$3</f>
        <v>810</v>
      </c>
      <c r="D13" s="81">
        <f>D3*$H$3</f>
        <v>2700</v>
      </c>
      <c r="E13" s="84">
        <f>E3*$H$3</f>
        <v>2160</v>
      </c>
    </row>
    <row r="14" spans="1:9">
      <c r="A14" s="100" t="s">
        <v>57</v>
      </c>
      <c r="B14" s="93">
        <f t="shared" ref="B14:B15" si="3">SUM(C14:E14)</f>
        <v>3850</v>
      </c>
      <c r="C14" s="81">
        <f>C4*$H$4</f>
        <v>700</v>
      </c>
      <c r="D14" s="81">
        <f>D4*$H$4</f>
        <v>1400</v>
      </c>
      <c r="E14" s="84">
        <f>E4*$H$4</f>
        <v>1750</v>
      </c>
    </row>
    <row r="15" spans="1:9">
      <c r="A15" s="100" t="s">
        <v>58</v>
      </c>
      <c r="B15" s="93">
        <f t="shared" si="3"/>
        <v>4800</v>
      </c>
      <c r="C15" s="81">
        <f>C5*$H$5</f>
        <v>1500</v>
      </c>
      <c r="D15" s="81">
        <f>D5*$H$5</f>
        <v>2400</v>
      </c>
      <c r="E15" s="84">
        <f>E5*$H$5</f>
        <v>900</v>
      </c>
    </row>
    <row r="16" spans="1:9">
      <c r="A16" s="82" t="s">
        <v>51</v>
      </c>
      <c r="B16" s="93">
        <f>SUM(B13:B15)</f>
        <v>14320</v>
      </c>
      <c r="C16" s="81">
        <f t="shared" ref="C16:E16" si="4">SUM(C13:C15)</f>
        <v>3010</v>
      </c>
      <c r="D16" s="81">
        <f t="shared" si="4"/>
        <v>6500</v>
      </c>
      <c r="E16" s="84">
        <f t="shared" si="4"/>
        <v>4810</v>
      </c>
    </row>
    <row r="17" spans="1:5">
      <c r="A17" s="89" t="s">
        <v>52</v>
      </c>
      <c r="B17" s="94"/>
      <c r="C17" s="90"/>
      <c r="D17" s="90"/>
      <c r="E17" s="91"/>
    </row>
    <row r="18" spans="1:5">
      <c r="A18" s="100" t="s">
        <v>55</v>
      </c>
      <c r="B18" s="93">
        <v>5618.5</v>
      </c>
      <c r="C18" s="81">
        <v>5618.5</v>
      </c>
      <c r="D18" s="80"/>
      <c r="E18" s="83"/>
    </row>
    <row r="19" spans="1:5">
      <c r="A19" s="100" t="s">
        <v>61</v>
      </c>
      <c r="B19" s="93">
        <f>SUM(C19:E19)</f>
        <v>2006.9699999999998</v>
      </c>
      <c r="C19" s="81">
        <f>C3*$I$3</f>
        <v>286.70999999999998</v>
      </c>
      <c r="D19" s="81">
        <f>D3*$I$3</f>
        <v>955.69999999999993</v>
      </c>
      <c r="E19" s="84">
        <f>E3*$I$3</f>
        <v>764.56</v>
      </c>
    </row>
    <row r="20" spans="1:5">
      <c r="A20" s="100" t="s">
        <v>62</v>
      </c>
      <c r="B20" s="93">
        <f t="shared" ref="B20:B28" si="5">SUM(C20:E20)</f>
        <v>1946.8679999999999</v>
      </c>
      <c r="C20" s="81">
        <f>C4*$I$4</f>
        <v>353.976</v>
      </c>
      <c r="D20" s="81">
        <f>D4*$I$4</f>
        <v>707.952</v>
      </c>
      <c r="E20" s="84">
        <f>E4*$I$4</f>
        <v>884.94</v>
      </c>
    </row>
    <row r="21" spans="1:5">
      <c r="A21" s="100" t="s">
        <v>63</v>
      </c>
      <c r="B21" s="93">
        <f t="shared" si="5"/>
        <v>2076.6559999999999</v>
      </c>
      <c r="C21" s="81">
        <f>C5*$I$5</f>
        <v>648.95499999999993</v>
      </c>
      <c r="D21" s="81">
        <f>D5*$I$5</f>
        <v>1038.328</v>
      </c>
      <c r="E21" s="84">
        <f>E5*$I$5</f>
        <v>389.37299999999999</v>
      </c>
    </row>
    <row r="22" spans="1:5">
      <c r="A22" s="100" t="str">
        <f>Cost!B7</f>
        <v>Community Mall</v>
      </c>
      <c r="B22" s="93">
        <f t="shared" si="5"/>
        <v>175</v>
      </c>
      <c r="C22" s="81">
        <f>Cost!E7</f>
        <v>175</v>
      </c>
      <c r="D22" s="80"/>
      <c r="E22" s="83"/>
    </row>
    <row r="23" spans="1:5">
      <c r="A23" s="100" t="str">
        <f>Cost!B8</f>
        <v>Club House</v>
      </c>
      <c r="B23" s="93">
        <f t="shared" si="5"/>
        <v>35</v>
      </c>
      <c r="C23" s="81">
        <f>Cost!E8</f>
        <v>35</v>
      </c>
      <c r="D23" s="80"/>
      <c r="E23" s="83"/>
    </row>
    <row r="24" spans="1:5">
      <c r="A24" s="100" t="str">
        <f>Cost!B9</f>
        <v>Road &amp; Walkway</v>
      </c>
      <c r="B24" s="93">
        <f t="shared" si="5"/>
        <v>270</v>
      </c>
      <c r="C24" s="81">
        <f>Cost!E9</f>
        <v>270</v>
      </c>
      <c r="D24" s="80"/>
      <c r="E24" s="83"/>
    </row>
    <row r="25" spans="1:5">
      <c r="A25" s="100" t="str">
        <f>Cost!B11</f>
        <v xml:space="preserve">Marketing </v>
      </c>
      <c r="B25" s="93">
        <f t="shared" si="5"/>
        <v>200</v>
      </c>
      <c r="C25" s="81">
        <f>Cost!E11</f>
        <v>200</v>
      </c>
      <c r="D25" s="80"/>
      <c r="E25" s="83"/>
    </row>
    <row r="26" spans="1:5">
      <c r="A26" s="100" t="str">
        <f>Cost!B12</f>
        <v>Licensing</v>
      </c>
      <c r="B26" s="93">
        <f t="shared" si="5"/>
        <v>70</v>
      </c>
      <c r="C26" s="81">
        <f>Cost!E12</f>
        <v>70</v>
      </c>
      <c r="D26" s="80"/>
      <c r="E26" s="83"/>
    </row>
    <row r="27" spans="1:5">
      <c r="A27" s="100" t="str">
        <f>Cost!B13</f>
        <v>Architectural and Design</v>
      </c>
      <c r="B27" s="93">
        <f t="shared" si="5"/>
        <v>200</v>
      </c>
      <c r="C27" s="81">
        <f>Cost!E13</f>
        <v>200</v>
      </c>
      <c r="D27" s="80"/>
      <c r="E27" s="83"/>
    </row>
    <row r="28" spans="1:5">
      <c r="A28" s="100" t="str">
        <f>Cost!B14</f>
        <v>Staff Salary</v>
      </c>
      <c r="B28" s="93">
        <f t="shared" si="5"/>
        <v>790</v>
      </c>
      <c r="C28" s="81">
        <f>Cost!$E$14*0.2</f>
        <v>158</v>
      </c>
      <c r="D28" s="81">
        <f>Cost!$E$14*0.4</f>
        <v>316</v>
      </c>
      <c r="E28" s="84">
        <f>Cost!$E$14*0.4</f>
        <v>316</v>
      </c>
    </row>
    <row r="29" spans="1:5">
      <c r="A29" s="85" t="s">
        <v>53</v>
      </c>
      <c r="B29" s="95">
        <f>SUM(B18:B28)</f>
        <v>13388.993999999999</v>
      </c>
      <c r="C29" s="86">
        <f>SUM(C18:C28)</f>
        <v>8016.1409999999996</v>
      </c>
      <c r="D29" s="86">
        <f>SUM(D18:D28)</f>
        <v>3017.98</v>
      </c>
      <c r="E29" s="87">
        <f t="shared" ref="E29" si="6">SUM(E18:E28)</f>
        <v>2354.873</v>
      </c>
    </row>
    <row r="30" spans="1:5">
      <c r="A30" s="96" t="s">
        <v>54</v>
      </c>
      <c r="B30" s="101">
        <f>B16-B29</f>
        <v>931.00600000000122</v>
      </c>
      <c r="C30" s="98">
        <f>C16-C29</f>
        <v>-5006.1409999999996</v>
      </c>
      <c r="D30" s="98">
        <f>D16-D29</f>
        <v>3482.02</v>
      </c>
      <c r="E30" s="99">
        <f>E16-E29</f>
        <v>2455.127</v>
      </c>
    </row>
    <row r="31" spans="1:5">
      <c r="A31" s="82" t="s">
        <v>68</v>
      </c>
      <c r="B31" s="92"/>
      <c r="C31" s="81">
        <f>CF!C28</f>
        <v>200</v>
      </c>
      <c r="D31" s="81">
        <f>CF!D28</f>
        <v>608.29223999999999</v>
      </c>
      <c r="E31" s="84">
        <f>CF!E28</f>
        <v>608.29223999999999</v>
      </c>
    </row>
    <row r="32" spans="1:5">
      <c r="A32" s="96" t="s">
        <v>69</v>
      </c>
      <c r="B32" s="97"/>
      <c r="C32" s="98">
        <f>C30/C31</f>
        <v>-25.030704999999998</v>
      </c>
      <c r="D32" s="98">
        <f t="shared" ref="D32:E32" si="7">D30/D31</f>
        <v>5.7242551705081759</v>
      </c>
      <c r="E32" s="99">
        <f t="shared" si="7"/>
        <v>4.0360978466534441</v>
      </c>
    </row>
    <row r="35" spans="1:2">
      <c r="A35" s="58" t="s">
        <v>71</v>
      </c>
      <c r="B35" s="102">
        <f>B30/B16</f>
        <v>6.5014385474860423E-2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zoomScaleNormal="100" workbookViewId="0">
      <selection activeCell="H31" sqref="H31"/>
    </sheetView>
  </sheetViews>
  <sheetFormatPr defaultRowHeight="12"/>
  <cols>
    <col min="1" max="1" width="36.140625" style="16" customWidth="1"/>
    <col min="2" max="4" width="9.85546875" style="16" customWidth="1"/>
    <col min="5" max="5" width="11" style="16" customWidth="1"/>
    <col min="6" max="6" width="9.85546875" style="16" customWidth="1"/>
    <col min="7" max="7" width="6" style="16" customWidth="1"/>
    <col min="8" max="8" width="34.140625" style="16" customWidth="1"/>
    <col min="9" max="13" width="10.42578125" style="16" customWidth="1"/>
    <col min="14" max="16384" width="9.140625" style="16"/>
  </cols>
  <sheetData>
    <row r="1" spans="1:13">
      <c r="A1" s="157" t="s">
        <v>29</v>
      </c>
      <c r="B1" s="158"/>
      <c r="C1" s="158"/>
      <c r="D1" s="158"/>
      <c r="E1" s="158"/>
      <c r="F1" s="159"/>
      <c r="H1" s="157" t="s">
        <v>30</v>
      </c>
      <c r="I1" s="158"/>
      <c r="J1" s="158"/>
      <c r="K1" s="158"/>
      <c r="L1" s="158"/>
      <c r="M1" s="159"/>
    </row>
    <row r="2" spans="1:13" ht="9" customHeight="1">
      <c r="A2" s="17"/>
      <c r="B2" s="18"/>
      <c r="C2" s="18"/>
      <c r="D2" s="18"/>
      <c r="E2" s="18"/>
      <c r="F2" s="19"/>
      <c r="H2" s="17"/>
      <c r="I2" s="18"/>
      <c r="J2" s="18"/>
      <c r="K2" s="18"/>
      <c r="L2" s="18"/>
      <c r="M2" s="19"/>
    </row>
    <row r="3" spans="1:13">
      <c r="A3" s="20" t="s">
        <v>31</v>
      </c>
      <c r="B3" s="21" t="s">
        <v>32</v>
      </c>
      <c r="C3" s="21" t="s">
        <v>17</v>
      </c>
      <c r="D3" s="21" t="s">
        <v>18</v>
      </c>
      <c r="E3" s="21" t="s">
        <v>19</v>
      </c>
      <c r="F3" s="22" t="s">
        <v>20</v>
      </c>
      <c r="G3" s="23"/>
      <c r="H3" s="20" t="s">
        <v>31</v>
      </c>
      <c r="I3" s="21" t="s">
        <v>32</v>
      </c>
      <c r="J3" s="21" t="str">
        <f>C3</f>
        <v>Year 2017</v>
      </c>
      <c r="K3" s="21" t="str">
        <f t="shared" ref="K3:M3" si="0">D3</f>
        <v>Year 2018</v>
      </c>
      <c r="L3" s="21" t="str">
        <f t="shared" si="0"/>
        <v>Year 2019</v>
      </c>
      <c r="M3" s="22" t="str">
        <f t="shared" si="0"/>
        <v>Year 2020</v>
      </c>
    </row>
    <row r="4" spans="1:13">
      <c r="A4" s="24"/>
      <c r="B4" s="25"/>
      <c r="C4" s="25"/>
      <c r="D4" s="25"/>
      <c r="E4" s="25"/>
      <c r="F4" s="26"/>
      <c r="H4" s="24"/>
      <c r="I4" s="25"/>
      <c r="J4" s="25"/>
      <c r="K4" s="25"/>
      <c r="L4" s="25"/>
      <c r="M4" s="26"/>
    </row>
    <row r="5" spans="1:13">
      <c r="A5" s="27" t="s">
        <v>33</v>
      </c>
      <c r="B5" s="28">
        <f>SUM(C5:F5)</f>
        <v>14320</v>
      </c>
      <c r="C5" s="29">
        <f>Projection!C16</f>
        <v>3010</v>
      </c>
      <c r="D5" s="29">
        <f>Projection!D16</f>
        <v>6500</v>
      </c>
      <c r="E5" s="29">
        <f>Projection!E16</f>
        <v>4810</v>
      </c>
      <c r="F5" s="30">
        <f>Projection!F16</f>
        <v>0</v>
      </c>
      <c r="H5" s="27" t="str">
        <f>A5</f>
        <v>Sales @ take up rate 100%</v>
      </c>
      <c r="I5" s="28"/>
      <c r="J5" s="29">
        <f>C5</f>
        <v>3010</v>
      </c>
      <c r="K5" s="29">
        <f t="shared" ref="K5:M5" si="1">D5</f>
        <v>6500</v>
      </c>
      <c r="L5" s="29">
        <f t="shared" si="1"/>
        <v>4810</v>
      </c>
      <c r="M5" s="30">
        <f t="shared" si="1"/>
        <v>0</v>
      </c>
    </row>
    <row r="6" spans="1:13">
      <c r="A6" s="144" t="s">
        <v>34</v>
      </c>
      <c r="B6" s="120">
        <f t="shared" ref="B6" si="2">SUM(C6:F6)</f>
        <v>11456</v>
      </c>
      <c r="C6" s="112">
        <f>C5*80%</f>
        <v>2408</v>
      </c>
      <c r="D6" s="112">
        <f t="shared" ref="D6:F6" si="3">D5*80%</f>
        <v>5200</v>
      </c>
      <c r="E6" s="112">
        <f t="shared" si="3"/>
        <v>3848</v>
      </c>
      <c r="F6" s="145">
        <f t="shared" si="3"/>
        <v>0</v>
      </c>
      <c r="H6" s="27" t="s">
        <v>35</v>
      </c>
      <c r="I6" s="28"/>
      <c r="J6" s="29">
        <f>J5*60%</f>
        <v>1806</v>
      </c>
      <c r="K6" s="29">
        <f t="shared" ref="K6:M6" si="4">K5*60%</f>
        <v>3900</v>
      </c>
      <c r="L6" s="29">
        <f t="shared" si="4"/>
        <v>2886</v>
      </c>
      <c r="M6" s="30">
        <f t="shared" si="4"/>
        <v>0</v>
      </c>
    </row>
    <row r="7" spans="1:13">
      <c r="A7" s="32" t="s">
        <v>36</v>
      </c>
      <c r="B7" s="117"/>
      <c r="C7" s="118">
        <v>36.272620000000003</v>
      </c>
      <c r="D7" s="118">
        <f>C30</f>
        <v>1551.0666200000014</v>
      </c>
      <c r="E7" s="118">
        <f>D30</f>
        <v>1085.9213800000023</v>
      </c>
      <c r="F7" s="119">
        <f>E30</f>
        <v>4009.6291400000027</v>
      </c>
      <c r="G7" s="38"/>
      <c r="H7" s="34" t="s">
        <v>36</v>
      </c>
      <c r="I7" s="35"/>
      <c r="J7" s="36">
        <f>C7</f>
        <v>36.272620000000003</v>
      </c>
      <c r="K7" s="36">
        <f>J30</f>
        <v>949.06662000000051</v>
      </c>
      <c r="L7" s="36">
        <f t="shared" ref="L7:M7" si="5">K30</f>
        <v>1222.7943800000005</v>
      </c>
      <c r="M7" s="37">
        <f t="shared" si="5"/>
        <v>1145.6291400000002</v>
      </c>
    </row>
    <row r="8" spans="1:13">
      <c r="A8" s="24"/>
      <c r="B8" s="25"/>
      <c r="C8" s="25"/>
      <c r="D8" s="25"/>
      <c r="E8" s="25"/>
      <c r="F8" s="26"/>
      <c r="H8" s="17"/>
      <c r="I8" s="18"/>
      <c r="J8" s="18"/>
      <c r="K8" s="18"/>
      <c r="L8" s="18"/>
      <c r="M8" s="19"/>
    </row>
    <row r="9" spans="1:13">
      <c r="A9" s="39" t="s">
        <v>37</v>
      </c>
      <c r="B9" s="18"/>
      <c r="C9" s="18"/>
      <c r="D9" s="18"/>
      <c r="E9" s="18"/>
      <c r="F9" s="19"/>
      <c r="H9" s="39" t="s">
        <v>37</v>
      </c>
      <c r="I9" s="18"/>
      <c r="J9" s="18"/>
      <c r="K9" s="18"/>
      <c r="L9" s="18"/>
      <c r="M9" s="19"/>
    </row>
    <row r="10" spans="1:13">
      <c r="A10" s="27" t="s">
        <v>72</v>
      </c>
      <c r="B10" s="28">
        <f>SUM(C10:F10)</f>
        <v>11456</v>
      </c>
      <c r="C10" s="29">
        <f>C6</f>
        <v>2408</v>
      </c>
      <c r="D10" s="29">
        <f t="shared" ref="D10:F10" si="6">D6</f>
        <v>5200</v>
      </c>
      <c r="E10" s="29">
        <f t="shared" si="6"/>
        <v>3848</v>
      </c>
      <c r="F10" s="30">
        <f t="shared" si="6"/>
        <v>0</v>
      </c>
      <c r="G10" s="40"/>
      <c r="H10" s="27" t="str">
        <f>A10</f>
        <v>Cash from Sales of Villa</v>
      </c>
      <c r="I10" s="28">
        <f>SUM(J10:M10)</f>
        <v>8592</v>
      </c>
      <c r="J10" s="29">
        <f>J6</f>
        <v>1806</v>
      </c>
      <c r="K10" s="29">
        <f t="shared" ref="K10:M10" si="7">K6</f>
        <v>3900</v>
      </c>
      <c r="L10" s="29">
        <f t="shared" si="7"/>
        <v>2886</v>
      </c>
      <c r="M10" s="30">
        <f t="shared" si="7"/>
        <v>0</v>
      </c>
    </row>
    <row r="11" spans="1:13">
      <c r="A11" s="41"/>
      <c r="B11" s="33"/>
      <c r="C11" s="33"/>
      <c r="D11" s="33"/>
      <c r="E11" s="33"/>
      <c r="F11" s="42"/>
      <c r="H11" s="17"/>
      <c r="I11" s="18"/>
      <c r="J11" s="18"/>
      <c r="K11" s="18"/>
      <c r="L11" s="18"/>
      <c r="M11" s="19"/>
    </row>
    <row r="12" spans="1:13">
      <c r="A12" s="34" t="s">
        <v>38</v>
      </c>
      <c r="B12" s="43">
        <f>B7+SUM(B10:B11)</f>
        <v>11456</v>
      </c>
      <c r="C12" s="43">
        <f>SUM(C10:C11)</f>
        <v>2408</v>
      </c>
      <c r="D12" s="43">
        <f>SUM(D10:D11)</f>
        <v>5200</v>
      </c>
      <c r="E12" s="43">
        <f>SUM(E10:E11)</f>
        <v>3848</v>
      </c>
      <c r="F12" s="44">
        <f>SUM(F10:F11)</f>
        <v>0</v>
      </c>
      <c r="G12" s="38"/>
      <c r="H12" s="34" t="s">
        <v>38</v>
      </c>
      <c r="I12" s="43">
        <f>I7+SUM(I10:I11)</f>
        <v>8592</v>
      </c>
      <c r="J12" s="43">
        <f>SUM(J10:J11)</f>
        <v>1806</v>
      </c>
      <c r="K12" s="43">
        <f>SUM(K10:K11)</f>
        <v>3900</v>
      </c>
      <c r="L12" s="43">
        <f>SUM(L10:L11)</f>
        <v>2886</v>
      </c>
      <c r="M12" s="44">
        <f>SUM(M10:M11)</f>
        <v>0</v>
      </c>
    </row>
    <row r="13" spans="1:13">
      <c r="A13" s="39" t="s">
        <v>39</v>
      </c>
      <c r="B13" s="18"/>
      <c r="C13" s="18"/>
      <c r="D13" s="18"/>
      <c r="E13" s="18"/>
      <c r="F13" s="19"/>
      <c r="H13" s="39" t="s">
        <v>39</v>
      </c>
      <c r="I13" s="18"/>
      <c r="J13" s="18"/>
      <c r="K13" s="18"/>
      <c r="L13" s="18"/>
      <c r="M13" s="19"/>
    </row>
    <row r="14" spans="1:13">
      <c r="A14" s="27" t="s">
        <v>67</v>
      </c>
      <c r="B14" s="28">
        <f>SUM(C14:F14)</f>
        <v>4795.5649999999996</v>
      </c>
      <c r="C14" s="29">
        <v>4795.5649999999996</v>
      </c>
      <c r="D14" s="18"/>
      <c r="E14" s="18"/>
      <c r="F14" s="19"/>
      <c r="H14" s="27" t="str">
        <f>A14</f>
        <v>Land Purchase</v>
      </c>
      <c r="I14" s="28">
        <f>SUM(J14:M14)</f>
        <v>4795.5649999999996</v>
      </c>
      <c r="J14" s="29">
        <f>C14</f>
        <v>4795.5649999999996</v>
      </c>
      <c r="K14" s="29">
        <f t="shared" ref="K14:M17" si="8">D14</f>
        <v>0</v>
      </c>
      <c r="L14" s="29">
        <f t="shared" si="8"/>
        <v>0</v>
      </c>
      <c r="M14" s="30">
        <f t="shared" si="8"/>
        <v>0</v>
      </c>
    </row>
    <row r="15" spans="1:13">
      <c r="A15" s="27" t="s">
        <v>40</v>
      </c>
      <c r="B15" s="28">
        <f>SUM(C15:F15)</f>
        <v>6030.4939999999988</v>
      </c>
      <c r="C15" s="29">
        <f>SUM(Projection!C19:C21)</f>
        <v>1289.6409999999998</v>
      </c>
      <c r="D15" s="29">
        <f>SUM(Projection!D19:E21)</f>
        <v>4740.8529999999992</v>
      </c>
      <c r="E15" s="29">
        <v>0</v>
      </c>
      <c r="F15" s="30">
        <f>SUM(Projection!F19:F21)</f>
        <v>0</v>
      </c>
      <c r="G15" s="45"/>
      <c r="H15" s="27" t="str">
        <f t="shared" ref="H15:H17" si="9">A15</f>
        <v>Construction Cost</v>
      </c>
      <c r="I15" s="28">
        <f>SUM(J15:M15)</f>
        <v>6030.4940000000006</v>
      </c>
      <c r="J15" s="29">
        <f>C15</f>
        <v>1289.6409999999998</v>
      </c>
      <c r="K15" s="29">
        <f>SUM(Projection!D19:D21)</f>
        <v>2701.98</v>
      </c>
      <c r="L15" s="29">
        <f>SUM(Projection!E19:E21)</f>
        <v>2038.873</v>
      </c>
      <c r="M15" s="30">
        <f t="shared" si="8"/>
        <v>0</v>
      </c>
    </row>
    <row r="16" spans="1:13">
      <c r="A16" s="27" t="s">
        <v>65</v>
      </c>
      <c r="B16" s="28">
        <f>SUM(C16:F16)</f>
        <v>480</v>
      </c>
      <c r="C16" s="29">
        <f>SUM(Projection!C22:C24)</f>
        <v>480</v>
      </c>
      <c r="D16" s="29">
        <f>SUM(Projection!D22:D24)</f>
        <v>0</v>
      </c>
      <c r="E16" s="29">
        <f>SUM(Projection!E22:E24)</f>
        <v>0</v>
      </c>
      <c r="F16" s="30">
        <f>SUM(Projection!F22:F24)</f>
        <v>0</v>
      </c>
      <c r="G16" s="45"/>
      <c r="H16" s="27" t="str">
        <f t="shared" si="9"/>
        <v>Infrastructure Cost</v>
      </c>
      <c r="I16" s="28">
        <f>SUM(J16:M16)</f>
        <v>480</v>
      </c>
      <c r="J16" s="29">
        <f t="shared" ref="J16:J17" si="10">C16</f>
        <v>480</v>
      </c>
      <c r="K16" s="29">
        <f t="shared" si="8"/>
        <v>0</v>
      </c>
      <c r="L16" s="29">
        <f t="shared" si="8"/>
        <v>0</v>
      </c>
      <c r="M16" s="30">
        <f t="shared" si="8"/>
        <v>0</v>
      </c>
    </row>
    <row r="17" spans="1:13">
      <c r="A17" s="27" t="s">
        <v>41</v>
      </c>
      <c r="B17" s="28">
        <f>SUM(C17:F17)</f>
        <v>1260</v>
      </c>
      <c r="C17" s="31">
        <f>SUM(Projection!C25:C28)</f>
        <v>628</v>
      </c>
      <c r="D17" s="31">
        <f>SUM(Projection!D25:D28)</f>
        <v>316</v>
      </c>
      <c r="E17" s="31">
        <f>SUM(Projection!E25:E28)</f>
        <v>316</v>
      </c>
      <c r="F17" s="46">
        <f>SUM(Projection!F25:F28)</f>
        <v>0</v>
      </c>
      <c r="G17" s="47"/>
      <c r="H17" s="27" t="str">
        <f t="shared" si="9"/>
        <v>Operating Expense</v>
      </c>
      <c r="I17" s="28">
        <f>SUM(J17:M17)</f>
        <v>1260</v>
      </c>
      <c r="J17" s="29">
        <f t="shared" si="10"/>
        <v>628</v>
      </c>
      <c r="K17" s="29">
        <f t="shared" si="8"/>
        <v>316</v>
      </c>
      <c r="L17" s="29">
        <f t="shared" si="8"/>
        <v>316</v>
      </c>
      <c r="M17" s="30">
        <f t="shared" si="8"/>
        <v>0</v>
      </c>
    </row>
    <row r="18" spans="1:13">
      <c r="A18" s="17"/>
      <c r="B18" s="18"/>
      <c r="C18" s="18"/>
      <c r="D18" s="18"/>
      <c r="E18" s="18"/>
      <c r="F18" s="19"/>
      <c r="H18" s="41"/>
      <c r="I18" s="33"/>
      <c r="J18" s="33"/>
      <c r="K18" s="33"/>
      <c r="L18" s="33"/>
      <c r="M18" s="42"/>
    </row>
    <row r="19" spans="1:13">
      <c r="A19" s="34" t="s">
        <v>42</v>
      </c>
      <c r="B19" s="43">
        <f t="shared" ref="B19" si="11">SUM(B15:B18)</f>
        <v>7770.4939999999988</v>
      </c>
      <c r="C19" s="43">
        <f>SUM(C13:C18)</f>
        <v>7193.2059999999992</v>
      </c>
      <c r="D19" s="43">
        <f t="shared" ref="D19:F19" si="12">SUM(D13:D18)</f>
        <v>5056.8529999999992</v>
      </c>
      <c r="E19" s="43">
        <f t="shared" si="12"/>
        <v>316</v>
      </c>
      <c r="F19" s="44">
        <f t="shared" si="12"/>
        <v>0</v>
      </c>
      <c r="G19" s="38"/>
      <c r="H19" s="34" t="s">
        <v>42</v>
      </c>
      <c r="I19" s="43">
        <f t="shared" ref="I19" si="13">SUM(I15:I18)</f>
        <v>7770.4940000000006</v>
      </c>
      <c r="J19" s="43">
        <f>SUM(J13:J18)</f>
        <v>7193.2059999999992</v>
      </c>
      <c r="K19" s="43">
        <f t="shared" ref="K19" si="14">SUM(K13:K18)</f>
        <v>3017.98</v>
      </c>
      <c r="L19" s="43">
        <f t="shared" ref="L19" si="15">SUM(L13:L18)</f>
        <v>2354.873</v>
      </c>
      <c r="M19" s="44">
        <f t="shared" ref="M19" si="16">SUM(M13:M18)</f>
        <v>0</v>
      </c>
    </row>
    <row r="20" spans="1:13">
      <c r="A20" s="17"/>
      <c r="B20" s="18"/>
      <c r="C20" s="48"/>
      <c r="D20" s="48"/>
      <c r="E20" s="48"/>
      <c r="F20" s="49"/>
      <c r="H20" s="17"/>
      <c r="I20" s="18"/>
      <c r="J20" s="48"/>
      <c r="K20" s="48"/>
      <c r="L20" s="48"/>
      <c r="M20" s="49"/>
    </row>
    <row r="21" spans="1:13">
      <c r="A21" s="103" t="s">
        <v>43</v>
      </c>
      <c r="B21" s="104"/>
      <c r="C21" s="105">
        <f>C7+C12-C19</f>
        <v>-4748.9333799999986</v>
      </c>
      <c r="D21" s="105">
        <f>D7+D12-D19</f>
        <v>1694.2136200000023</v>
      </c>
      <c r="E21" s="105">
        <f>E7+E12-E19</f>
        <v>4617.9213800000025</v>
      </c>
      <c r="F21" s="106">
        <f>F7+F12-F19</f>
        <v>4009.6291400000027</v>
      </c>
      <c r="G21" s="38"/>
      <c r="H21" s="34" t="s">
        <v>43</v>
      </c>
      <c r="I21" s="50"/>
      <c r="J21" s="43">
        <f>J7+J12-J19</f>
        <v>-5350.9333799999995</v>
      </c>
      <c r="K21" s="43">
        <f>K7+K12-K19</f>
        <v>1831.0866200000005</v>
      </c>
      <c r="L21" s="43">
        <f>L7+L12-L19</f>
        <v>1753.9213800000002</v>
      </c>
      <c r="M21" s="44">
        <f>M7+M12-M19</f>
        <v>1145.6291400000002</v>
      </c>
    </row>
    <row r="22" spans="1:13">
      <c r="A22" s="146" t="s">
        <v>44</v>
      </c>
      <c r="B22" s="110"/>
      <c r="C22" s="110"/>
      <c r="D22" s="110"/>
      <c r="E22" s="110"/>
      <c r="F22" s="147"/>
      <c r="H22" s="27" t="s">
        <v>44</v>
      </c>
      <c r="I22" s="18"/>
      <c r="J22" s="18"/>
      <c r="K22" s="18"/>
      <c r="L22" s="18"/>
      <c r="M22" s="19"/>
    </row>
    <row r="23" spans="1:13">
      <c r="A23" s="27" t="s">
        <v>45</v>
      </c>
      <c r="B23" s="18"/>
      <c r="C23" s="29">
        <v>4000</v>
      </c>
      <c r="D23" s="29"/>
      <c r="E23" s="29"/>
      <c r="F23" s="30"/>
      <c r="H23" s="27" t="str">
        <f>A23</f>
        <v>Capital Injection from Shareholder</v>
      </c>
      <c r="I23" s="18"/>
      <c r="J23" s="29">
        <f>C23</f>
        <v>4000</v>
      </c>
      <c r="K23" s="29">
        <f t="shared" ref="K23:M24" si="17">D23</f>
        <v>0</v>
      </c>
      <c r="L23" s="29">
        <f t="shared" si="17"/>
        <v>0</v>
      </c>
      <c r="M23" s="30">
        <f t="shared" si="17"/>
        <v>0</v>
      </c>
    </row>
    <row r="24" spans="1:13">
      <c r="A24" s="27" t="s">
        <v>66</v>
      </c>
      <c r="B24" s="28">
        <f>SUM(C24:F24)</f>
        <v>2500</v>
      </c>
      <c r="C24" s="29">
        <v>2500</v>
      </c>
      <c r="D24" s="29">
        <v>0</v>
      </c>
      <c r="E24" s="29">
        <v>0</v>
      </c>
      <c r="F24" s="30">
        <v>0</v>
      </c>
      <c r="H24" s="27" t="str">
        <f>A24</f>
        <v>Term Loan</v>
      </c>
      <c r="I24" s="28">
        <f>SUM(J24:M24)</f>
        <v>2500</v>
      </c>
      <c r="J24" s="29">
        <f>C24</f>
        <v>2500</v>
      </c>
      <c r="K24" s="29">
        <f t="shared" si="17"/>
        <v>0</v>
      </c>
      <c r="L24" s="29">
        <f t="shared" si="17"/>
        <v>0</v>
      </c>
      <c r="M24" s="30">
        <f t="shared" si="17"/>
        <v>0</v>
      </c>
    </row>
    <row r="25" spans="1:13">
      <c r="A25" s="144"/>
      <c r="B25" s="111"/>
      <c r="C25" s="112"/>
      <c r="D25" s="111"/>
      <c r="E25" s="111"/>
      <c r="F25" s="148"/>
      <c r="H25" s="27"/>
      <c r="I25" s="18"/>
      <c r="J25" s="29"/>
      <c r="K25" s="18"/>
      <c r="L25" s="18"/>
      <c r="M25" s="19"/>
    </row>
    <row r="26" spans="1:13">
      <c r="A26" s="32" t="s">
        <v>46</v>
      </c>
      <c r="B26" s="107"/>
      <c r="C26" s="108">
        <f>C21+C23+C24</f>
        <v>1751.0666200000014</v>
      </c>
      <c r="D26" s="108">
        <f t="shared" ref="D26:F26" si="18">D21+D23+D24</f>
        <v>1694.2136200000023</v>
      </c>
      <c r="E26" s="108">
        <f t="shared" si="18"/>
        <v>4617.9213800000025</v>
      </c>
      <c r="F26" s="109">
        <f t="shared" si="18"/>
        <v>4009.6291400000027</v>
      </c>
      <c r="H26" s="34" t="s">
        <v>46</v>
      </c>
      <c r="I26" s="50"/>
      <c r="J26" s="43">
        <f>J21+J23+J24</f>
        <v>1149.0666200000005</v>
      </c>
      <c r="K26" s="43">
        <f t="shared" ref="K26:M26" si="19">K21+K23+K24</f>
        <v>1831.0866200000005</v>
      </c>
      <c r="L26" s="43">
        <f t="shared" si="19"/>
        <v>1753.9213800000002</v>
      </c>
      <c r="M26" s="44">
        <f t="shared" si="19"/>
        <v>1145.6291400000002</v>
      </c>
    </row>
    <row r="27" spans="1:13">
      <c r="A27" s="51" t="s">
        <v>47</v>
      </c>
      <c r="B27" s="28"/>
      <c r="C27" s="29"/>
      <c r="D27" s="29"/>
      <c r="E27" s="29"/>
      <c r="F27" s="30"/>
      <c r="G27" s="47"/>
      <c r="H27" s="51" t="s">
        <v>47</v>
      </c>
      <c r="I27" s="28"/>
      <c r="J27" s="29"/>
      <c r="K27" s="29"/>
      <c r="L27" s="29"/>
      <c r="M27" s="30"/>
    </row>
    <row r="28" spans="1:13">
      <c r="A28" s="52" t="s">
        <v>48</v>
      </c>
      <c r="B28" s="18"/>
      <c r="C28" s="53">
        <f>2500*8%</f>
        <v>200</v>
      </c>
      <c r="D28" s="53">
        <f t="shared" ref="D28:F28" si="20">$G$28*12</f>
        <v>608.29223999999999</v>
      </c>
      <c r="E28" s="53">
        <f t="shared" si="20"/>
        <v>608.29223999999999</v>
      </c>
      <c r="F28" s="54">
        <f t="shared" si="20"/>
        <v>608.29223999999999</v>
      </c>
      <c r="G28" s="55">
        <v>50.691020000000002</v>
      </c>
      <c r="H28" s="52" t="s">
        <v>48</v>
      </c>
      <c r="I28" s="28"/>
      <c r="J28" s="29">
        <f>C28</f>
        <v>200</v>
      </c>
      <c r="K28" s="29">
        <f t="shared" ref="K28:M28" si="21">D28</f>
        <v>608.29223999999999</v>
      </c>
      <c r="L28" s="29">
        <f t="shared" si="21"/>
        <v>608.29223999999999</v>
      </c>
      <c r="M28" s="30">
        <f t="shared" si="21"/>
        <v>608.29223999999999</v>
      </c>
    </row>
    <row r="29" spans="1:13">
      <c r="A29" s="113" t="s">
        <v>49</v>
      </c>
      <c r="B29" s="114">
        <f>AVERAGE(C29:F29)</f>
        <v>6.4309407117149631</v>
      </c>
      <c r="C29" s="115">
        <f>C26/C28</f>
        <v>8.7553331000000068</v>
      </c>
      <c r="D29" s="115">
        <f>D26/D28</f>
        <v>2.7851968323646581</v>
      </c>
      <c r="E29" s="115">
        <f>E26/E28</f>
        <v>7.5916164572475928</v>
      </c>
      <c r="F29" s="116">
        <f>F26/F28</f>
        <v>6.5916164572475937</v>
      </c>
      <c r="H29" s="113" t="str">
        <f>A29</f>
        <v>Debt Service Ratio (X)</v>
      </c>
      <c r="I29" s="114">
        <f>AVERAGE(J29:M29)</f>
        <v>3.3805620637808675</v>
      </c>
      <c r="J29" s="115">
        <f>J26/J28</f>
        <v>5.7453331000000025</v>
      </c>
      <c r="K29" s="115">
        <f>K26/K28</f>
        <v>3.0102087444021981</v>
      </c>
      <c r="L29" s="115">
        <f>L26/L28</f>
        <v>2.8833532053606343</v>
      </c>
      <c r="M29" s="116">
        <f>M26/M28</f>
        <v>1.8833532053606343</v>
      </c>
    </row>
    <row r="30" spans="1:13">
      <c r="A30" s="149" t="s">
        <v>50</v>
      </c>
      <c r="B30" s="150"/>
      <c r="C30" s="151">
        <f>C26-C28</f>
        <v>1551.0666200000014</v>
      </c>
      <c r="D30" s="151">
        <f t="shared" ref="D30:F30" si="22">D26-D28</f>
        <v>1085.9213800000023</v>
      </c>
      <c r="E30" s="151">
        <f t="shared" si="22"/>
        <v>4009.6291400000027</v>
      </c>
      <c r="F30" s="152">
        <f t="shared" si="22"/>
        <v>3401.336900000003</v>
      </c>
      <c r="H30" s="149" t="s">
        <v>50</v>
      </c>
      <c r="I30" s="150"/>
      <c r="J30" s="151">
        <f>J26-J28</f>
        <v>949.06662000000051</v>
      </c>
      <c r="K30" s="151">
        <f t="shared" ref="K30:M30" si="23">K26-K28</f>
        <v>1222.7943800000005</v>
      </c>
      <c r="L30" s="151">
        <f t="shared" si="23"/>
        <v>1145.6291400000002</v>
      </c>
      <c r="M30" s="152">
        <f t="shared" si="23"/>
        <v>537.33690000000024</v>
      </c>
    </row>
    <row r="31" spans="1:13">
      <c r="C31" s="56"/>
    </row>
  </sheetData>
  <mergeCells count="2">
    <mergeCell ref="A1:F1"/>
    <mergeCell ref="H1:M1"/>
  </mergeCells>
  <pageMargins left="0.7" right="0.7" top="0.75" bottom="0.75" header="0.3" footer="0.3"/>
  <pageSetup scale="8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3"/>
  <sheetViews>
    <sheetView topLeftCell="C1" workbookViewId="0">
      <selection activeCell="B14" sqref="B14"/>
    </sheetView>
  </sheetViews>
  <sheetFormatPr defaultRowHeight="12.75"/>
  <cols>
    <col min="1" max="1" width="41.42578125" style="58" customWidth="1"/>
    <col min="2" max="2" width="13.7109375" style="58" customWidth="1"/>
    <col min="3" max="3" width="9.140625" style="58"/>
    <col min="4" max="4" width="11.5703125" style="58" bestFit="1" customWidth="1"/>
    <col min="5" max="14" width="9.140625" style="58"/>
    <col min="15" max="15" width="4" style="58" customWidth="1"/>
    <col min="16" max="16" width="17" style="58" customWidth="1"/>
    <col min="17" max="18" width="9.140625" style="58"/>
    <col min="19" max="19" width="4.28515625" style="58" customWidth="1"/>
    <col min="20" max="20" width="13.28515625" style="58" customWidth="1"/>
    <col min="21" max="21" width="10.42578125" style="58" customWidth="1"/>
    <col min="22" max="16384" width="9.140625" style="58"/>
  </cols>
  <sheetData>
    <row r="2" spans="1:23" ht="13.5">
      <c r="A2" s="137" t="s">
        <v>73</v>
      </c>
      <c r="B2" s="138" t="s">
        <v>74</v>
      </c>
      <c r="O2" s="121" t="s">
        <v>25</v>
      </c>
      <c r="P2" s="121" t="s">
        <v>75</v>
      </c>
      <c r="Q2" s="121" t="s">
        <v>26</v>
      </c>
      <c r="R2" s="121" t="s">
        <v>3</v>
      </c>
      <c r="S2" s="121" t="s">
        <v>76</v>
      </c>
      <c r="T2" s="121" t="s">
        <v>76</v>
      </c>
      <c r="U2" s="122" t="s">
        <v>77</v>
      </c>
      <c r="V2" s="122" t="s">
        <v>27</v>
      </c>
      <c r="W2" s="122" t="s">
        <v>28</v>
      </c>
    </row>
    <row r="3" spans="1:23">
      <c r="A3" s="60" t="s">
        <v>78</v>
      </c>
      <c r="B3" s="133">
        <f>CF!B5</f>
        <v>14320</v>
      </c>
      <c r="D3" s="58">
        <v>48</v>
      </c>
      <c r="O3" s="122">
        <v>1</v>
      </c>
      <c r="P3" s="121" t="s">
        <v>90</v>
      </c>
      <c r="Q3" s="122">
        <f>Projection!B3</f>
        <v>21</v>
      </c>
      <c r="R3" s="127">
        <f>Projection!H3</f>
        <v>270</v>
      </c>
      <c r="S3" s="128">
        <f>ROUNDUP(R3*0.35,0)</f>
        <v>95</v>
      </c>
      <c r="T3" s="128">
        <v>100</v>
      </c>
      <c r="U3" s="128">
        <f>Q3*T3</f>
        <v>2100</v>
      </c>
      <c r="V3" s="128">
        <f>U3*80%</f>
        <v>1680</v>
      </c>
      <c r="W3" s="128">
        <f>U3*60%</f>
        <v>1260</v>
      </c>
    </row>
    <row r="4" spans="1:23">
      <c r="A4" s="60" t="s">
        <v>79</v>
      </c>
      <c r="B4" s="60"/>
      <c r="O4" s="122">
        <v>2</v>
      </c>
      <c r="P4" s="121" t="s">
        <v>91</v>
      </c>
      <c r="Q4" s="122">
        <f>Projection!B4</f>
        <v>11</v>
      </c>
      <c r="R4" s="127">
        <f>Projection!H4</f>
        <v>350</v>
      </c>
      <c r="S4" s="128">
        <f t="shared" ref="S4:S5" si="0">ROUNDUP(R4*0.35,0)</f>
        <v>123</v>
      </c>
      <c r="T4" s="128">
        <v>120</v>
      </c>
      <c r="U4" s="128">
        <f t="shared" ref="U4:U5" si="1">Q4*T4</f>
        <v>1320</v>
      </c>
      <c r="V4" s="128">
        <f t="shared" ref="V4:V5" si="2">U4*80%</f>
        <v>1056</v>
      </c>
      <c r="W4" s="128">
        <f t="shared" ref="W4:W5" si="3">U4*60%</f>
        <v>792</v>
      </c>
    </row>
    <row r="5" spans="1:23">
      <c r="A5" s="60" t="s">
        <v>80</v>
      </c>
      <c r="B5" s="133">
        <f>CF!B15</f>
        <v>6030.4939999999988</v>
      </c>
      <c r="O5" s="122">
        <v>3</v>
      </c>
      <c r="P5" s="121" t="s">
        <v>92</v>
      </c>
      <c r="Q5" s="122">
        <f>Projection!B5</f>
        <v>16</v>
      </c>
      <c r="R5" s="127">
        <f>Projection!H5</f>
        <v>300</v>
      </c>
      <c r="S5" s="128">
        <f t="shared" si="0"/>
        <v>105</v>
      </c>
      <c r="T5" s="128">
        <v>100</v>
      </c>
      <c r="U5" s="128">
        <f t="shared" si="1"/>
        <v>1600</v>
      </c>
      <c r="V5" s="128">
        <f t="shared" si="2"/>
        <v>1280</v>
      </c>
      <c r="W5" s="128">
        <f t="shared" si="3"/>
        <v>960</v>
      </c>
    </row>
    <row r="6" spans="1:23">
      <c r="A6" s="60" t="s">
        <v>55</v>
      </c>
      <c r="B6" s="133">
        <f>Projection!B18</f>
        <v>5618.5</v>
      </c>
      <c r="O6" s="122">
        <v>5</v>
      </c>
      <c r="P6" s="121"/>
      <c r="Q6" s="126"/>
      <c r="R6" s="126"/>
      <c r="S6" s="124"/>
      <c r="T6" s="124"/>
      <c r="U6" s="123"/>
      <c r="V6" s="123"/>
      <c r="W6" s="123"/>
    </row>
    <row r="7" spans="1:23">
      <c r="A7" s="60" t="s">
        <v>65</v>
      </c>
      <c r="B7" s="133">
        <f>CF!B16</f>
        <v>480</v>
      </c>
      <c r="O7" s="122">
        <v>6</v>
      </c>
      <c r="P7" s="121"/>
      <c r="Q7" s="126"/>
      <c r="R7" s="126"/>
      <c r="S7" s="124"/>
      <c r="T7" s="124"/>
      <c r="U7" s="123"/>
      <c r="V7" s="123"/>
      <c r="W7" s="123"/>
    </row>
    <row r="8" spans="1:23">
      <c r="A8" s="60" t="s">
        <v>41</v>
      </c>
      <c r="B8" s="133">
        <f>CF!B17</f>
        <v>1260</v>
      </c>
      <c r="O8" s="122"/>
      <c r="P8" s="121"/>
      <c r="Q8" s="126"/>
      <c r="R8" s="126"/>
      <c r="S8" s="124"/>
      <c r="T8" s="124"/>
      <c r="U8" s="123"/>
      <c r="V8" s="123"/>
      <c r="W8" s="123"/>
    </row>
    <row r="9" spans="1:23">
      <c r="A9" s="60" t="s">
        <v>81</v>
      </c>
      <c r="B9" s="133">
        <f>D9+E9</f>
        <v>741.45914000000005</v>
      </c>
      <c r="D9" s="139">
        <v>541.45914000000005</v>
      </c>
      <c r="E9" s="58">
        <f>2500*8%</f>
        <v>200</v>
      </c>
      <c r="O9" s="122">
        <v>7</v>
      </c>
      <c r="P9" s="121"/>
      <c r="Q9" s="126"/>
      <c r="R9" s="126"/>
      <c r="S9" s="124"/>
      <c r="T9" s="124"/>
      <c r="U9" s="123"/>
      <c r="V9" s="123"/>
      <c r="W9" s="123"/>
    </row>
    <row r="10" spans="1:23">
      <c r="A10" s="60" t="s">
        <v>82</v>
      </c>
      <c r="B10" s="133">
        <f>SUM(B5:B9)</f>
        <v>14130.45314</v>
      </c>
      <c r="O10" s="160" t="s">
        <v>83</v>
      </c>
      <c r="P10" s="161"/>
      <c r="Q10" s="122">
        <f>SUM(Q3:Q9)</f>
        <v>48</v>
      </c>
      <c r="R10" s="122"/>
      <c r="S10" s="121"/>
      <c r="T10" s="121"/>
      <c r="U10" s="123">
        <f>SUM(U3:U9)</f>
        <v>5020</v>
      </c>
      <c r="V10" s="123">
        <f>SUM(V3:V9)</f>
        <v>4016</v>
      </c>
      <c r="W10" s="123">
        <f>SUM(W3:W9)</f>
        <v>3012</v>
      </c>
    </row>
    <row r="11" spans="1:23">
      <c r="A11" s="60" t="s">
        <v>84</v>
      </c>
      <c r="B11" s="133">
        <f>B3-B10</f>
        <v>189.54686000000038</v>
      </c>
      <c r="O11" s="160" t="s">
        <v>85</v>
      </c>
      <c r="P11" s="161"/>
      <c r="Q11" s="122"/>
      <c r="R11" s="122"/>
      <c r="S11" s="121"/>
      <c r="T11" s="121"/>
      <c r="U11" s="123">
        <v>2500</v>
      </c>
      <c r="V11" s="123">
        <v>2500</v>
      </c>
      <c r="W11" s="123">
        <v>2500</v>
      </c>
    </row>
    <row r="12" spans="1:23">
      <c r="A12" s="60" t="s">
        <v>86</v>
      </c>
      <c r="B12" s="140">
        <f>B11/B3</f>
        <v>1.3236512569832428E-2</v>
      </c>
      <c r="D12" s="58" t="s">
        <v>87</v>
      </c>
      <c r="O12" s="160" t="s">
        <v>88</v>
      </c>
      <c r="P12" s="161"/>
      <c r="Q12" s="122"/>
      <c r="R12" s="122"/>
      <c r="S12" s="121"/>
      <c r="T12" s="121"/>
      <c r="U12" s="125">
        <f>U10/U11</f>
        <v>2.008</v>
      </c>
      <c r="V12" s="125">
        <f>V10/V11</f>
        <v>1.6064000000000001</v>
      </c>
      <c r="W12" s="125">
        <f>W10/W11</f>
        <v>1.2048000000000001</v>
      </c>
    </row>
    <row r="13" spans="1:23">
      <c r="A13" s="60" t="s">
        <v>89</v>
      </c>
      <c r="B13" s="141" t="s">
        <v>108</v>
      </c>
      <c r="D13" s="142">
        <f>B3/D3</f>
        <v>298.33333333333331</v>
      </c>
      <c r="E13" s="143">
        <f>B10/D13</f>
        <v>47.364647396648046</v>
      </c>
    </row>
  </sheetData>
  <mergeCells count="3">
    <mergeCell ref="O10:P10"/>
    <mergeCell ref="O11:P11"/>
    <mergeCell ref="O12:P1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GDV</vt:lpstr>
      <vt:lpstr>Cost</vt:lpstr>
      <vt:lpstr>Projection</vt:lpstr>
      <vt:lpstr>CF</vt:lpstr>
      <vt:lpstr>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Smey</dc:creator>
  <cp:lastModifiedBy>Kong Bopha</cp:lastModifiedBy>
  <dcterms:created xsi:type="dcterms:W3CDTF">2017-08-13T07:59:47Z</dcterms:created>
  <dcterms:modified xsi:type="dcterms:W3CDTF">2018-12-13T10:36:31Z</dcterms:modified>
</cp:coreProperties>
</file>