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elname\Documents\LSTM_Comp_Macro\"/>
    </mc:Choice>
  </mc:AlternateContent>
  <xr:revisionPtr revIDLastSave="0" documentId="13_ncr:1_{EDBDA0E0-446B-4921-93A9-2797E96A1ED0}" xr6:coauthVersionLast="47" xr6:coauthVersionMax="47" xr10:uidLastSave="{00000000-0000-0000-0000-000000000000}"/>
  <bookViews>
    <workbookView xWindow="-108" yWindow="-108" windowWidth="23256" windowHeight="12576" xr2:uid="{5395F676-98B1-41EB-8EBE-BA7F108D723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N3" i="1" s="1"/>
  <c r="D3" i="2" s="1"/>
  <c r="E4" i="1"/>
  <c r="F4" i="1"/>
  <c r="G4" i="1"/>
  <c r="H4" i="1"/>
  <c r="J4" i="1"/>
  <c r="K4" i="1"/>
  <c r="N13" i="1"/>
  <c r="G10" i="2" s="1"/>
  <c r="M13" i="1"/>
  <c r="F10" i="2" s="1"/>
  <c r="L13" i="1"/>
  <c r="E10" i="2" s="1"/>
  <c r="N12" i="1"/>
  <c r="G9" i="2" s="1"/>
  <c r="M12" i="1"/>
  <c r="F9" i="2" s="1"/>
  <c r="L12" i="1"/>
  <c r="E9" i="2" s="1"/>
  <c r="N11" i="1"/>
  <c r="G8" i="2" s="1"/>
  <c r="M11" i="1"/>
  <c r="F8" i="2" s="1"/>
  <c r="L11" i="1"/>
  <c r="E8" i="2" s="1"/>
  <c r="N10" i="1"/>
  <c r="D4" i="2" s="1"/>
  <c r="M10" i="1"/>
  <c r="C4" i="2" s="1"/>
  <c r="L10" i="1"/>
  <c r="B4" i="2" s="1"/>
  <c r="L5" i="1"/>
  <c r="B9" i="2" s="1"/>
  <c r="M5" i="1"/>
  <c r="C9" i="2" s="1"/>
  <c r="N5" i="1"/>
  <c r="D9" i="2" s="1"/>
  <c r="L6" i="1"/>
  <c r="B10" i="2" s="1"/>
  <c r="M6" i="1"/>
  <c r="C10" i="2" s="1"/>
  <c r="N6" i="1"/>
  <c r="D10" i="2" s="1"/>
  <c r="L3" i="1" l="1"/>
  <c r="B3" i="2" s="1"/>
  <c r="M3" i="1"/>
  <c r="C3" i="2" s="1"/>
  <c r="L4" i="1"/>
  <c r="B8" i="2" s="1"/>
  <c r="N4" i="1"/>
  <c r="D8" i="2" s="1"/>
  <c r="M4" i="1"/>
  <c r="C8" i="2" s="1"/>
</calcChain>
</file>

<file path=xl/sharedStrings.xml><?xml version="1.0" encoding="utf-8"?>
<sst xmlns="http://schemas.openxmlformats.org/spreadsheetml/2006/main" count="36" uniqueCount="12">
  <si>
    <t>Run</t>
  </si>
  <si>
    <t>Execution time in ms</t>
  </si>
  <si>
    <t>MSE</t>
  </si>
  <si>
    <t>MAE</t>
  </si>
  <si>
    <t>MaxAE</t>
  </si>
  <si>
    <t>Julia</t>
  </si>
  <si>
    <t>Python</t>
  </si>
  <si>
    <t>Best</t>
  </si>
  <si>
    <t>Worst</t>
  </si>
  <si>
    <t>Average</t>
  </si>
  <si>
    <t>Programming Language</t>
  </si>
  <si>
    <t>Statistical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</si>
</sst>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26B8B-9D7D-43EA-8984-807441922197}">
  <dimension ref="A1:N13"/>
  <sheetViews>
    <sheetView tabSelected="1" workbookViewId="0">
      <selection activeCell="C13" sqref="C13"/>
    </sheetView>
  </sheetViews>
  <sheetFormatPr defaultRowHeight="14.4" x14ac:dyDescent="0.3"/>
  <cols>
    <col min="1" max="1" width="18" bestFit="1" customWidth="1"/>
  </cols>
  <sheetData>
    <row r="1" spans="1:14" x14ac:dyDescent="0.3">
      <c r="A1" t="s">
        <v>6</v>
      </c>
    </row>
    <row r="2" spans="1:14" x14ac:dyDescent="0.3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t="s">
        <v>7</v>
      </c>
      <c r="M2" t="s">
        <v>8</v>
      </c>
      <c r="N2" t="s">
        <v>9</v>
      </c>
    </row>
    <row r="3" spans="1:14" x14ac:dyDescent="0.3">
      <c r="A3" t="s">
        <v>1</v>
      </c>
      <c r="B3">
        <v>66404.813200000004</v>
      </c>
      <c r="C3">
        <v>61234.336600000002</v>
      </c>
      <c r="D3">
        <v>60026.499799999998</v>
      </c>
      <c r="E3">
        <v>60775.233999999997</v>
      </c>
      <c r="F3">
        <v>59933.712699999996</v>
      </c>
      <c r="G3">
        <v>59816.747799999997</v>
      </c>
      <c r="H3">
        <v>60170.319300000003</v>
      </c>
      <c r="I3">
        <v>59620.588100000001</v>
      </c>
      <c r="J3">
        <v>60124.523500000003</v>
      </c>
      <c r="K3">
        <v>60719.201300000001</v>
      </c>
      <c r="L3">
        <f>MIN(B3:K3)</f>
        <v>59620.588100000001</v>
      </c>
      <c r="M3">
        <f>MAX(B3:K3)</f>
        <v>66404.813200000004</v>
      </c>
      <c r="N3">
        <f>AVERAGE(B3:K3)</f>
        <v>60882.597629999989</v>
      </c>
    </row>
    <row r="4" spans="1:14" x14ac:dyDescent="0.3">
      <c r="A4" t="s">
        <v>2</v>
      </c>
      <c r="B4">
        <f>6*10^(-5)</f>
        <v>6.0000000000000008E-5</v>
      </c>
      <c r="C4">
        <f>3*10^(-5)</f>
        <v>3.0000000000000004E-5</v>
      </c>
      <c r="D4">
        <f>8*10^(-5)</f>
        <v>8.0000000000000007E-5</v>
      </c>
      <c r="E4">
        <f>4*10^(-5)</f>
        <v>4.0000000000000003E-5</v>
      </c>
      <c r="F4">
        <f>5*10^(-5)</f>
        <v>5.0000000000000002E-5</v>
      </c>
      <c r="G4">
        <f>7*10^(-5)</f>
        <v>7.0000000000000007E-5</v>
      </c>
      <c r="H4">
        <f>5*10^(-5)</f>
        <v>5.0000000000000002E-5</v>
      </c>
      <c r="I4">
        <v>1E-4</v>
      </c>
      <c r="J4">
        <f>4*10^(-5)</f>
        <v>4.0000000000000003E-5</v>
      </c>
      <c r="K4">
        <f>5*10^(-5)</f>
        <v>5.0000000000000002E-5</v>
      </c>
      <c r="L4">
        <f t="shared" ref="L4:L6" si="0">MIN(B4:K4)</f>
        <v>3.0000000000000004E-5</v>
      </c>
      <c r="M4">
        <f t="shared" ref="M4:M6" si="1">MAX(B4:K4)</f>
        <v>1E-4</v>
      </c>
      <c r="N4">
        <f t="shared" ref="N4:N6" si="2">AVERAGE(B4:K4)</f>
        <v>5.700000000000001E-5</v>
      </c>
    </row>
    <row r="5" spans="1:14" x14ac:dyDescent="0.3">
      <c r="A5" t="s">
        <v>3</v>
      </c>
      <c r="B5">
        <v>6.1199999999999996E-3</v>
      </c>
      <c r="C5">
        <v>4.15E-3</v>
      </c>
      <c r="D5">
        <v>6.5199999999999998E-3</v>
      </c>
      <c r="E5">
        <v>4.8399999999999997E-3</v>
      </c>
      <c r="F5">
        <v>5.8199999999999997E-3</v>
      </c>
      <c r="G5">
        <v>7.0699999999999999E-3</v>
      </c>
      <c r="H5">
        <v>5.1200000000000004E-3</v>
      </c>
      <c r="I5">
        <v>7.9900000000000006E-3</v>
      </c>
      <c r="J5">
        <v>4.64E-3</v>
      </c>
      <c r="K5">
        <v>5.3499999999999997E-3</v>
      </c>
      <c r="L5">
        <f t="shared" si="0"/>
        <v>4.15E-3</v>
      </c>
      <c r="M5">
        <f t="shared" si="1"/>
        <v>7.9900000000000006E-3</v>
      </c>
      <c r="N5">
        <f t="shared" si="2"/>
        <v>5.7619999999999989E-3</v>
      </c>
    </row>
    <row r="6" spans="1:14" x14ac:dyDescent="0.3">
      <c r="A6" t="s">
        <v>4</v>
      </c>
      <c r="B6">
        <v>2.3179999999999999E-2</v>
      </c>
      <c r="C6">
        <v>1.6789999999999999E-2</v>
      </c>
      <c r="D6">
        <v>4.027E-2</v>
      </c>
      <c r="E6">
        <v>0.02</v>
      </c>
      <c r="F6">
        <v>2.1559999999999999E-2</v>
      </c>
      <c r="G6">
        <v>2.368E-2</v>
      </c>
      <c r="H6">
        <v>2.3789999999999999E-2</v>
      </c>
      <c r="I6">
        <v>2.7289999999999998E-2</v>
      </c>
      <c r="J6">
        <v>2.8080000000000001E-2</v>
      </c>
      <c r="K6">
        <v>3.5220000000000001E-2</v>
      </c>
      <c r="L6">
        <f t="shared" si="0"/>
        <v>1.6789999999999999E-2</v>
      </c>
      <c r="M6">
        <f t="shared" si="1"/>
        <v>4.027E-2</v>
      </c>
      <c r="N6">
        <f t="shared" si="2"/>
        <v>2.5985999999999999E-2</v>
      </c>
    </row>
    <row r="8" spans="1:14" x14ac:dyDescent="0.3">
      <c r="A8" t="s">
        <v>5</v>
      </c>
    </row>
    <row r="9" spans="1:14" x14ac:dyDescent="0.3">
      <c r="A9" t="s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 t="s">
        <v>7</v>
      </c>
      <c r="M9" t="s">
        <v>8</v>
      </c>
      <c r="N9" t="s">
        <v>9</v>
      </c>
    </row>
    <row r="10" spans="1:14" x14ac:dyDescent="0.3">
      <c r="A10" t="s">
        <v>1</v>
      </c>
      <c r="B10">
        <v>105426.8366</v>
      </c>
      <c r="C10">
        <v>100045.936</v>
      </c>
      <c r="D10">
        <v>101553.2589</v>
      </c>
      <c r="E10">
        <v>99889.25</v>
      </c>
      <c r="F10">
        <v>99068.439400000003</v>
      </c>
      <c r="G10">
        <v>99913.833299999998</v>
      </c>
      <c r="H10">
        <v>100102.63069999999</v>
      </c>
      <c r="I10">
        <v>99409.665200000003</v>
      </c>
      <c r="J10">
        <v>99296.224199999997</v>
      </c>
      <c r="K10">
        <v>99434.794899999994</v>
      </c>
      <c r="L10">
        <f>MIN(B10:K10)</f>
        <v>99068.439400000003</v>
      </c>
      <c r="M10">
        <f>MAX(B10:K10)</f>
        <v>105426.8366</v>
      </c>
      <c r="N10">
        <f>AVERAGE(B10:K10)</f>
        <v>100414.08692</v>
      </c>
    </row>
    <row r="11" spans="1:14" x14ac:dyDescent="0.3">
      <c r="A11" t="s">
        <v>2</v>
      </c>
      <c r="B11">
        <v>5.2999999999999998E-4</v>
      </c>
      <c r="C11">
        <v>1.4999999999999999E-4</v>
      </c>
      <c r="D11">
        <v>3.6999999999999999E-4</v>
      </c>
      <c r="E11">
        <v>2.9E-4</v>
      </c>
      <c r="F11">
        <v>4.2000000000000002E-4</v>
      </c>
      <c r="G11">
        <v>5.8E-4</v>
      </c>
      <c r="H11">
        <v>5.9000000000000003E-4</v>
      </c>
      <c r="I11">
        <v>1.7000000000000001E-4</v>
      </c>
      <c r="J11">
        <v>1.8000000000000001E-4</v>
      </c>
      <c r="K11">
        <v>6.4999999999999997E-4</v>
      </c>
      <c r="L11">
        <f t="shared" ref="L11:L13" si="3">MIN(B11:K11)</f>
        <v>1.4999999999999999E-4</v>
      </c>
      <c r="M11">
        <f t="shared" ref="M11:M13" si="4">MAX(B11:K11)</f>
        <v>6.4999999999999997E-4</v>
      </c>
      <c r="N11">
        <f t="shared" ref="N11:N13" si="5">AVERAGE(B11:K11)</f>
        <v>3.9300000000000001E-4</v>
      </c>
    </row>
    <row r="12" spans="1:14" x14ac:dyDescent="0.3">
      <c r="A12" t="s">
        <v>3</v>
      </c>
      <c r="B12">
        <v>1.618E-2</v>
      </c>
      <c r="C12">
        <v>8.8100000000000001E-3</v>
      </c>
      <c r="D12">
        <v>1.363E-2</v>
      </c>
      <c r="E12">
        <v>1.3050000000000001E-2</v>
      </c>
      <c r="F12">
        <v>1.5709999999999998E-2</v>
      </c>
      <c r="G12">
        <v>1.4460000000000001E-2</v>
      </c>
      <c r="H12">
        <v>1.7129999999999999E-2</v>
      </c>
      <c r="I12">
        <v>9.1299999999999992E-3</v>
      </c>
      <c r="J12">
        <v>9.6799999999999994E-3</v>
      </c>
      <c r="K12">
        <v>1.8200000000000001E-2</v>
      </c>
      <c r="L12">
        <f t="shared" si="3"/>
        <v>8.8100000000000001E-3</v>
      </c>
      <c r="M12">
        <f t="shared" si="4"/>
        <v>1.8200000000000001E-2</v>
      </c>
      <c r="N12">
        <f t="shared" si="5"/>
        <v>1.3597999999999999E-2</v>
      </c>
    </row>
    <row r="13" spans="1:14" x14ac:dyDescent="0.3">
      <c r="A13" t="s">
        <v>4</v>
      </c>
      <c r="B13">
        <v>7.3789999999999994E-2</v>
      </c>
      <c r="C13">
        <v>5.1720000000000002E-2</v>
      </c>
      <c r="D13">
        <v>5.5309999999999998E-2</v>
      </c>
      <c r="E13">
        <v>5.6219999999999999E-2</v>
      </c>
      <c r="F13">
        <v>5.7329999999999999E-2</v>
      </c>
      <c r="G13">
        <v>9.5839999999999995E-2</v>
      </c>
      <c r="H13">
        <v>7.757E-2</v>
      </c>
      <c r="I13">
        <v>5.0299999999999997E-2</v>
      </c>
      <c r="J13">
        <v>4.9000000000000002E-2</v>
      </c>
      <c r="K13">
        <v>8.7529999999999997E-2</v>
      </c>
      <c r="L13">
        <f t="shared" si="3"/>
        <v>4.9000000000000002E-2</v>
      </c>
      <c r="M13">
        <f t="shared" si="4"/>
        <v>9.5839999999999995E-2</v>
      </c>
      <c r="N13">
        <f t="shared" si="5"/>
        <v>6.5461000000000005E-2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5E1E-39BE-443D-AC65-4F702C234676}">
  <dimension ref="A2:G10"/>
  <sheetViews>
    <sheetView workbookViewId="0">
      <selection activeCell="A2" sqref="A2:D4"/>
    </sheetView>
  </sheetViews>
  <sheetFormatPr defaultRowHeight="14.4" x14ac:dyDescent="0.3"/>
  <cols>
    <col min="1" max="1" width="20.109375" bestFit="1" customWidth="1"/>
  </cols>
  <sheetData>
    <row r="2" spans="1:7" x14ac:dyDescent="0.3">
      <c r="A2" t="s">
        <v>10</v>
      </c>
      <c r="B2" t="s">
        <v>7</v>
      </c>
      <c r="C2" t="s">
        <v>8</v>
      </c>
      <c r="D2" t="s">
        <v>9</v>
      </c>
    </row>
    <row r="3" spans="1:7" x14ac:dyDescent="0.3">
      <c r="A3" t="s">
        <v>6</v>
      </c>
      <c r="B3">
        <f>Sheet1!L3</f>
        <v>59620.588100000001</v>
      </c>
      <c r="C3">
        <f>Sheet1!M3</f>
        <v>66404.813200000004</v>
      </c>
      <c r="D3">
        <f>Sheet1!N3</f>
        <v>60882.597629999989</v>
      </c>
    </row>
    <row r="4" spans="1:7" x14ac:dyDescent="0.3">
      <c r="A4" t="s">
        <v>5</v>
      </c>
      <c r="B4">
        <f>Sheet1!L10</f>
        <v>99068.439400000003</v>
      </c>
      <c r="C4">
        <f>Sheet1!M10</f>
        <v>105426.8366</v>
      </c>
      <c r="D4">
        <f>Sheet1!N10</f>
        <v>100414.08692</v>
      </c>
    </row>
    <row r="6" spans="1:7" x14ac:dyDescent="0.3">
      <c r="B6" s="1" t="s">
        <v>6</v>
      </c>
      <c r="C6" s="1"/>
      <c r="D6" s="1"/>
      <c r="E6" s="1" t="s">
        <v>5</v>
      </c>
      <c r="F6" s="1"/>
      <c r="G6" s="1"/>
    </row>
    <row r="7" spans="1:7" x14ac:dyDescent="0.3">
      <c r="A7" t="s">
        <v>11</v>
      </c>
      <c r="B7" t="s">
        <v>7</v>
      </c>
      <c r="C7" t="s">
        <v>8</v>
      </c>
      <c r="D7" t="s">
        <v>9</v>
      </c>
      <c r="E7" t="s">
        <v>7</v>
      </c>
      <c r="F7" t="s">
        <v>8</v>
      </c>
      <c r="G7" t="s">
        <v>9</v>
      </c>
    </row>
    <row r="8" spans="1:7" x14ac:dyDescent="0.3">
      <c r="A8" t="s">
        <v>2</v>
      </c>
      <c r="B8">
        <f>Sheet1!L4</f>
        <v>3.0000000000000004E-5</v>
      </c>
      <c r="C8">
        <f>Sheet1!M4</f>
        <v>1E-4</v>
      </c>
      <c r="D8">
        <f>Sheet1!N4</f>
        <v>5.700000000000001E-5</v>
      </c>
      <c r="E8">
        <f>Sheet1!L11</f>
        <v>1.4999999999999999E-4</v>
      </c>
      <c r="F8">
        <f>Sheet1!M11</f>
        <v>6.4999999999999997E-4</v>
      </c>
      <c r="G8">
        <f>Sheet1!N11</f>
        <v>3.9300000000000001E-4</v>
      </c>
    </row>
    <row r="9" spans="1:7" x14ac:dyDescent="0.3">
      <c r="A9" t="s">
        <v>3</v>
      </c>
      <c r="B9">
        <f>Sheet1!L5</f>
        <v>4.15E-3</v>
      </c>
      <c r="C9">
        <f>Sheet1!M5</f>
        <v>7.9900000000000006E-3</v>
      </c>
      <c r="D9">
        <f>Sheet1!N5</f>
        <v>5.7619999999999989E-3</v>
      </c>
      <c r="E9">
        <f>Sheet1!L12</f>
        <v>8.8100000000000001E-3</v>
      </c>
      <c r="F9">
        <f>Sheet1!M12</f>
        <v>1.8200000000000001E-2</v>
      </c>
      <c r="G9">
        <f>Sheet1!N12</f>
        <v>1.3597999999999999E-2</v>
      </c>
    </row>
    <row r="10" spans="1:7" x14ac:dyDescent="0.3">
      <c r="A10" t="s">
        <v>4</v>
      </c>
      <c r="B10">
        <f>Sheet1!L6</f>
        <v>1.6789999999999999E-2</v>
      </c>
      <c r="C10">
        <f>Sheet1!M6</f>
        <v>4.027E-2</v>
      </c>
      <c r="D10">
        <f>Sheet1!N6</f>
        <v>2.5985999999999999E-2</v>
      </c>
      <c r="E10">
        <f>Sheet1!L13</f>
        <v>4.9000000000000002E-2</v>
      </c>
      <c r="F10">
        <f>Sheet1!M13</f>
        <v>9.5839999999999995E-2</v>
      </c>
      <c r="G10">
        <f>Sheet1!N13</f>
        <v>6.5461000000000005E-2</v>
      </c>
    </row>
  </sheetData>
  <mergeCells count="2">
    <mergeCell ref="B6:D6"/>
    <mergeCell ref="E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labelname</dc:creator>
  <cp:lastModifiedBy>labelname</cp:lastModifiedBy>
  <dcterms:created xsi:type="dcterms:W3CDTF">2022-09-26T15:20:47Z</dcterms:created>
  <dcterms:modified xsi:type="dcterms:W3CDTF">2022-09-30T15:07:09Z</dcterms:modified>
</cp:coreProperties>
</file>