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1" i="1" l="1"/>
  <c r="G12" i="1"/>
  <c r="F21" i="1"/>
  <c r="F12" i="1"/>
  <c r="E21" i="1"/>
  <c r="E12" i="1"/>
  <c r="D21" i="1"/>
  <c r="D12" i="1"/>
  <c r="C21" i="1"/>
  <c r="C12" i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E13" i="1"/>
  <c r="E14" i="1"/>
  <c r="E15" i="1"/>
  <c r="E16" i="1"/>
  <c r="E17" i="1"/>
  <c r="E18" i="1"/>
  <c r="E19" i="1"/>
  <c r="E20" i="1"/>
  <c r="D18" i="1"/>
  <c r="D13" i="1"/>
  <c r="D14" i="1"/>
  <c r="D15" i="1"/>
  <c r="D16" i="1"/>
  <c r="D17" i="1"/>
  <c r="D19" i="1"/>
  <c r="D20" i="1"/>
  <c r="C13" i="1"/>
  <c r="C14" i="1"/>
  <c r="C15" i="1"/>
  <c r="C16" i="1"/>
  <c r="C17" i="1"/>
  <c r="C18" i="1"/>
  <c r="C19" i="1"/>
  <c r="C20" i="1"/>
</calcChain>
</file>

<file path=xl/sharedStrings.xml><?xml version="1.0" encoding="utf-8"?>
<sst xmlns="http://schemas.openxmlformats.org/spreadsheetml/2006/main" count="34" uniqueCount="23">
  <si>
    <t>Price/Unit</t>
  </si>
  <si>
    <t>Method</t>
  </si>
  <si>
    <t>R/Unit</t>
  </si>
  <si>
    <t>No of Units</t>
  </si>
  <si>
    <t>Delivery Method</t>
  </si>
  <si>
    <t>Units sold</t>
  </si>
  <si>
    <t>Total Cost</t>
  </si>
  <si>
    <t>Unit Delivery</t>
  </si>
  <si>
    <t>Total Delivery</t>
  </si>
  <si>
    <t>Delivery Discount</t>
  </si>
  <si>
    <t>Final Total</t>
  </si>
  <si>
    <t xml:space="preserve">Ship </t>
  </si>
  <si>
    <t>Rail</t>
  </si>
  <si>
    <t>Road</t>
  </si>
  <si>
    <t>Air</t>
  </si>
  <si>
    <t>Truck</t>
  </si>
  <si>
    <t>Discount 1</t>
  </si>
  <si>
    <t>Discount 2</t>
  </si>
  <si>
    <t>Discount 3</t>
  </si>
  <si>
    <t>Discount Table</t>
  </si>
  <si>
    <t>Sales Table</t>
  </si>
  <si>
    <t>Delivery Table</t>
  </si>
  <si>
    <t>Pricing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</si>
</sst>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2" fillId="0" borderId="6" xfId="0" applyFont="1" applyFill="1" applyBorder="1" applyAlignment="1">
      <alignment horizontal="right" vertical="center" wrapText="1"/>
    </xf>
    <xf numFmtId="10" fontId="2" fillId="2" borderId="6" xfId="0" applyNumberFormat="1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3" borderId="5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1" sqref="G21"/>
    </sheetView>
  </sheetViews>
  <sheetFormatPr defaultRowHeight="14.25" x14ac:dyDescent="0.2"/>
  <cols>
    <col min="1" max="10" width="12.625" style="2" customWidth="1"/>
    <col min="11" max="16384" width="9" style="2"/>
  </cols>
  <sheetData>
    <row r="1" spans="1:10" ht="15.75" customHeight="1" x14ac:dyDescent="0.2">
      <c r="A1" s="1" t="s">
        <v>22</v>
      </c>
      <c r="B1" s="1"/>
      <c r="D1" s="1" t="s">
        <v>21</v>
      </c>
      <c r="E1" s="1"/>
    </row>
    <row r="2" spans="1:10" ht="16.5" customHeight="1" x14ac:dyDescent="0.2">
      <c r="A2" s="3" t="s">
        <v>3</v>
      </c>
      <c r="B2" s="3" t="s">
        <v>0</v>
      </c>
      <c r="D2" s="3" t="s">
        <v>1</v>
      </c>
      <c r="E2" s="3" t="s">
        <v>2</v>
      </c>
      <c r="G2" s="4" t="s">
        <v>19</v>
      </c>
      <c r="H2" s="5"/>
      <c r="I2" s="5"/>
      <c r="J2" s="6"/>
    </row>
    <row r="3" spans="1:10" ht="16.5" customHeight="1" x14ac:dyDescent="0.2">
      <c r="A3" s="7">
        <v>1</v>
      </c>
      <c r="B3" s="7">
        <v>70</v>
      </c>
      <c r="D3" s="7" t="s">
        <v>11</v>
      </c>
      <c r="E3" s="7">
        <v>1</v>
      </c>
      <c r="G3" s="12" t="s">
        <v>6</v>
      </c>
      <c r="H3" s="8">
        <v>0</v>
      </c>
      <c r="I3" s="8">
        <v>5000</v>
      </c>
      <c r="J3" s="8">
        <v>10000</v>
      </c>
    </row>
    <row r="4" spans="1:10" ht="15" customHeight="1" x14ac:dyDescent="0.2">
      <c r="A4" s="7">
        <v>10</v>
      </c>
      <c r="B4" s="7">
        <v>60</v>
      </c>
      <c r="D4" s="7" t="s">
        <v>15</v>
      </c>
      <c r="E4" s="7">
        <v>1.5</v>
      </c>
      <c r="G4" s="12" t="s">
        <v>16</v>
      </c>
      <c r="H4" s="9">
        <v>0</v>
      </c>
      <c r="I4" s="9">
        <v>0.1</v>
      </c>
      <c r="J4" s="9">
        <v>0.2</v>
      </c>
    </row>
    <row r="5" spans="1:10" ht="12.75" customHeight="1" x14ac:dyDescent="0.2">
      <c r="A5" s="7">
        <v>100</v>
      </c>
      <c r="B5" s="7">
        <v>50</v>
      </c>
      <c r="D5" s="7" t="s">
        <v>13</v>
      </c>
      <c r="E5" s="7">
        <v>2</v>
      </c>
      <c r="G5" s="12" t="s">
        <v>17</v>
      </c>
      <c r="H5" s="9">
        <v>0.05</v>
      </c>
      <c r="I5" s="9">
        <v>0.1</v>
      </c>
      <c r="J5" s="9">
        <v>0.15</v>
      </c>
    </row>
    <row r="6" spans="1:10" x14ac:dyDescent="0.2">
      <c r="A6" s="7">
        <v>200</v>
      </c>
      <c r="B6" s="7">
        <v>40</v>
      </c>
      <c r="D6" s="7" t="s">
        <v>12</v>
      </c>
      <c r="E6" s="7">
        <v>2.5</v>
      </c>
      <c r="G6" s="12" t="s">
        <v>18</v>
      </c>
      <c r="H6" s="9">
        <v>0.1</v>
      </c>
      <c r="I6" s="9">
        <v>0.15</v>
      </c>
      <c r="J6" s="9">
        <v>0.2</v>
      </c>
    </row>
    <row r="7" spans="1:10" x14ac:dyDescent="0.2">
      <c r="A7" s="7">
        <v>500</v>
      </c>
      <c r="B7" s="7">
        <v>30</v>
      </c>
      <c r="D7" s="7" t="s">
        <v>14</v>
      </c>
      <c r="E7" s="7">
        <v>3</v>
      </c>
    </row>
    <row r="8" spans="1:10" x14ac:dyDescent="0.2">
      <c r="A8" s="7">
        <v>1000</v>
      </c>
      <c r="B8" s="7">
        <v>20</v>
      </c>
      <c r="D8" s="7"/>
      <c r="E8" s="7"/>
    </row>
    <row r="10" spans="1:10" x14ac:dyDescent="0.2">
      <c r="A10" s="1" t="s">
        <v>20</v>
      </c>
      <c r="B10" s="1"/>
      <c r="C10" s="1"/>
      <c r="D10" s="1"/>
      <c r="E10" s="1"/>
      <c r="F10" s="1"/>
      <c r="G10" s="1"/>
    </row>
    <row r="11" spans="1:10" ht="30.75" customHeight="1" x14ac:dyDescent="0.2">
      <c r="A11" s="10" t="s">
        <v>4</v>
      </c>
      <c r="B11" s="10" t="s">
        <v>5</v>
      </c>
      <c r="C11" s="10" t="s">
        <v>6</v>
      </c>
      <c r="D11" s="10" t="s">
        <v>7</v>
      </c>
      <c r="E11" s="10" t="s">
        <v>8</v>
      </c>
      <c r="F11" s="10" t="s">
        <v>9</v>
      </c>
      <c r="G11" s="10" t="s">
        <v>10</v>
      </c>
    </row>
    <row r="12" spans="1:10" x14ac:dyDescent="0.2">
      <c r="A12" s="2" t="s">
        <v>11</v>
      </c>
      <c r="B12" s="7">
        <v>2</v>
      </c>
      <c r="C12" s="7">
        <f>LOOKUP(B12,$A$3:$B$8,$B$3:$B$8*B12)</f>
        <v>140</v>
      </c>
      <c r="D12" s="11">
        <f>VLOOKUP(A12,$D$3:$E$7,2,FALSE)</f>
        <v>1</v>
      </c>
      <c r="E12" s="7">
        <f>PRODUCT(B12,D12)</f>
        <v>2</v>
      </c>
      <c r="F12" s="11">
        <f>HLOOKUP(E12,$H$3:$J$6,4)*E12</f>
        <v>0.2</v>
      </c>
      <c r="G12" s="7">
        <f>C12+E12-F12</f>
        <v>141.80000000000001</v>
      </c>
    </row>
    <row r="13" spans="1:10" x14ac:dyDescent="0.2">
      <c r="A13" s="7" t="s">
        <v>12</v>
      </c>
      <c r="B13" s="7">
        <v>12</v>
      </c>
      <c r="C13" s="7">
        <f t="shared" ref="C13:C21" si="0">LOOKUP(B13,$A$3:$B$8,$B$3:$B$8*B13)</f>
        <v>720</v>
      </c>
      <c r="D13" s="11">
        <f t="shared" ref="D12:D21" si="1">VLOOKUP(A13,$D$3:$E$7,2,FALSE)</f>
        <v>2.5</v>
      </c>
      <c r="E13" s="7">
        <f t="shared" ref="E13:E21" si="2">PRODUCT(B13,D13)</f>
        <v>30</v>
      </c>
      <c r="F13" s="11">
        <f>HLOOKUP(E13,$H$3:$J$6,4)*E13</f>
        <v>3</v>
      </c>
      <c r="G13" s="7">
        <f t="shared" ref="G13:G21" si="3">C13+E13-F13</f>
        <v>747</v>
      </c>
    </row>
    <row r="14" spans="1:10" x14ac:dyDescent="0.2">
      <c r="A14" s="7" t="s">
        <v>13</v>
      </c>
      <c r="B14" s="7">
        <v>150</v>
      </c>
      <c r="C14" s="7">
        <f t="shared" si="0"/>
        <v>7500</v>
      </c>
      <c r="D14" s="11">
        <f t="shared" si="1"/>
        <v>2</v>
      </c>
      <c r="E14" s="7">
        <f t="shared" si="2"/>
        <v>300</v>
      </c>
      <c r="F14" s="11">
        <f>HLOOKUP(E14,$H$3:$J$6,4)*E14</f>
        <v>30</v>
      </c>
      <c r="G14" s="7">
        <f t="shared" si="3"/>
        <v>7770</v>
      </c>
    </row>
    <row r="15" spans="1:10" x14ac:dyDescent="0.2">
      <c r="A15" s="7" t="s">
        <v>14</v>
      </c>
      <c r="B15" s="7">
        <v>260</v>
      </c>
      <c r="C15" s="7">
        <f t="shared" si="0"/>
        <v>10400</v>
      </c>
      <c r="D15" s="11">
        <f t="shared" si="1"/>
        <v>3</v>
      </c>
      <c r="E15" s="7">
        <f t="shared" si="2"/>
        <v>780</v>
      </c>
      <c r="F15" s="11">
        <f>HLOOKUP(E15,$H$3:$J$6,4)*E15</f>
        <v>78</v>
      </c>
      <c r="G15" s="7">
        <f t="shared" si="3"/>
        <v>11102</v>
      </c>
    </row>
    <row r="16" spans="1:10" x14ac:dyDescent="0.2">
      <c r="A16" s="7" t="s">
        <v>15</v>
      </c>
      <c r="B16" s="7">
        <v>580</v>
      </c>
      <c r="C16" s="7">
        <f t="shared" si="0"/>
        <v>17400</v>
      </c>
      <c r="D16" s="11">
        <f t="shared" si="1"/>
        <v>1.5</v>
      </c>
      <c r="E16" s="7">
        <f t="shared" si="2"/>
        <v>870</v>
      </c>
      <c r="F16" s="11">
        <f>HLOOKUP(E16,$H$3:$J$6,4)*E16</f>
        <v>87</v>
      </c>
      <c r="G16" s="7">
        <f t="shared" si="3"/>
        <v>18183</v>
      </c>
    </row>
    <row r="17" spans="1:7" x14ac:dyDescent="0.2">
      <c r="A17" s="7" t="s">
        <v>15</v>
      </c>
      <c r="B17" s="7">
        <v>1010</v>
      </c>
      <c r="C17" s="7">
        <f t="shared" si="0"/>
        <v>20200</v>
      </c>
      <c r="D17" s="11">
        <f t="shared" si="1"/>
        <v>1.5</v>
      </c>
      <c r="E17" s="7">
        <f t="shared" si="2"/>
        <v>1515</v>
      </c>
      <c r="F17" s="11">
        <f>HLOOKUP(E17,$H$3:$J$6,4)*E17</f>
        <v>151.5</v>
      </c>
      <c r="G17" s="7">
        <f t="shared" si="3"/>
        <v>21563.5</v>
      </c>
    </row>
    <row r="18" spans="1:7" x14ac:dyDescent="0.2">
      <c r="A18" s="7" t="s">
        <v>11</v>
      </c>
      <c r="B18" s="7">
        <v>679</v>
      </c>
      <c r="C18" s="7">
        <f t="shared" si="0"/>
        <v>20370</v>
      </c>
      <c r="D18" s="11">
        <f t="shared" si="1"/>
        <v>1</v>
      </c>
      <c r="E18" s="7">
        <f t="shared" si="2"/>
        <v>679</v>
      </c>
      <c r="F18" s="11">
        <f>HLOOKUP(E18,$H$3:$J$6,4)*E18</f>
        <v>67.900000000000006</v>
      </c>
      <c r="G18" s="7">
        <f t="shared" si="3"/>
        <v>20981.1</v>
      </c>
    </row>
    <row r="19" spans="1:7" x14ac:dyDescent="0.2">
      <c r="A19" s="7" t="s">
        <v>13</v>
      </c>
      <c r="B19" s="7">
        <v>230</v>
      </c>
      <c r="C19" s="7">
        <f t="shared" si="0"/>
        <v>9200</v>
      </c>
      <c r="D19" s="11">
        <f t="shared" si="1"/>
        <v>2</v>
      </c>
      <c r="E19" s="7">
        <f t="shared" si="2"/>
        <v>460</v>
      </c>
      <c r="F19" s="11">
        <f>HLOOKUP(E19,$H$3:$J$6,4)*E19</f>
        <v>46</v>
      </c>
      <c r="G19" s="7">
        <f t="shared" si="3"/>
        <v>9614</v>
      </c>
    </row>
    <row r="20" spans="1:7" x14ac:dyDescent="0.2">
      <c r="A20" s="7" t="s">
        <v>12</v>
      </c>
      <c r="B20" s="7">
        <v>125</v>
      </c>
      <c r="C20" s="7">
        <f t="shared" si="0"/>
        <v>6250</v>
      </c>
      <c r="D20" s="11">
        <f t="shared" si="1"/>
        <v>2.5</v>
      </c>
      <c r="E20" s="7">
        <f t="shared" si="2"/>
        <v>312.5</v>
      </c>
      <c r="F20" s="11">
        <f>HLOOKUP(E20,$H$3:$J$6,4)*E20</f>
        <v>31.25</v>
      </c>
      <c r="G20" s="7">
        <f t="shared" si="3"/>
        <v>6531.25</v>
      </c>
    </row>
    <row r="21" spans="1:7" x14ac:dyDescent="0.2">
      <c r="A21" s="7" t="s">
        <v>14</v>
      </c>
      <c r="B21" s="7">
        <v>25</v>
      </c>
      <c r="C21" s="7">
        <f t="shared" si="0"/>
        <v>1500</v>
      </c>
      <c r="D21" s="11">
        <f>VLOOKUP(A21,$D$3:$E$7,2,FALSE)</f>
        <v>3</v>
      </c>
      <c r="E21" s="7">
        <f t="shared" si="2"/>
        <v>75</v>
      </c>
      <c r="F21" s="11">
        <f>HLOOKUP(E21,$H$3:$J$6,4)*E21</f>
        <v>7.5</v>
      </c>
      <c r="G21" s="7">
        <f>C21+E21-F21</f>
        <v>1567.5</v>
      </c>
    </row>
  </sheetData>
  <mergeCells count="4">
    <mergeCell ref="G2:J2"/>
    <mergeCell ref="A10:G10"/>
    <mergeCell ref="D1:E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EF Education First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 Mncube (Teacher)</dc:creator>
  <cp:lastModifiedBy>Lu Mncube (Teacher)</cp:lastModifiedBy>
  <dcterms:created xsi:type="dcterms:W3CDTF">2017-04-18T16:23:01Z</dcterms:created>
  <dcterms:modified xsi:type="dcterms:W3CDTF">2017-04-18T18:38:23Z</dcterms:modified>
</cp:coreProperties>
</file>