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I:\OSU\academic\COTA-AccessibilityReliability\ana\"/>
    </mc:Choice>
  </mc:AlternateContent>
  <xr:revisionPtr revIDLastSave="0" documentId="13_ncr:1_{7909AD43-B6F5-4F15-83E0-EEFACB75992E}" xr6:coauthVersionLast="47" xr6:coauthVersionMax="47" xr10:uidLastSave="{00000000-0000-0000-0000-000000000000}"/>
  <bookViews>
    <workbookView xWindow="-120" yWindow="-120" windowWidth="29040" windowHeight="15840" firstSheet="13" activeTab="18" xr2:uid="{00000000-000D-0000-FFFF-FFFF00000000}"/>
  </bookViews>
  <sheets>
    <sheet name="date&amp;time" sheetId="1" r:id="rId1"/>
    <sheet name="peaks_example" sheetId="24" r:id="rId2"/>
    <sheet name="access_football_home" sheetId="22" r:id="rId3"/>
    <sheet name="Sheet3" sheetId="3" state="hidden" r:id="rId4"/>
    <sheet name="football" sheetId="5" state="hidden" r:id="rId5"/>
    <sheet name="control" sheetId="6" state="hidden" r:id="rId6"/>
    <sheet name="30 minutes" sheetId="8" state="hidden" r:id="rId7"/>
    <sheet name="60 minutes" sheetId="9" state="hidden" r:id="rId8"/>
    <sheet name="Sheet2" sheetId="10" state="hidden" r:id="rId9"/>
    <sheet name="Sheet1" sheetId="11" state="hidden" r:id="rId10"/>
    <sheet name="Sheet4" sheetId="12" state="hidden" r:id="rId11"/>
    <sheet name="raw_access_reliab_30min" sheetId="13" state="hidden" r:id="rId12"/>
    <sheet name="_xltb_storage_" sheetId="23" state="veryHidden" r:id="rId13"/>
    <sheet name="reliab_football_home" sheetId="14" r:id="rId14"/>
    <sheet name="Sheet5" sheetId="29" r:id="rId15"/>
    <sheet name="reliab_football_away" sheetId="20" r:id="rId16"/>
    <sheet name="reliab_football_normal" sheetId="19" r:id="rId17"/>
    <sheet name="Sheet8" sheetId="16" state="hidden" r:id="rId18"/>
    <sheet name="peak_number" sheetId="17" r:id="rId19"/>
    <sheet name="peak_hour" sheetId="18" r:id="rId20"/>
    <sheet name="access_covid" sheetId="26" r:id="rId21"/>
    <sheet name="reliab_covid" sheetId="28" r:id="rId22"/>
    <sheet name="Sheet6" sheetId="27" r:id="rId23"/>
  </sheets>
  <definedNames>
    <definedName name="_xlnm._FilterDatabase" localSheetId="19" hidden="1">peak_hour!$A$1:$G$16</definedName>
    <definedName name="_xlnm._FilterDatabase" localSheetId="18" hidden="1">peak_number!$J$1:$L$14</definedName>
    <definedName name="_xlnm._FilterDatabase" localSheetId="17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D3" i="17"/>
  <c r="E3" i="17"/>
  <c r="F3" i="17"/>
  <c r="B4" i="17"/>
  <c r="D4" i="17"/>
  <c r="E4" i="17"/>
  <c r="F4" i="17"/>
  <c r="B5" i="17"/>
  <c r="D5" i="17"/>
  <c r="E5" i="17"/>
  <c r="F5" i="17"/>
  <c r="B6" i="17"/>
  <c r="D6" i="17"/>
  <c r="E6" i="17"/>
  <c r="F6" i="17"/>
  <c r="B7" i="17"/>
  <c r="D7" i="17"/>
  <c r="E7" i="17"/>
  <c r="F7" i="17"/>
  <c r="B8" i="17"/>
  <c r="D8" i="17"/>
  <c r="E8" i="17"/>
  <c r="F8" i="17"/>
  <c r="B9" i="17"/>
  <c r="D9" i="17"/>
  <c r="E9" i="17"/>
  <c r="F9" i="17"/>
  <c r="B10" i="17"/>
  <c r="D10" i="17"/>
  <c r="E10" i="17"/>
  <c r="F10" i="17"/>
  <c r="B11" i="17"/>
  <c r="D11" i="17"/>
  <c r="E11" i="17"/>
  <c r="B12" i="17"/>
  <c r="D12" i="17"/>
  <c r="E12" i="17"/>
  <c r="F12" i="17"/>
  <c r="B13" i="17"/>
  <c r="D13" i="17"/>
  <c r="E13" i="17"/>
  <c r="F13" i="17"/>
  <c r="B14" i="17"/>
  <c r="D14" i="17"/>
  <c r="E14" i="17"/>
  <c r="F14" i="17"/>
  <c r="F2" i="17"/>
  <c r="E2" i="17"/>
  <c r="D2" i="17"/>
  <c r="B2" i="17"/>
  <c r="B19" i="18"/>
  <c r="B20" i="18"/>
  <c r="B21" i="18"/>
  <c r="B22" i="18"/>
  <c r="B23" i="18"/>
  <c r="B24" i="18"/>
  <c r="B25" i="18"/>
  <c r="B26" i="18"/>
  <c r="B27" i="18"/>
  <c r="B28" i="18"/>
  <c r="B29" i="18"/>
  <c r="B30" i="18"/>
  <c r="B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C28" i="18"/>
  <c r="D28" i="18"/>
  <c r="E28" i="18"/>
  <c r="C29" i="18"/>
  <c r="D29" i="18"/>
  <c r="E29" i="18"/>
  <c r="C30" i="18"/>
  <c r="D30" i="18"/>
  <c r="E30" i="18"/>
  <c r="E18" i="18"/>
  <c r="D18" i="18"/>
  <c r="C18" i="18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G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G3" i="18"/>
  <c r="G4" i="18"/>
  <c r="G6" i="18"/>
  <c r="G7" i="18"/>
  <c r="G8" i="18"/>
  <c r="G9" i="18"/>
  <c r="G10" i="18"/>
  <c r="G12" i="18"/>
  <c r="G13" i="18"/>
  <c r="G1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P3" i="17"/>
  <c r="P4" i="17"/>
  <c r="P5" i="17"/>
  <c r="P6" i="17"/>
  <c r="P7" i="17"/>
  <c r="P8" i="17"/>
  <c r="P9" i="17"/>
  <c r="P10" i="17"/>
  <c r="P12" i="17"/>
  <c r="P13" i="17"/>
  <c r="P14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O15" i="17" l="1"/>
  <c r="Z3" i="14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N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<sst xmlns="http://schemas.openxmlformats.org/spreadsheetml/2006/main" count="54" uniqueCount="36">
  <si>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</si>
  <si>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</si>
  <si>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</si>
  <si>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</si>
  <si>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</si>
  <si>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</si>
  <si>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</si>
  <si>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</si>
  <si>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</si>
  <si>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</si>
  <si>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</si>
  <si>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</si>
  <si>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</si>
  <si>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</si>
  <si>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</si>
  <si>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</si>
  <si>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</si>
  <si>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</si>
  <si>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</si>
  <si>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</si>
  <si>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</si>
  <si>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</si>
  <si>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</si>
  <si>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</si>
  <si>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</si>
  <si>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</si>
  <si>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</si>
  <si>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</si>
  <si>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</si>
  <si>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</si>
  <si>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</si>
  <si>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</si>
  <si>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Before-game Gap</t>
  </si>
  <si>
    <t>Game Duration</t>
  </si>
  <si>
    <t>After-game Gap</t>
  </si>
  <si>
    <t>C:\Users\liu.6544\Documents\GitHub\COTA-AccessibilityReliability\vis\resilience\sandwitch.tif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</si>
</sst>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343163701759501"/>
              <c:y val="0.63174786745406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7059348164E-2"/>
          <c:y val="3.3051862081198015E-2"/>
          <c:w val="0.89572267665570926"/>
          <c:h val="0.69922408136482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peak_number!$B$1</c:f>
              <c:strCache>
                <c:ptCount val="1"/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A41-876D-92769C5BB3A5}"/>
            </c:ext>
          </c:extLst>
        </c:ser>
        <c:ser>
          <c:idx val="1"/>
          <c:order val="1"/>
          <c:tx>
            <c:strRef>
              <c:f>peak_number!$D$1</c:f>
              <c:strCache>
                <c:ptCount val="1"/>
                <c:pt idx="0">
                  <c:v>Before-game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3.5</c:v>
                </c:pt>
                <c:pt idx="9">
                  <c:v>3.5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A41-876D-92769C5BB3A5}"/>
            </c:ext>
          </c:extLst>
        </c:ser>
        <c:ser>
          <c:idx val="3"/>
          <c:order val="2"/>
          <c:tx>
            <c:strRef>
              <c:f>peak_number!$E$1</c:f>
              <c:strCache>
                <c:ptCount val="1"/>
                <c:pt idx="0">
                  <c:v>Game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peak_number!$E$2:$E$14</c:f>
              <c:numCache>
                <c:formatCode>General</c:formatCode>
                <c:ptCount val="13"/>
                <c:pt idx="0">
                  <c:v>4.6000000000000014</c:v>
                </c:pt>
                <c:pt idx="1">
                  <c:v>3.1999999999999993</c:v>
                </c:pt>
                <c:pt idx="2">
                  <c:v>3.3500000000000014</c:v>
                </c:pt>
                <c:pt idx="3">
                  <c:v>3.8000000000000007</c:v>
                </c:pt>
                <c:pt idx="4">
                  <c:v>3.3000000000000007</c:v>
                </c:pt>
                <c:pt idx="5">
                  <c:v>3.75</c:v>
                </c:pt>
                <c:pt idx="6">
                  <c:v>4.1333333333333329</c:v>
                </c:pt>
                <c:pt idx="7">
                  <c:v>3.1666666666666661</c:v>
                </c:pt>
                <c:pt idx="8">
                  <c:v>3.3666666666666671</c:v>
                </c:pt>
                <c:pt idx="9">
                  <c:v>3.533333333333335</c:v>
                </c:pt>
                <c:pt idx="10">
                  <c:v>3.0166666666666657</c:v>
                </c:pt>
                <c:pt idx="11">
                  <c:v>3.5833333333333339</c:v>
                </c:pt>
                <c:pt idx="12">
                  <c:v>3.4499999999999993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A41-876D-92769C5BB3A5}"/>
            </c:ext>
          </c:extLst>
        </c:ser>
        <c:ser>
          <c:idx val="5"/>
          <c:order val="3"/>
          <c:tx>
            <c:strRef>
              <c:f>peak_number!$F$1</c:f>
              <c:strCache>
                <c:ptCount val="1"/>
                <c:pt idx="0">
                  <c:v>After-game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peak_number!$F$2:$F$14</c:f>
              <c:numCache>
                <c:formatCode>General</c:formatCode>
                <c:ptCount val="13"/>
                <c:pt idx="0">
                  <c:v>1.3999999999999986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2.1999999999999993</c:v>
                </c:pt>
                <c:pt idx="4">
                  <c:v>1.6999999999999993</c:v>
                </c:pt>
                <c:pt idx="5">
                  <c:v>1.25</c:v>
                </c:pt>
                <c:pt idx="6">
                  <c:v>0.86666666666666714</c:v>
                </c:pt>
                <c:pt idx="7">
                  <c:v>0.83333333333333393</c:v>
                </c:pt>
                <c:pt idx="8">
                  <c:v>0.13333333333333286</c:v>
                </c:pt>
                <c:pt idx="10">
                  <c:v>0.98333333333333428</c:v>
                </c:pt>
                <c:pt idx="11">
                  <c:v>0.41666666666666607</c:v>
                </c:pt>
                <c:pt idx="12">
                  <c:v>1.5500000000000007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A41-876D-92769C5B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560488966656951"/>
              <c:y val="0.6620855205599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peak_hour!$F$1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peak_hour!$G$1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peak_hour!$G$2:$G$14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peak_hour!$E$1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peak_hour!$C$1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peak_hour!$B$17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peak_hour!$B$18:$B$30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626-A0B2-94DCA3BDB1DE}"/>
            </c:ext>
          </c:extLst>
        </c:ser>
        <c:ser>
          <c:idx val="1"/>
          <c:order val="1"/>
          <c:tx>
            <c:strRef>
              <c:f>peak_hour!$C$17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peak_hour!$C$18:$C$30</c:f>
              <c:numCache>
                <c:formatCode>h:mm</c:formatCode>
                <c:ptCount val="13"/>
                <c:pt idx="0">
                  <c:v>8.3333333333333315E-2</c:v>
                </c:pt>
                <c:pt idx="1">
                  <c:v>0.14583333333333337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8.3333333333333315E-2</c:v>
                </c:pt>
                <c:pt idx="6">
                  <c:v>0.125</c:v>
                </c:pt>
                <c:pt idx="7">
                  <c:v>4.1666666666666685E-2</c:v>
                </c:pt>
                <c:pt idx="8">
                  <c:v>0.14583333333333337</c:v>
                </c:pt>
                <c:pt idx="9">
                  <c:v>0.14583333333333337</c:v>
                </c:pt>
                <c:pt idx="10">
                  <c:v>4.1666666666666685E-2</c:v>
                </c:pt>
                <c:pt idx="11">
                  <c:v>4.1666666666666685E-2</c:v>
                </c:pt>
                <c:pt idx="12">
                  <c:v>4.1666666666666685E-2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626-A0B2-94DCA3BDB1DE}"/>
            </c:ext>
          </c:extLst>
        </c:ser>
        <c:ser>
          <c:idx val="3"/>
          <c:order val="2"/>
          <c:tx>
            <c:strRef>
              <c:f>peak_hour!$D$17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peak_hour!$D$18:$D$30</c:f>
              <c:numCache>
                <c:formatCode>h:mm</c:formatCode>
                <c:ptCount val="13"/>
                <c:pt idx="0">
                  <c:v>0.19166666666666676</c:v>
                </c:pt>
                <c:pt idx="1">
                  <c:v>0.1333333333333333</c:v>
                </c:pt>
                <c:pt idx="2">
                  <c:v>0.13958333333333339</c:v>
                </c:pt>
                <c:pt idx="3">
                  <c:v>0.15833333333333344</c:v>
                </c:pt>
                <c:pt idx="4">
                  <c:v>0.13750000000000007</c:v>
                </c:pt>
                <c:pt idx="5">
                  <c:v>0.15625</c:v>
                </c:pt>
                <c:pt idx="6">
                  <c:v>0.17222222222222217</c:v>
                </c:pt>
                <c:pt idx="7">
                  <c:v>0.13194444444444442</c:v>
                </c:pt>
                <c:pt idx="8">
                  <c:v>0.14027777777777772</c:v>
                </c:pt>
                <c:pt idx="9">
                  <c:v>0.14722222222222225</c:v>
                </c:pt>
                <c:pt idx="10">
                  <c:v>0.12569444444444444</c:v>
                </c:pt>
                <c:pt idx="11">
                  <c:v>0.14930555555555558</c:v>
                </c:pt>
                <c:pt idx="12">
                  <c:v>0.14374999999999993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626-A0B2-94DCA3BDB1DE}"/>
            </c:ext>
          </c:extLst>
        </c:ser>
        <c:ser>
          <c:idx val="5"/>
          <c:order val="3"/>
          <c:tx>
            <c:strRef>
              <c:f>peak_hour!$E$17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peak_hour!$E$18:$E$30</c:f>
              <c:numCache>
                <c:formatCode>h:mm</c:formatCode>
                <c:ptCount val="13"/>
                <c:pt idx="0">
                  <c:v>5.8333333333333237E-2</c:v>
                </c:pt>
                <c:pt idx="1">
                  <c:v>5.4166666666666696E-2</c:v>
                </c:pt>
                <c:pt idx="2">
                  <c:v>4.7916666666666607E-2</c:v>
                </c:pt>
                <c:pt idx="3">
                  <c:v>9.1666666666666563E-2</c:v>
                </c:pt>
                <c:pt idx="4">
                  <c:v>7.0833333333333304E-2</c:v>
                </c:pt>
                <c:pt idx="5">
                  <c:v>5.208333333333337E-2</c:v>
                </c:pt>
                <c:pt idx="6">
                  <c:v>3.6111111111111205E-2</c:v>
                </c:pt>
                <c:pt idx="7">
                  <c:v>3.472222222222221E-2</c:v>
                </c:pt>
                <c:pt idx="8">
                  <c:v>5.5555555555555358E-3</c:v>
                </c:pt>
                <c:pt idx="10">
                  <c:v>4.0972222222222188E-2</c:v>
                </c:pt>
                <c:pt idx="11">
                  <c:v>1.7361111111111049E-2</c:v>
                </c:pt>
                <c:pt idx="12">
                  <c:v>6.4583333333333437E-2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A-4626-A0B2-94DCA3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0.333333333333333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  <c:majorUnit val="0.16666666700000002"/>
        <c:min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 / 16:00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1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9-401C-AB4A-09126690CC27}"/>
            </c:ext>
          </c:extLst>
        </c:ser>
        <c:ser>
          <c:idx val="0"/>
          <c:order val="1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5.7060367454068242E-2"/>
          <c:w val="0.89587440458831535"/>
          <c:h val="0.8113805045202683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590550</xdr:colOff>
      <xdr:row>0</xdr:row>
      <xdr:rowOff>0</xdr:rowOff>
    </xdr:from>
    <xdr:to>
      <xdr:col>46</xdr:col>
      <xdr:colOff>285750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485775</xdr:colOff>
      <xdr:row>15</xdr:row>
      <xdr:rowOff>85725</xdr:rowOff>
    </xdr:from>
    <xdr:to>
      <xdr:col>46</xdr:col>
      <xdr:colOff>180975</xdr:colOff>
      <xdr:row>29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623885</xdr:colOff>
      <xdr:row>3</xdr:row>
      <xdr:rowOff>114301</xdr:rowOff>
    </xdr:from>
    <xdr:to>
      <xdr:col>10</xdr:col>
      <xdr:colOff>223835</xdr:colOff>
      <xdr:row>22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23</xdr:row>
      <xdr:rowOff>66675</xdr:rowOff>
    </xdr:from>
    <xdr:to>
      <xdr:col>27</xdr:col>
      <xdr:colOff>61914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30</xdr:row>
      <xdr:rowOff>95250</xdr:rowOff>
    </xdr:from>
    <xdr:to>
      <xdr:col>6</xdr:col>
      <xdr:colOff>885825</xdr:colOff>
      <xdr:row>49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EB750-1E05-483E-8DE3-3F758A1C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23</xdr:row>
      <xdr:rowOff>9525</xdr:rowOff>
    </xdr:from>
    <xdr:to>
      <xdr:col>23</xdr:col>
      <xdr:colOff>161925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7</xdr:row>
      <xdr:rowOff>133350</xdr:rowOff>
    </xdr:from>
    <xdr:to>
      <xdr:col>16</xdr:col>
      <xdr:colOff>379095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71D67-8A89-4B15-AE64-90DCC62F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"/>
  <sheetViews>
    <sheetView workbookViewId="0">
      <selection activeCell="P33" sqref="P33:P35"/>
    </sheetView>
  </sheetViews>
  <sheetFormatPr defaultRowHeight="15" x14ac:dyDescent="0.25"/>
  <cols>
    <col min="1" max="1" width="17.42578125" customWidth="1"/>
    <col min="2" max="2" width="17.42578125" hidden="1" customWidth="1"/>
    <col min="3" max="4" width="0" hidden="1" customWidth="1"/>
  </cols>
  <sheetData>
    <row r="2" spans="1:10" x14ac:dyDescent="0.25">
      <c r="A2" s="1">
        <v>43344</v>
      </c>
      <c r="B2">
        <v>2018</v>
      </c>
      <c r="C2">
        <v>9</v>
      </c>
      <c r="D2">
        <v>1</v>
      </c>
      <c r="E2" s="2">
        <v>0.5</v>
      </c>
      <c r="H2">
        <v>2018</v>
      </c>
      <c r="I2">
        <v>8</v>
      </c>
      <c r="J2">
        <v>25</v>
      </c>
    </row>
    <row r="3" spans="1:10" x14ac:dyDescent="0.25">
      <c r="A3" s="1">
        <v>43351</v>
      </c>
      <c r="B3">
        <v>2018</v>
      </c>
      <c r="C3">
        <v>9</v>
      </c>
      <c r="D3">
        <v>8</v>
      </c>
      <c r="E3" s="2">
        <v>0.64583333333333337</v>
      </c>
      <c r="H3">
        <v>2018</v>
      </c>
      <c r="I3">
        <v>9</v>
      </c>
      <c r="J3">
        <v>15</v>
      </c>
    </row>
    <row r="4" spans="1:10" x14ac:dyDescent="0.25">
      <c r="A4" s="1">
        <v>43365</v>
      </c>
      <c r="B4">
        <v>2018</v>
      </c>
      <c r="C4">
        <v>9</v>
      </c>
      <c r="D4">
        <v>22</v>
      </c>
      <c r="E4" s="2">
        <v>0.64583333333333337</v>
      </c>
      <c r="H4">
        <v>2018</v>
      </c>
      <c r="I4">
        <v>9</v>
      </c>
      <c r="J4">
        <v>29</v>
      </c>
    </row>
    <row r="5" spans="1:10" x14ac:dyDescent="0.25">
      <c r="A5" s="1">
        <v>43379</v>
      </c>
      <c r="B5">
        <v>2018</v>
      </c>
      <c r="C5">
        <v>10</v>
      </c>
      <c r="D5">
        <v>6</v>
      </c>
      <c r="E5" s="2">
        <v>0.66666666666666663</v>
      </c>
      <c r="H5">
        <v>2018</v>
      </c>
      <c r="I5">
        <v>10</v>
      </c>
      <c r="J5">
        <v>20</v>
      </c>
    </row>
    <row r="6" spans="1:10" x14ac:dyDescent="0.25">
      <c r="A6" s="1">
        <v>43386</v>
      </c>
      <c r="B6">
        <v>2018</v>
      </c>
      <c r="C6">
        <v>10</v>
      </c>
      <c r="D6">
        <v>13</v>
      </c>
      <c r="E6" s="2">
        <v>0.5</v>
      </c>
      <c r="H6">
        <v>2018</v>
      </c>
      <c r="I6">
        <v>10</v>
      </c>
      <c r="J6">
        <v>27</v>
      </c>
    </row>
    <row r="7" spans="1:10" x14ac:dyDescent="0.25">
      <c r="A7" s="1">
        <v>43407</v>
      </c>
      <c r="B7">
        <v>2018</v>
      </c>
      <c r="C7">
        <v>11</v>
      </c>
      <c r="D7">
        <v>3</v>
      </c>
      <c r="E7" s="2">
        <v>0.5</v>
      </c>
      <c r="H7">
        <v>2018</v>
      </c>
      <c r="I7">
        <v>11</v>
      </c>
      <c r="J7">
        <v>10</v>
      </c>
    </row>
    <row r="8" spans="1:10" x14ac:dyDescent="0.25">
      <c r="A8" s="1">
        <v>43428</v>
      </c>
      <c r="B8">
        <v>2018</v>
      </c>
      <c r="C8">
        <v>11</v>
      </c>
      <c r="D8">
        <v>24</v>
      </c>
      <c r="E8" s="2">
        <v>0.5</v>
      </c>
      <c r="H8">
        <v>2018</v>
      </c>
      <c r="I8">
        <v>11</v>
      </c>
      <c r="J8">
        <v>17</v>
      </c>
    </row>
    <row r="9" spans="1:10" x14ac:dyDescent="0.25">
      <c r="A9" s="1">
        <v>43708</v>
      </c>
      <c r="B9">
        <v>2019</v>
      </c>
      <c r="C9">
        <v>8</v>
      </c>
      <c r="D9">
        <v>31</v>
      </c>
      <c r="E9" s="2">
        <v>0.5</v>
      </c>
      <c r="H9">
        <v>2019</v>
      </c>
      <c r="I9">
        <v>9</v>
      </c>
      <c r="J9">
        <v>14</v>
      </c>
    </row>
    <row r="10" spans="1:10" x14ac:dyDescent="0.25">
      <c r="A10" s="1">
        <v>43715</v>
      </c>
      <c r="B10">
        <v>2019</v>
      </c>
      <c r="C10">
        <v>9</v>
      </c>
      <c r="D10">
        <v>7</v>
      </c>
      <c r="E10" s="2">
        <v>0.5</v>
      </c>
      <c r="H10">
        <v>2019</v>
      </c>
      <c r="I10">
        <v>9</v>
      </c>
      <c r="J10">
        <v>28</v>
      </c>
    </row>
    <row r="11" spans="1:10" x14ac:dyDescent="0.25">
      <c r="A11" s="1">
        <v>43729</v>
      </c>
      <c r="B11">
        <v>2019</v>
      </c>
      <c r="C11">
        <v>9</v>
      </c>
      <c r="D11">
        <v>21</v>
      </c>
      <c r="E11" s="2">
        <v>0.64583333333333337</v>
      </c>
      <c r="H11">
        <v>2019</v>
      </c>
      <c r="I11">
        <v>10</v>
      </c>
      <c r="J11">
        <v>12</v>
      </c>
    </row>
    <row r="12" spans="1:10" x14ac:dyDescent="0.25">
      <c r="A12" s="1">
        <v>43743</v>
      </c>
      <c r="B12">
        <v>2019</v>
      </c>
      <c r="C12">
        <v>10</v>
      </c>
      <c r="D12">
        <v>5</v>
      </c>
      <c r="E12" s="2">
        <v>0.8125</v>
      </c>
      <c r="H12">
        <v>2019</v>
      </c>
      <c r="I12">
        <v>10</v>
      </c>
      <c r="J12">
        <v>19</v>
      </c>
    </row>
    <row r="13" spans="1:10" x14ac:dyDescent="0.25">
      <c r="A13" s="1">
        <v>43764</v>
      </c>
      <c r="B13">
        <v>2019</v>
      </c>
      <c r="C13">
        <v>10</v>
      </c>
      <c r="D13">
        <v>26</v>
      </c>
      <c r="E13" s="2">
        <v>0.5</v>
      </c>
      <c r="H13">
        <v>2019</v>
      </c>
      <c r="I13">
        <v>11</v>
      </c>
      <c r="J13">
        <v>2</v>
      </c>
    </row>
    <row r="14" spans="1:10" x14ac:dyDescent="0.25">
      <c r="A14" s="1">
        <v>43778</v>
      </c>
      <c r="B14">
        <v>2019</v>
      </c>
      <c r="C14">
        <v>11</v>
      </c>
      <c r="D14">
        <v>9</v>
      </c>
      <c r="E14" s="2">
        <v>0.5</v>
      </c>
      <c r="H14">
        <v>2019</v>
      </c>
      <c r="I14">
        <v>11</v>
      </c>
      <c r="J14">
        <v>9</v>
      </c>
    </row>
    <row r="15" spans="1:10" x14ac:dyDescent="0.25">
      <c r="A15" s="1">
        <v>43792</v>
      </c>
      <c r="B15">
        <v>2019</v>
      </c>
      <c r="C15">
        <v>11</v>
      </c>
      <c r="D15">
        <v>23</v>
      </c>
      <c r="E15" s="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8" t="s">
        <v>11</v>
      </c>
    </row>
    <row r="3" spans="1:3" x14ac:dyDescent="0.25">
      <c r="B3" t="s">
        <v>12</v>
      </c>
      <c r="C3" t="s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topLeftCell="U10" workbookViewId="0">
      <selection activeCell="AV12" sqref="AV12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7" customFormat="1" x14ac:dyDescent="0.25">
      <c r="A6" s="7" t="s">
        <v>8</v>
      </c>
      <c r="B6" s="7">
        <f>AVERAGE(B2:B5)</f>
        <v>0.35679938550005724</v>
      </c>
      <c r="C6" s="7">
        <f t="shared" ref="C6:P6" si="6">AVERAGE(C2:C5)</f>
        <v>0.34974856273915095</v>
      </c>
      <c r="D6" s="7">
        <f t="shared" si="6"/>
        <v>0.41366661661014398</v>
      </c>
      <c r="E6" s="7">
        <f t="shared" si="6"/>
        <v>0.44402030265143672</v>
      </c>
      <c r="F6" s="7">
        <f t="shared" si="6"/>
        <v>0.51070353571369476</v>
      </c>
      <c r="G6" s="7">
        <f t="shared" si="6"/>
        <v>0.52325109266163694</v>
      </c>
      <c r="H6" s="7">
        <f t="shared" si="6"/>
        <v>0.4814187566166872</v>
      </c>
      <c r="I6" s="7">
        <f t="shared" si="6"/>
        <v>0.43291018243215629</v>
      </c>
      <c r="J6" s="7">
        <f t="shared" si="6"/>
        <v>0.38960839816689929</v>
      </c>
      <c r="K6" s="7">
        <f t="shared" si="6"/>
        <v>0.36313753331235321</v>
      </c>
      <c r="L6" s="7">
        <f t="shared" si="6"/>
        <v>0.39300178867959246</v>
      </c>
      <c r="M6" s="7">
        <f t="shared" si="6"/>
        <v>0.53742579047874728</v>
      </c>
      <c r="N6" s="7">
        <f t="shared" si="6"/>
        <v>0.61427207368820602</v>
      </c>
      <c r="O6" s="7">
        <f t="shared" si="6"/>
        <v>0.48364407928286196</v>
      </c>
      <c r="P6" s="7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>
        <v>0.33980348731569998</v>
      </c>
      <c r="C9">
        <v>0.41621522375289999</v>
      </c>
      <c r="D9">
        <v>0.545194940347138</v>
      </c>
      <c r="E9">
        <v>0.47933166378122999</v>
      </c>
      <c r="F9">
        <v>0.45200454828888897</v>
      </c>
      <c r="G9">
        <v>0.45127545622443499</v>
      </c>
      <c r="H9">
        <v>0.39462807892875101</v>
      </c>
      <c r="I9">
        <v>0.497897300158814</v>
      </c>
      <c r="J9">
        <v>0.49243933588761102</v>
      </c>
      <c r="K9">
        <v>0.67388439716819004</v>
      </c>
      <c r="L9">
        <v>0.73122884966824397</v>
      </c>
      <c r="M9">
        <v>0.508723308242789</v>
      </c>
      <c r="N9">
        <v>0.47369381122992199</v>
      </c>
      <c r="O9">
        <v>0.41619824332654198</v>
      </c>
      <c r="P9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R26" sqref="R26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31</v>
      </c>
      <c r="B8" s="7">
        <v>0.34511178447265756</v>
      </c>
      <c r="C8" s="7">
        <v>0.3806185462386627</v>
      </c>
      <c r="D8" s="7">
        <v>0.41103897081017149</v>
      </c>
      <c r="E8" s="7">
        <v>0.43371281901187769</v>
      </c>
      <c r="F8" s="7">
        <v>0.42531898956091602</v>
      </c>
      <c r="G8" s="7">
        <v>0.43083802484432682</v>
      </c>
      <c r="H8" s="7">
        <v>0.41552994364862306</v>
      </c>
      <c r="I8" s="7">
        <v>0.41754400713117024</v>
      </c>
      <c r="J8" s="7">
        <v>0.50619635719858314</v>
      </c>
      <c r="K8" s="7">
        <v>0.48694904040850029</v>
      </c>
      <c r="L8" s="7">
        <v>0.46402678435875672</v>
      </c>
      <c r="M8" s="7">
        <v>0.4552582499257446</v>
      </c>
      <c r="N8" s="7">
        <v>0.48179299573549722</v>
      </c>
      <c r="O8" s="7">
        <v>0.43685636872740236</v>
      </c>
      <c r="P8" s="7">
        <v>0.38144497771153996</v>
      </c>
    </row>
    <row r="9" spans="1:16" x14ac:dyDescent="0.25">
      <c r="A9" t="s">
        <v>29</v>
      </c>
      <c r="B9" s="7">
        <f t="shared" ref="B9:P9" si="0">AVERAGE(B2:B7)</f>
        <v>0.32594499999567622</v>
      </c>
      <c r="C9" s="7">
        <f t="shared" si="0"/>
        <v>0.35143877877103852</v>
      </c>
      <c r="D9" s="7">
        <f t="shared" si="0"/>
        <v>0.35120281291420835</v>
      </c>
      <c r="E9" s="7">
        <f t="shared" si="0"/>
        <v>0.36895664415873952</v>
      </c>
      <c r="F9" s="7">
        <f t="shared" si="0"/>
        <v>0.39689434535875595</v>
      </c>
      <c r="G9" s="7">
        <f t="shared" si="0"/>
        <v>0.41366301418023038</v>
      </c>
      <c r="H9" s="7">
        <f t="shared" si="0"/>
        <v>0.39746141539531976</v>
      </c>
      <c r="I9" s="7">
        <f t="shared" si="0"/>
        <v>0.42477478920818251</v>
      </c>
      <c r="J9" s="7">
        <f t="shared" si="0"/>
        <v>0.44374391276800607</v>
      </c>
      <c r="K9" s="7">
        <f t="shared" si="0"/>
        <v>0.47388828753751538</v>
      </c>
      <c r="L9" s="7">
        <f t="shared" si="0"/>
        <v>0.43748421728572667</v>
      </c>
      <c r="M9" s="7">
        <f t="shared" si="0"/>
        <v>0.39875294058662192</v>
      </c>
      <c r="N9" s="7">
        <f t="shared" si="0"/>
        <v>0.40952961315098441</v>
      </c>
      <c r="O9" s="7">
        <f t="shared" si="0"/>
        <v>0.37624113862310482</v>
      </c>
      <c r="P9" s="7">
        <f t="shared" si="0"/>
        <v>0.37294226711854583</v>
      </c>
    </row>
    <row r="10" spans="1:16" x14ac:dyDescent="0.25">
      <c r="A10" t="s">
        <v>30</v>
      </c>
      <c r="B10" s="7">
        <v>0.31554925485511726</v>
      </c>
      <c r="C10" s="7">
        <v>0.29960094437363999</v>
      </c>
      <c r="D10" s="7">
        <v>0.34533971151117626</v>
      </c>
      <c r="E10" s="7">
        <v>0.37939076488360801</v>
      </c>
      <c r="F10" s="7">
        <v>0.38460490338915471</v>
      </c>
      <c r="G10" s="7">
        <v>0.42224404488315048</v>
      </c>
      <c r="H10" s="7">
        <v>0.3882453062350395</v>
      </c>
      <c r="I10" s="7">
        <v>0.37825564689420477</v>
      </c>
      <c r="J10" s="7">
        <v>0.413026853757822</v>
      </c>
      <c r="K10" s="7">
        <v>0.38877422213275975</v>
      </c>
      <c r="L10" s="7">
        <v>0.42755868150278054</v>
      </c>
      <c r="M10" s="7">
        <v>0.39962129403721974</v>
      </c>
      <c r="N10" s="7">
        <v>0.37511780805924322</v>
      </c>
      <c r="O10" s="7">
        <v>0.37115198926916149</v>
      </c>
      <c r="P10" s="7">
        <v>0.35377106704536349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s="6" customFormat="1" x14ac:dyDescent="0.25">
      <c r="A6" s="6" t="s">
        <v>15</v>
      </c>
      <c r="B6" s="6">
        <f>AVERAGE(B2:B5)</f>
        <v>0.31554925485511726</v>
      </c>
      <c r="C6" s="6">
        <f t="shared" ref="C6:P6" si="0">AVERAGE(C2:C5)</f>
        <v>0.29960094437363999</v>
      </c>
      <c r="D6" s="6">
        <f t="shared" si="0"/>
        <v>0.34533971151117626</v>
      </c>
      <c r="E6" s="6">
        <f t="shared" si="0"/>
        <v>0.37939076488360801</v>
      </c>
      <c r="F6" s="6">
        <f t="shared" si="0"/>
        <v>0.38460490338915471</v>
      </c>
      <c r="G6" s="6">
        <f t="shared" si="0"/>
        <v>0.42224404488315048</v>
      </c>
      <c r="H6" s="6">
        <f t="shared" si="0"/>
        <v>0.3882453062350395</v>
      </c>
      <c r="I6" s="6">
        <f t="shared" si="0"/>
        <v>0.37825564689420477</v>
      </c>
      <c r="J6" s="6">
        <f t="shared" si="0"/>
        <v>0.413026853757822</v>
      </c>
      <c r="K6" s="6">
        <f t="shared" si="0"/>
        <v>0.38877422213275975</v>
      </c>
      <c r="L6" s="6">
        <f t="shared" si="0"/>
        <v>0.42755868150278054</v>
      </c>
      <c r="M6" s="6">
        <f t="shared" si="0"/>
        <v>0.39962129403721974</v>
      </c>
      <c r="N6" s="6">
        <f t="shared" si="0"/>
        <v>0.37511780805924322</v>
      </c>
      <c r="O6" s="6">
        <f t="shared" si="0"/>
        <v>0.37115198926916149</v>
      </c>
      <c r="P6" s="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P19"/>
  <sheetViews>
    <sheetView tabSelected="1" workbookViewId="0">
      <selection activeCell="K19" sqref="K19"/>
    </sheetView>
  </sheetViews>
  <sheetFormatPr defaultRowHeight="15" x14ac:dyDescent="0.25"/>
  <cols>
    <col min="1" max="1" width="23.5703125" customWidth="1"/>
    <col min="2" max="3" width="18" customWidth="1"/>
    <col min="4" max="4" width="19.140625" customWidth="1"/>
    <col min="5" max="5" width="13.7109375" style="6" customWidth="1"/>
    <col min="6" max="6" width="20.5703125" customWidth="1"/>
    <col min="7" max="7" width="28.85546875" customWidth="1"/>
    <col min="10" max="10" width="10.85546875" customWidth="1"/>
    <col min="15" max="15" width="11.5703125" style="6" bestFit="1" customWidth="1"/>
  </cols>
  <sheetData>
    <row r="1" spans="1:16" x14ac:dyDescent="0.25">
      <c r="B1" s="4"/>
      <c r="C1" s="4" t="s">
        <v>2</v>
      </c>
      <c r="D1" s="6" t="s">
        <v>32</v>
      </c>
      <c r="E1" t="s">
        <v>33</v>
      </c>
      <c r="F1" s="4" t="s">
        <v>34</v>
      </c>
      <c r="K1" s="4" t="s">
        <v>2</v>
      </c>
      <c r="L1" s="6" t="s">
        <v>28</v>
      </c>
      <c r="M1" t="s">
        <v>7</v>
      </c>
      <c r="N1" s="4" t="s">
        <v>3</v>
      </c>
      <c r="O1" t="s">
        <v>5</v>
      </c>
      <c r="P1" t="s">
        <v>6</v>
      </c>
    </row>
    <row r="2" spans="1:16" x14ac:dyDescent="0.25">
      <c r="A2" s="1">
        <v>43344</v>
      </c>
      <c r="B2">
        <f t="shared" ref="B2:B14" si="0">K2</f>
        <v>10</v>
      </c>
      <c r="C2">
        <v>0.05</v>
      </c>
      <c r="D2" s="6">
        <f t="shared" ref="D2:D10" si="1">L2-K2</f>
        <v>2</v>
      </c>
      <c r="E2">
        <f t="shared" ref="E2:E10" si="2">M2-L2</f>
        <v>4.6000000000000014</v>
      </c>
      <c r="F2">
        <f t="shared" ref="F2:F10" si="3">N2-M2</f>
        <v>1.3999999999999986</v>
      </c>
      <c r="J2" s="1">
        <v>43344</v>
      </c>
      <c r="K2">
        <v>10</v>
      </c>
      <c r="L2" s="6">
        <v>12</v>
      </c>
      <c r="M2">
        <v>16.600000000000001</v>
      </c>
      <c r="N2">
        <v>18</v>
      </c>
      <c r="O2">
        <f t="shared" ref="O2:O14" si="4">L2-K2</f>
        <v>2</v>
      </c>
      <c r="P2">
        <f t="shared" ref="P2:P10" si="5">N2-L2</f>
        <v>6</v>
      </c>
    </row>
    <row r="3" spans="1:16" x14ac:dyDescent="0.25">
      <c r="A3" s="1">
        <v>43351</v>
      </c>
      <c r="B3">
        <f t="shared" si="0"/>
        <v>14</v>
      </c>
      <c r="C3">
        <v>0.05</v>
      </c>
      <c r="D3" s="6">
        <f t="shared" si="1"/>
        <v>1.5</v>
      </c>
      <c r="E3">
        <f t="shared" si="2"/>
        <v>3.1999999999999993</v>
      </c>
      <c r="F3">
        <f t="shared" si="3"/>
        <v>1.3000000000000007</v>
      </c>
      <c r="J3" s="1">
        <v>43351</v>
      </c>
      <c r="K3">
        <v>14</v>
      </c>
      <c r="L3" s="6">
        <v>15.5</v>
      </c>
      <c r="M3">
        <v>18.7</v>
      </c>
      <c r="N3">
        <v>20</v>
      </c>
      <c r="O3">
        <f t="shared" si="4"/>
        <v>1.5</v>
      </c>
      <c r="P3">
        <f t="shared" si="5"/>
        <v>4.5</v>
      </c>
    </row>
    <row r="4" spans="1:16" x14ac:dyDescent="0.25">
      <c r="A4" s="1">
        <v>43365</v>
      </c>
      <c r="B4">
        <f t="shared" si="0"/>
        <v>12</v>
      </c>
      <c r="C4">
        <v>0.05</v>
      </c>
      <c r="D4" s="6">
        <f t="shared" si="1"/>
        <v>3.5</v>
      </c>
      <c r="E4">
        <f t="shared" si="2"/>
        <v>3.3500000000000014</v>
      </c>
      <c r="F4">
        <f t="shared" si="3"/>
        <v>1.1499999999999986</v>
      </c>
      <c r="J4" s="1">
        <v>43365</v>
      </c>
      <c r="K4">
        <v>12</v>
      </c>
      <c r="L4" s="6">
        <v>15.5</v>
      </c>
      <c r="M4">
        <v>18.850000000000001</v>
      </c>
      <c r="N4">
        <v>20</v>
      </c>
      <c r="O4">
        <f t="shared" si="4"/>
        <v>3.5</v>
      </c>
      <c r="P4">
        <f t="shared" si="5"/>
        <v>4.5</v>
      </c>
    </row>
    <row r="5" spans="1:16" x14ac:dyDescent="0.25">
      <c r="A5" s="1">
        <v>43379</v>
      </c>
      <c r="B5">
        <f t="shared" si="0"/>
        <v>13</v>
      </c>
      <c r="C5">
        <v>0.05</v>
      </c>
      <c r="D5" s="6">
        <f t="shared" si="1"/>
        <v>3</v>
      </c>
      <c r="E5">
        <f t="shared" si="2"/>
        <v>3.8000000000000007</v>
      </c>
      <c r="F5">
        <f t="shared" si="3"/>
        <v>2.1999999999999993</v>
      </c>
      <c r="J5" s="1">
        <v>43379</v>
      </c>
      <c r="K5">
        <v>13</v>
      </c>
      <c r="L5" s="6">
        <v>16</v>
      </c>
      <c r="M5">
        <v>19.8</v>
      </c>
      <c r="N5">
        <v>22</v>
      </c>
      <c r="O5">
        <f t="shared" si="4"/>
        <v>3</v>
      </c>
      <c r="P5">
        <f t="shared" si="5"/>
        <v>6</v>
      </c>
    </row>
    <row r="6" spans="1:16" x14ac:dyDescent="0.25">
      <c r="A6" s="1">
        <v>43386</v>
      </c>
      <c r="B6">
        <f t="shared" si="0"/>
        <v>9</v>
      </c>
      <c r="C6">
        <v>0.05</v>
      </c>
      <c r="D6" s="6">
        <f t="shared" si="1"/>
        <v>3</v>
      </c>
      <c r="E6">
        <f t="shared" si="2"/>
        <v>3.3000000000000007</v>
      </c>
      <c r="F6">
        <f t="shared" si="3"/>
        <v>1.6999999999999993</v>
      </c>
      <c r="J6" s="1">
        <v>43386</v>
      </c>
      <c r="K6">
        <v>9</v>
      </c>
      <c r="L6" s="6">
        <v>12</v>
      </c>
      <c r="M6">
        <v>15.3</v>
      </c>
      <c r="N6">
        <v>17</v>
      </c>
      <c r="O6">
        <f t="shared" si="4"/>
        <v>3</v>
      </c>
      <c r="P6">
        <f t="shared" si="5"/>
        <v>5</v>
      </c>
    </row>
    <row r="7" spans="1:16" x14ac:dyDescent="0.25">
      <c r="A7" s="1">
        <v>43407</v>
      </c>
      <c r="B7">
        <f t="shared" si="0"/>
        <v>10</v>
      </c>
      <c r="C7">
        <v>0.05</v>
      </c>
      <c r="D7" s="6">
        <f t="shared" si="1"/>
        <v>2</v>
      </c>
      <c r="E7">
        <f t="shared" si="2"/>
        <v>3.75</v>
      </c>
      <c r="F7">
        <f t="shared" si="3"/>
        <v>1.25</v>
      </c>
      <c r="J7" s="1">
        <v>43407</v>
      </c>
      <c r="K7">
        <v>10</v>
      </c>
      <c r="L7" s="6">
        <v>12</v>
      </c>
      <c r="M7">
        <v>15.75</v>
      </c>
      <c r="N7">
        <v>17</v>
      </c>
      <c r="O7">
        <f t="shared" si="4"/>
        <v>2</v>
      </c>
      <c r="P7">
        <f t="shared" si="5"/>
        <v>5</v>
      </c>
    </row>
    <row r="8" spans="1:16" x14ac:dyDescent="0.25">
      <c r="A8" s="1">
        <v>43428</v>
      </c>
      <c r="B8">
        <f t="shared" si="0"/>
        <v>9</v>
      </c>
      <c r="C8">
        <v>0.05</v>
      </c>
      <c r="D8" s="6">
        <f t="shared" si="1"/>
        <v>3</v>
      </c>
      <c r="E8">
        <f t="shared" si="2"/>
        <v>4.1333333333333329</v>
      </c>
      <c r="F8">
        <f t="shared" si="3"/>
        <v>0.86666666666666714</v>
      </c>
      <c r="J8" s="1">
        <v>43428</v>
      </c>
      <c r="K8">
        <v>9</v>
      </c>
      <c r="L8" s="6">
        <v>12</v>
      </c>
      <c r="M8">
        <v>16.133333333333333</v>
      </c>
      <c r="N8">
        <v>17</v>
      </c>
      <c r="O8">
        <f t="shared" si="4"/>
        <v>3</v>
      </c>
      <c r="P8">
        <f t="shared" si="5"/>
        <v>5</v>
      </c>
    </row>
    <row r="9" spans="1:16" x14ac:dyDescent="0.25">
      <c r="A9" s="1">
        <v>43715</v>
      </c>
      <c r="B9">
        <f t="shared" si="0"/>
        <v>11</v>
      </c>
      <c r="C9">
        <v>0.05</v>
      </c>
      <c r="D9" s="6">
        <f t="shared" si="1"/>
        <v>1</v>
      </c>
      <c r="E9">
        <f t="shared" si="2"/>
        <v>3.1666666666666661</v>
      </c>
      <c r="F9">
        <f t="shared" si="3"/>
        <v>0.83333333333333393</v>
      </c>
      <c r="J9" s="1">
        <v>43715</v>
      </c>
      <c r="K9">
        <v>11</v>
      </c>
      <c r="L9" s="6">
        <v>12</v>
      </c>
      <c r="M9">
        <v>15.166666666666666</v>
      </c>
      <c r="N9">
        <v>16</v>
      </c>
      <c r="O9">
        <f t="shared" si="4"/>
        <v>1</v>
      </c>
      <c r="P9">
        <f t="shared" si="5"/>
        <v>4</v>
      </c>
    </row>
    <row r="10" spans="1:16" x14ac:dyDescent="0.25">
      <c r="A10" s="1">
        <v>43729</v>
      </c>
      <c r="B10">
        <f t="shared" si="0"/>
        <v>12</v>
      </c>
      <c r="C10">
        <v>0.05</v>
      </c>
      <c r="D10" s="6">
        <f t="shared" si="1"/>
        <v>3.5</v>
      </c>
      <c r="E10">
        <f t="shared" si="2"/>
        <v>3.3666666666666671</v>
      </c>
      <c r="F10">
        <f t="shared" si="3"/>
        <v>0.13333333333333286</v>
      </c>
      <c r="J10" s="1">
        <v>43729</v>
      </c>
      <c r="K10">
        <v>12</v>
      </c>
      <c r="L10" s="6">
        <v>15.5</v>
      </c>
      <c r="M10">
        <v>18.866666666666667</v>
      </c>
      <c r="N10">
        <v>19</v>
      </c>
      <c r="O10">
        <f t="shared" si="4"/>
        <v>3.5</v>
      </c>
      <c r="P10">
        <f t="shared" si="5"/>
        <v>3.5</v>
      </c>
    </row>
    <row r="11" spans="1:16" x14ac:dyDescent="0.25">
      <c r="A11" s="1">
        <v>43743</v>
      </c>
      <c r="B11">
        <f t="shared" si="0"/>
        <v>16</v>
      </c>
      <c r="C11">
        <v>0.05</v>
      </c>
      <c r="D11" s="6">
        <f t="shared" ref="D11:E14" si="6">L11-K11</f>
        <v>3.5</v>
      </c>
      <c r="E11">
        <f t="shared" si="6"/>
        <v>3.533333333333335</v>
      </c>
      <c r="J11" s="1">
        <v>43743</v>
      </c>
      <c r="K11">
        <v>16</v>
      </c>
      <c r="L11" s="6">
        <v>19.5</v>
      </c>
      <c r="M11">
        <v>23.033333333333335</v>
      </c>
      <c r="O11">
        <f t="shared" si="4"/>
        <v>3.5</v>
      </c>
    </row>
    <row r="12" spans="1:16" x14ac:dyDescent="0.25">
      <c r="A12" s="1">
        <v>43764</v>
      </c>
      <c r="B12">
        <f t="shared" si="0"/>
        <v>11</v>
      </c>
      <c r="C12">
        <v>0.05</v>
      </c>
      <c r="D12" s="6">
        <f t="shared" si="6"/>
        <v>1</v>
      </c>
      <c r="E12">
        <f t="shared" si="6"/>
        <v>3.0166666666666657</v>
      </c>
      <c r="F12">
        <f>N12-M12</f>
        <v>0.98333333333333428</v>
      </c>
      <c r="J12" s="1">
        <v>43764</v>
      </c>
      <c r="K12">
        <v>11</v>
      </c>
      <c r="L12" s="6">
        <v>12</v>
      </c>
      <c r="M12">
        <v>15.016666666666666</v>
      </c>
      <c r="N12">
        <v>16</v>
      </c>
      <c r="O12">
        <f t="shared" si="4"/>
        <v>1</v>
      </c>
      <c r="P12">
        <f>N12-L12</f>
        <v>4</v>
      </c>
    </row>
    <row r="13" spans="1:16" x14ac:dyDescent="0.25">
      <c r="A13" s="1">
        <v>43778</v>
      </c>
      <c r="B13">
        <f t="shared" si="0"/>
        <v>11</v>
      </c>
      <c r="C13">
        <v>0.05</v>
      </c>
      <c r="D13" s="6">
        <f t="shared" si="6"/>
        <v>1</v>
      </c>
      <c r="E13">
        <f t="shared" si="6"/>
        <v>3.5833333333333339</v>
      </c>
      <c r="F13">
        <f>N13-M13</f>
        <v>0.41666666666666607</v>
      </c>
      <c r="J13" s="1">
        <v>43778</v>
      </c>
      <c r="K13">
        <v>11</v>
      </c>
      <c r="L13" s="6">
        <v>12</v>
      </c>
      <c r="M13">
        <v>15.583333333333334</v>
      </c>
      <c r="N13">
        <v>16</v>
      </c>
      <c r="O13">
        <f t="shared" si="4"/>
        <v>1</v>
      </c>
      <c r="P13">
        <f>N13-L13</f>
        <v>4</v>
      </c>
    </row>
    <row r="14" spans="1:16" x14ac:dyDescent="0.25">
      <c r="A14" s="1">
        <v>43792</v>
      </c>
      <c r="B14">
        <f t="shared" si="0"/>
        <v>11</v>
      </c>
      <c r="C14">
        <v>0.05</v>
      </c>
      <c r="D14" s="6">
        <f t="shared" si="6"/>
        <v>1</v>
      </c>
      <c r="E14">
        <f t="shared" si="6"/>
        <v>3.4499999999999993</v>
      </c>
      <c r="F14">
        <f>N14-M14</f>
        <v>1.5500000000000007</v>
      </c>
      <c r="J14" s="1">
        <v>43792</v>
      </c>
      <c r="K14">
        <v>11</v>
      </c>
      <c r="L14" s="6">
        <v>12</v>
      </c>
      <c r="M14">
        <v>15.45</v>
      </c>
      <c r="N14">
        <v>17</v>
      </c>
      <c r="O14">
        <f t="shared" si="4"/>
        <v>1</v>
      </c>
      <c r="P14">
        <f>N14-L14</f>
        <v>5</v>
      </c>
    </row>
    <row r="15" spans="1:16" x14ac:dyDescent="0.25">
      <c r="M15" s="6"/>
      <c r="N15">
        <f>AVERAGE(O2:O14)</f>
        <v>2.2307692307692308</v>
      </c>
      <c r="O15">
        <f>AVERAGE(P2:P14)</f>
        <v>4.708333333333333</v>
      </c>
    </row>
    <row r="16" spans="1:16" x14ac:dyDescent="0.25">
      <c r="M16" s="6"/>
      <c r="O16"/>
    </row>
    <row r="17" spans="10:13" x14ac:dyDescent="0.25">
      <c r="J17" s="1"/>
      <c r="M17" s="3"/>
    </row>
    <row r="18" spans="10:13" x14ac:dyDescent="0.25">
      <c r="J18" s="1"/>
      <c r="M18" s="3"/>
    </row>
    <row r="19" spans="10:13" x14ac:dyDescent="0.25">
      <c r="J19" s="1"/>
      <c r="M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7">
        <v>0.1</v>
      </c>
      <c r="C2" s="7">
        <v>0.1</v>
      </c>
      <c r="D2" s="7">
        <v>0.11</v>
      </c>
      <c r="E2" s="7">
        <v>0.13</v>
      </c>
      <c r="F2" s="7">
        <v>0.2</v>
      </c>
      <c r="G2" s="7">
        <v>0.8</v>
      </c>
      <c r="H2" s="7">
        <v>0.2</v>
      </c>
      <c r="I2" s="7">
        <v>0.13</v>
      </c>
      <c r="J2" s="7">
        <v>0.11</v>
      </c>
      <c r="K2" s="7">
        <v>0.1</v>
      </c>
      <c r="L2" s="7">
        <v>0.1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B18" sqref="B18:B30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  <col min="11" max="11" width="9.140625" style="6"/>
  </cols>
  <sheetData>
    <row r="1" spans="1:12" x14ac:dyDescent="0.25">
      <c r="B1" s="4" t="s">
        <v>2</v>
      </c>
      <c r="C1" s="6" t="s">
        <v>28</v>
      </c>
      <c r="D1" t="s">
        <v>7</v>
      </c>
      <c r="E1" s="4" t="s">
        <v>3</v>
      </c>
      <c r="F1" t="s">
        <v>5</v>
      </c>
      <c r="G1" t="s">
        <v>6</v>
      </c>
    </row>
    <row r="2" spans="1:12" x14ac:dyDescent="0.25">
      <c r="A2" s="1">
        <v>43344</v>
      </c>
      <c r="B2" s="3">
        <v>0.41666666666666669</v>
      </c>
      <c r="C2" s="3">
        <v>0.5</v>
      </c>
      <c r="D2" s="3">
        <v>0.69166666666666676</v>
      </c>
      <c r="E2" s="3">
        <v>0.75</v>
      </c>
      <c r="F2">
        <f t="shared" ref="F2:F14" si="0">(C2-B2)*24</f>
        <v>1.9999999999999996</v>
      </c>
      <c r="G2">
        <f t="shared" ref="G2:G10" si="1">(E2-D2)*24</f>
        <v>1.3999999999999977</v>
      </c>
      <c r="H2" s="3">
        <f t="shared" ref="H2:H14" si="2">D2-C2</f>
        <v>0.19166666666666676</v>
      </c>
      <c r="K2" s="6">
        <f t="shared" ref="K2:K14" si="3">D2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0.64583333333333337</v>
      </c>
      <c r="D3" s="3">
        <v>0.77916666666666667</v>
      </c>
      <c r="E3" s="3">
        <v>0.83333333333333337</v>
      </c>
      <c r="F3">
        <f t="shared" si="0"/>
        <v>3.5000000000000009</v>
      </c>
      <c r="G3">
        <f t="shared" si="1"/>
        <v>1.3000000000000007</v>
      </c>
      <c r="H3" s="3">
        <f t="shared" si="2"/>
        <v>0.1333333333333333</v>
      </c>
      <c r="K3" s="6">
        <f t="shared" si="3"/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0.64583333333333337</v>
      </c>
      <c r="D4" s="3">
        <v>0.78541666666666676</v>
      </c>
      <c r="E4" s="3">
        <v>0.83333333333333337</v>
      </c>
      <c r="F4">
        <f t="shared" si="0"/>
        <v>1.5</v>
      </c>
      <c r="G4">
        <f t="shared" si="1"/>
        <v>1.1499999999999986</v>
      </c>
      <c r="H4" s="3">
        <f t="shared" si="2"/>
        <v>0.13958333333333339</v>
      </c>
      <c r="K4" s="6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0.66666666666666663</v>
      </c>
      <c r="D5" s="3">
        <v>0.82500000000000007</v>
      </c>
      <c r="E5" s="3">
        <v>0.91666666666666663</v>
      </c>
      <c r="F5">
        <f t="shared" si="0"/>
        <v>3</v>
      </c>
      <c r="G5">
        <f t="shared" si="1"/>
        <v>2.1999999999999975</v>
      </c>
      <c r="H5" s="3">
        <f t="shared" si="2"/>
        <v>0.15833333333333344</v>
      </c>
      <c r="K5" s="6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0.5</v>
      </c>
      <c r="D6" s="3">
        <v>0.63750000000000007</v>
      </c>
      <c r="E6" s="3">
        <v>0.70833333333333337</v>
      </c>
      <c r="F6">
        <f t="shared" si="0"/>
        <v>3</v>
      </c>
      <c r="G6">
        <f t="shared" si="1"/>
        <v>1.6999999999999993</v>
      </c>
      <c r="H6" s="3">
        <f t="shared" si="2"/>
        <v>0.13750000000000007</v>
      </c>
      <c r="K6" s="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0.5</v>
      </c>
      <c r="D7" s="3">
        <v>0.65625</v>
      </c>
      <c r="E7" s="3">
        <v>0.70833333333333337</v>
      </c>
      <c r="F7">
        <f t="shared" si="0"/>
        <v>1.9999999999999996</v>
      </c>
      <c r="G7">
        <f t="shared" si="1"/>
        <v>1.2500000000000009</v>
      </c>
      <c r="H7" s="3">
        <f t="shared" si="2"/>
        <v>0.15625</v>
      </c>
      <c r="K7" s="6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0.5</v>
      </c>
      <c r="D8" s="3">
        <v>0.67222222222222217</v>
      </c>
      <c r="E8" s="3">
        <v>0.70833333333333337</v>
      </c>
      <c r="F8">
        <f t="shared" si="0"/>
        <v>3</v>
      </c>
      <c r="G8">
        <f t="shared" si="1"/>
        <v>0.86666666666666892</v>
      </c>
      <c r="H8" s="3">
        <f t="shared" si="2"/>
        <v>0.17222222222222217</v>
      </c>
      <c r="I8" s="3">
        <f>AVERAGE(D2:D9)</f>
        <v>0.70989583333333339</v>
      </c>
      <c r="K8" s="6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0.5</v>
      </c>
      <c r="D9" s="3">
        <v>0.63194444444444442</v>
      </c>
      <c r="E9" s="3">
        <v>0.66666666666666663</v>
      </c>
      <c r="F9">
        <f t="shared" si="0"/>
        <v>1.0000000000000004</v>
      </c>
      <c r="G9">
        <f t="shared" si="1"/>
        <v>0.83333333333333304</v>
      </c>
      <c r="H9" s="3">
        <f t="shared" si="2"/>
        <v>0.13194444444444442</v>
      </c>
      <c r="K9" s="6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0.64583333333333337</v>
      </c>
      <c r="D10" s="3">
        <v>0.78611111111111109</v>
      </c>
      <c r="E10" s="3">
        <v>0.79166666666666663</v>
      </c>
      <c r="F10">
        <f t="shared" si="0"/>
        <v>3.5000000000000009</v>
      </c>
      <c r="G10">
        <f t="shared" si="1"/>
        <v>0.13333333333333286</v>
      </c>
      <c r="H10" s="3">
        <f t="shared" si="2"/>
        <v>0.14027777777777772</v>
      </c>
      <c r="I10" s="3">
        <f>AVERAGE(D10:D13)</f>
        <v>0.75520833333333326</v>
      </c>
      <c r="K10" s="6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C11" s="3">
        <v>0.8125</v>
      </c>
      <c r="D11" s="3">
        <v>0.95972222222222225</v>
      </c>
      <c r="F11">
        <f t="shared" si="0"/>
        <v>3.5000000000000009</v>
      </c>
      <c r="H11" s="3">
        <f t="shared" si="2"/>
        <v>0.14722222222222225</v>
      </c>
      <c r="K11" s="6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0.5</v>
      </c>
      <c r="D12" s="3">
        <v>0.62569444444444444</v>
      </c>
      <c r="E12" s="3">
        <v>0.66666666666666663</v>
      </c>
      <c r="F12">
        <f t="shared" si="0"/>
        <v>1.0000000000000004</v>
      </c>
      <c r="G12">
        <f>(E12-D12)*24</f>
        <v>0.9833333333333325</v>
      </c>
      <c r="H12" s="3">
        <f t="shared" si="2"/>
        <v>0.12569444444444444</v>
      </c>
      <c r="K12" s="6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0.5</v>
      </c>
      <c r="D13" s="3">
        <v>0.64930555555555558</v>
      </c>
      <c r="E13" s="3">
        <v>0.66666666666666663</v>
      </c>
      <c r="F13">
        <f t="shared" si="0"/>
        <v>1.0000000000000004</v>
      </c>
      <c r="G13">
        <f>(E13-D13)*24</f>
        <v>0.41666666666666519</v>
      </c>
      <c r="H13" s="3">
        <f t="shared" si="2"/>
        <v>0.14930555555555558</v>
      </c>
      <c r="K13" s="6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0.5</v>
      </c>
      <c r="D14" s="3">
        <v>0.64374999999999993</v>
      </c>
      <c r="E14" s="3">
        <v>0.70833333333333337</v>
      </c>
      <c r="F14">
        <f t="shared" si="0"/>
        <v>1.0000000000000004</v>
      </c>
      <c r="G14">
        <f>(E14-D14)*24</f>
        <v>1.5500000000000025</v>
      </c>
      <c r="H14" s="3">
        <f t="shared" si="2"/>
        <v>0.14374999999999993</v>
      </c>
      <c r="K14" s="6">
        <f t="shared" si="3"/>
        <v>0.64374999999999993</v>
      </c>
      <c r="L14">
        <f t="shared" si="4"/>
        <v>15.45</v>
      </c>
    </row>
    <row r="15" spans="1:12" x14ac:dyDescent="0.25">
      <c r="D15" s="6"/>
      <c r="E15">
        <f>AVERAGE(F2:F14)</f>
        <v>2.2307692307692308</v>
      </c>
      <c r="F15">
        <f>AVERAGE(G2:G13)</f>
        <v>1.1121212121212116</v>
      </c>
    </row>
    <row r="17" spans="1:8" x14ac:dyDescent="0.25">
      <c r="B17" s="4" t="s">
        <v>2</v>
      </c>
      <c r="C17" s="6" t="s">
        <v>28</v>
      </c>
      <c r="D17" t="s">
        <v>7</v>
      </c>
      <c r="E17" s="4" t="s">
        <v>3</v>
      </c>
      <c r="F17" s="9"/>
      <c r="G17" s="9"/>
    </row>
    <row r="18" spans="1:8" x14ac:dyDescent="0.25">
      <c r="A18" s="1">
        <v>43344</v>
      </c>
      <c r="B18" s="3">
        <f>B2</f>
        <v>0.41666666666666669</v>
      </c>
      <c r="C18" s="3">
        <f>C2-B2</f>
        <v>8.3333333333333315E-2</v>
      </c>
      <c r="D18" s="3">
        <f>D2-C2</f>
        <v>0.19166666666666676</v>
      </c>
      <c r="E18" s="3">
        <f>E2-D2</f>
        <v>5.8333333333333237E-2</v>
      </c>
      <c r="F18" s="10"/>
      <c r="G18" s="10"/>
    </row>
    <row r="19" spans="1:8" x14ac:dyDescent="0.25">
      <c r="A19" s="1">
        <v>43351</v>
      </c>
      <c r="B19" s="3">
        <f t="shared" ref="B19:B30" si="5">B3</f>
        <v>0.5</v>
      </c>
      <c r="C19" s="3">
        <f t="shared" ref="C19:E19" si="6">C3-B3</f>
        <v>0.14583333333333337</v>
      </c>
      <c r="D19" s="3">
        <f t="shared" si="6"/>
        <v>0.1333333333333333</v>
      </c>
      <c r="E19" s="3">
        <f t="shared" si="6"/>
        <v>5.4166666666666696E-2</v>
      </c>
      <c r="F19" s="10"/>
      <c r="G19" s="10"/>
    </row>
    <row r="20" spans="1:8" x14ac:dyDescent="0.25">
      <c r="A20" s="1">
        <v>43365</v>
      </c>
      <c r="B20" s="3">
        <f t="shared" si="5"/>
        <v>0.58333333333333337</v>
      </c>
      <c r="C20" s="3">
        <f t="shared" ref="C20:E20" si="7">C4-B4</f>
        <v>6.25E-2</v>
      </c>
      <c r="D20" s="3">
        <f t="shared" si="7"/>
        <v>0.13958333333333339</v>
      </c>
      <c r="E20" s="3">
        <f t="shared" si="7"/>
        <v>4.7916666666666607E-2</v>
      </c>
      <c r="F20" s="10"/>
      <c r="G20" s="10"/>
    </row>
    <row r="21" spans="1:8" x14ac:dyDescent="0.25">
      <c r="A21" s="1">
        <v>43379</v>
      </c>
      <c r="B21" s="3">
        <f t="shared" si="5"/>
        <v>0.54166666666666663</v>
      </c>
      <c r="C21" s="3">
        <f t="shared" ref="C21:E21" si="8">C5-B5</f>
        <v>0.125</v>
      </c>
      <c r="D21" s="3">
        <f t="shared" si="8"/>
        <v>0.15833333333333344</v>
      </c>
      <c r="E21" s="3">
        <f t="shared" si="8"/>
        <v>9.1666666666666563E-2</v>
      </c>
      <c r="F21" s="10"/>
      <c r="G21" s="10"/>
      <c r="H21" s="3"/>
    </row>
    <row r="22" spans="1:8" x14ac:dyDescent="0.25">
      <c r="A22" s="1">
        <v>43386</v>
      </c>
      <c r="B22" s="3">
        <f t="shared" si="5"/>
        <v>0.375</v>
      </c>
      <c r="C22" s="3">
        <f t="shared" ref="C22:E22" si="9">C6-B6</f>
        <v>0.125</v>
      </c>
      <c r="D22" s="3">
        <f t="shared" si="9"/>
        <v>0.13750000000000007</v>
      </c>
      <c r="E22" s="3">
        <f t="shared" si="9"/>
        <v>7.0833333333333304E-2</v>
      </c>
      <c r="F22" s="10"/>
      <c r="G22" s="10"/>
      <c r="H22" s="3"/>
    </row>
    <row r="23" spans="1:8" x14ac:dyDescent="0.25">
      <c r="A23" s="1">
        <v>43407</v>
      </c>
      <c r="B23" s="3">
        <f t="shared" si="5"/>
        <v>0.41666666666666669</v>
      </c>
      <c r="C23" s="3">
        <f t="shared" ref="C23:E23" si="10">C7-B7</f>
        <v>8.3333333333333315E-2</v>
      </c>
      <c r="D23" s="3">
        <f t="shared" si="10"/>
        <v>0.15625</v>
      </c>
      <c r="E23" s="3">
        <f t="shared" si="10"/>
        <v>5.208333333333337E-2</v>
      </c>
      <c r="F23" s="10"/>
      <c r="G23" s="10"/>
      <c r="H23" s="3"/>
    </row>
    <row r="24" spans="1:8" x14ac:dyDescent="0.25">
      <c r="A24" s="1">
        <v>43428</v>
      </c>
      <c r="B24" s="3">
        <f t="shared" si="5"/>
        <v>0.375</v>
      </c>
      <c r="C24" s="3">
        <f t="shared" ref="C24:E24" si="11">C8-B8</f>
        <v>0.125</v>
      </c>
      <c r="D24" s="3">
        <f t="shared" si="11"/>
        <v>0.17222222222222217</v>
      </c>
      <c r="E24" s="3">
        <f t="shared" si="11"/>
        <v>3.6111111111111205E-2</v>
      </c>
      <c r="F24" s="10"/>
      <c r="G24" s="10"/>
      <c r="H24" s="3"/>
    </row>
    <row r="25" spans="1:8" x14ac:dyDescent="0.25">
      <c r="A25" s="1">
        <v>43715</v>
      </c>
      <c r="B25" s="3">
        <f t="shared" si="5"/>
        <v>0.45833333333333331</v>
      </c>
      <c r="C25" s="3">
        <f t="shared" ref="C25:E25" si="12">C9-B9</f>
        <v>4.1666666666666685E-2</v>
      </c>
      <c r="D25" s="3">
        <f t="shared" si="12"/>
        <v>0.13194444444444442</v>
      </c>
      <c r="E25" s="3">
        <f t="shared" si="12"/>
        <v>3.472222222222221E-2</v>
      </c>
      <c r="F25" s="10"/>
      <c r="G25" s="10"/>
      <c r="H25" s="3"/>
    </row>
    <row r="26" spans="1:8" x14ac:dyDescent="0.25">
      <c r="A26" s="1">
        <v>43729</v>
      </c>
      <c r="B26" s="3">
        <f t="shared" si="5"/>
        <v>0.5</v>
      </c>
      <c r="C26" s="3">
        <f t="shared" ref="C26:E26" si="13">C10-B10</f>
        <v>0.14583333333333337</v>
      </c>
      <c r="D26" s="3">
        <f t="shared" si="13"/>
        <v>0.14027777777777772</v>
      </c>
      <c r="E26" s="3">
        <f t="shared" si="13"/>
        <v>5.5555555555555358E-3</v>
      </c>
      <c r="F26" s="10"/>
      <c r="G26" s="10"/>
      <c r="H26" s="3"/>
    </row>
    <row r="27" spans="1:8" x14ac:dyDescent="0.25">
      <c r="A27" s="1">
        <v>43743</v>
      </c>
      <c r="B27" s="3">
        <f t="shared" si="5"/>
        <v>0.66666666666666663</v>
      </c>
      <c r="C27" s="3">
        <f t="shared" ref="C27:D27" si="14">C11-B11</f>
        <v>0.14583333333333337</v>
      </c>
      <c r="D27" s="3">
        <f t="shared" si="14"/>
        <v>0.14722222222222225</v>
      </c>
      <c r="E27" s="3"/>
      <c r="F27" s="10"/>
      <c r="G27" s="10"/>
      <c r="H27" s="3"/>
    </row>
    <row r="28" spans="1:8" x14ac:dyDescent="0.25">
      <c r="A28" s="1">
        <v>43764</v>
      </c>
      <c r="B28" s="3">
        <f t="shared" si="5"/>
        <v>0.45833333333333331</v>
      </c>
      <c r="C28" s="3">
        <f t="shared" ref="C28:E28" si="15">C12-B12</f>
        <v>4.1666666666666685E-2</v>
      </c>
      <c r="D28" s="3">
        <f t="shared" si="15"/>
        <v>0.12569444444444444</v>
      </c>
      <c r="E28" s="3">
        <f t="shared" si="15"/>
        <v>4.0972222222222188E-2</v>
      </c>
      <c r="H28" s="3"/>
    </row>
    <row r="29" spans="1:8" x14ac:dyDescent="0.25">
      <c r="A29" s="1">
        <v>43778</v>
      </c>
      <c r="B29" s="3">
        <f t="shared" si="5"/>
        <v>0.45833333333333331</v>
      </c>
      <c r="C29" s="3">
        <f t="shared" ref="C29:E29" si="16">C13-B13</f>
        <v>4.1666666666666685E-2</v>
      </c>
      <c r="D29" s="3">
        <f t="shared" si="16"/>
        <v>0.14930555555555558</v>
      </c>
      <c r="E29" s="3">
        <f t="shared" si="16"/>
        <v>1.7361111111111049E-2</v>
      </c>
      <c r="H29" s="3"/>
    </row>
    <row r="30" spans="1:8" x14ac:dyDescent="0.25">
      <c r="A30" s="1">
        <v>43792</v>
      </c>
      <c r="B30" s="3">
        <f t="shared" si="5"/>
        <v>0.45833333333333331</v>
      </c>
      <c r="C30" s="3">
        <f t="shared" ref="C30:E30" si="17">C14-B14</f>
        <v>4.1666666666666685E-2</v>
      </c>
      <c r="D30" s="3">
        <f t="shared" si="17"/>
        <v>0.14374999999999993</v>
      </c>
      <c r="E30" s="3">
        <f t="shared" si="17"/>
        <v>6.4583333333333437E-2</v>
      </c>
      <c r="H30" s="3"/>
    </row>
    <row r="31" spans="1:8" x14ac:dyDescent="0.25">
      <c r="E31" s="1"/>
      <c r="H31" s="3"/>
    </row>
    <row r="32" spans="1:8" x14ac:dyDescent="0.25">
      <c r="E32" s="1"/>
      <c r="H32" s="3"/>
    </row>
    <row r="33" spans="5:8" x14ac:dyDescent="0.25">
      <c r="E33" s="1"/>
      <c r="H33" s="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7"/>
  </cols>
  <sheetData>
    <row r="1" spans="1:5" x14ac:dyDescent="0.25">
      <c r="B1" t="s">
        <v>17</v>
      </c>
      <c r="C1" t="s">
        <v>18</v>
      </c>
      <c r="D1" s="7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7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7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7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7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7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7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7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7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7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7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7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7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7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7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7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7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7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7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7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7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7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7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7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7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7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7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7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7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7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7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7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7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7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7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7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7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7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7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7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7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7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7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7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7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7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7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7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7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7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7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7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7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7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7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7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7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7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7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7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7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7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7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7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7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7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7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7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7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7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7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7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7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7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7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7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7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7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7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7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7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7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7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7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7" t="s">
        <v>24</v>
      </c>
      <c r="I1" s="7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7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7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7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7">
        <f t="shared" si="2"/>
        <v>0.50594091292822696</v>
      </c>
      <c r="I5" s="7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7">
        <f t="shared" si="2"/>
        <v>0.2608018715585127</v>
      </c>
      <c r="I6" s="7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7">
        <f t="shared" si="2"/>
        <v>0.64486433698877998</v>
      </c>
      <c r="I7" s="7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7">
        <f t="shared" si="2"/>
        <v>0.35669679853258851</v>
      </c>
      <c r="I8" s="7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7">
        <f t="shared" si="2"/>
        <v>0.93573545310015893</v>
      </c>
      <c r="I9" s="7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7">
        <f t="shared" si="2"/>
        <v>0.38556675432951909</v>
      </c>
      <c r="I10" s="7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7">
        <f t="shared" si="2"/>
        <v>0.3865403167315668</v>
      </c>
      <c r="I11" s="7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7">
        <f t="shared" si="2"/>
        <v>0.34842537825393954</v>
      </c>
      <c r="I12" s="7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7">
        <f t="shared" si="2"/>
        <v>0.36176794421433439</v>
      </c>
      <c r="I13" s="7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7">
        <f t="shared" si="2"/>
        <v>0.33113053040998108</v>
      </c>
      <c r="I14" s="7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7">
        <f t="shared" si="2"/>
        <v>0.3824324824954618</v>
      </c>
      <c r="I15" s="7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7">
        <f t="shared" si="2"/>
        <v>0.36681686780481709</v>
      </c>
      <c r="I16" s="7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7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7">
        <f>(C18-B18)/B18</f>
        <v>0.26785647839632504</v>
      </c>
      <c r="I18" s="7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7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7">
        <f t="shared" ref="H20:H27" si="17">(C20-B20)/B20</f>
        <v>0.45360103508517391</v>
      </c>
      <c r="I20" s="7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7">
        <f t="shared" si="17"/>
        <v>0.48359131809220901</v>
      </c>
      <c r="I21" s="7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7">
        <f t="shared" si="17"/>
        <v>0.41243906097652439</v>
      </c>
      <c r="I22" s="7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7">
        <f t="shared" si="17"/>
        <v>0.37088490973938903</v>
      </c>
      <c r="I23" s="7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7">
        <f t="shared" si="17"/>
        <v>0.40133238012218775</v>
      </c>
      <c r="I24" s="7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7">
        <f t="shared" si="17"/>
        <v>0.33126832096433068</v>
      </c>
      <c r="I25" s="7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7">
        <f t="shared" si="17"/>
        <v>0.31415126966327461</v>
      </c>
      <c r="I26" s="7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7">
        <f t="shared" si="17"/>
        <v>0.3349507871302142</v>
      </c>
      <c r="I27" s="7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7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7">
        <f t="shared" ref="H29:H42" si="20">(C29-B29)/B29</f>
        <v>0.38596187318006714</v>
      </c>
      <c r="I29" s="7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7">
        <f t="shared" si="20"/>
        <v>0.34570845566394309</v>
      </c>
      <c r="I30" s="7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7">
        <f t="shared" si="20"/>
        <v>0.39499100163656037</v>
      </c>
      <c r="I31" s="7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7">
        <f t="shared" si="20"/>
        <v>0.43773903452001756</v>
      </c>
      <c r="I32" s="7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7">
        <f t="shared" si="20"/>
        <v>0.35978333871552509</v>
      </c>
      <c r="I33" s="7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7">
        <f t="shared" si="20"/>
        <v>0.446687228346617</v>
      </c>
      <c r="I34" s="7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7">
        <f t="shared" si="20"/>
        <v>0.41934481207312585</v>
      </c>
      <c r="I35" s="7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7">
        <f t="shared" si="20"/>
        <v>0.50503589069660904</v>
      </c>
      <c r="I36" s="7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7">
        <f t="shared" si="20"/>
        <v>0.57301835174770166</v>
      </c>
      <c r="I37" s="7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7">
        <f t="shared" si="20"/>
        <v>0.52769005075714026</v>
      </c>
      <c r="I38" s="7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7">
        <f t="shared" si="20"/>
        <v>0.55515807836518316</v>
      </c>
      <c r="I39" s="7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7">
        <f t="shared" si="20"/>
        <v>0.50827281242919109</v>
      </c>
      <c r="I40" s="7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7">
        <f t="shared" si="20"/>
        <v>0.47871493932763082</v>
      </c>
      <c r="I41" s="7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7">
        <f t="shared" si="20"/>
        <v>0.40559340481382306</v>
      </c>
      <c r="I42" s="7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7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7">
        <f t="shared" ref="H44:H64" si="24">(C44-B44)/B44</f>
        <v>0.39749031950800323</v>
      </c>
      <c r="I44" s="7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7">
        <f t="shared" si="24"/>
        <v>0.37274621198309038</v>
      </c>
      <c r="I45" s="7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7">
        <f t="shared" si="24"/>
        <v>0.3877606086897864</v>
      </c>
      <c r="I46" s="7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7">
        <f t="shared" si="24"/>
        <v>0.38005966688981846</v>
      </c>
      <c r="I47" s="7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7">
        <f t="shared" si="24"/>
        <v>0.44684025845720582</v>
      </c>
      <c r="I48" s="7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7">
        <f t="shared" si="24"/>
        <v>0.26036510163156557</v>
      </c>
      <c r="I49" s="7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7">
        <f t="shared" si="24"/>
        <v>0.40733310467265932</v>
      </c>
      <c r="I50" s="7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7">
        <f t="shared" si="24"/>
        <v>0.33047524623205793</v>
      </c>
      <c r="I51" s="7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7">
        <f t="shared" si="24"/>
        <v>0.3233025424265451</v>
      </c>
      <c r="I52" s="7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7">
        <f t="shared" si="24"/>
        <v>0.40941872637626958</v>
      </c>
      <c r="I53" s="7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7">
        <f t="shared" si="24"/>
        <v>0.42992220126633435</v>
      </c>
      <c r="I54" s="7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7">
        <f t="shared" si="24"/>
        <v>0.34058692985129441</v>
      </c>
      <c r="I55" s="7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7">
        <f t="shared" si="24"/>
        <v>0.31605793763085738</v>
      </c>
      <c r="I56" s="7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7">
        <f t="shared" si="24"/>
        <v>0.34622247553484353</v>
      </c>
      <c r="I57" s="7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7">
        <f t="shared" si="24"/>
        <v>0.44989172667690663</v>
      </c>
      <c r="I58" s="7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7">
        <f t="shared" si="24"/>
        <v>0.33738115449034189</v>
      </c>
      <c r="I59" s="7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7">
        <f t="shared" si="24"/>
        <v>0.39897144346035807</v>
      </c>
      <c r="I60" s="7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7">
        <f t="shared" si="24"/>
        <v>0.43999983520682573</v>
      </c>
      <c r="I61" s="7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7">
        <f t="shared" si="24"/>
        <v>0.39913638845382848</v>
      </c>
      <c r="I62" s="7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7">
        <f t="shared" si="24"/>
        <v>0.36309355427256557</v>
      </c>
      <c r="I63" s="7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7">
        <f t="shared" si="24"/>
        <v>0.31476000229247125</v>
      </c>
      <c r="I64" s="7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7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7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7">
        <f>(C67-B67)/B67</f>
        <v>0.29507695230856928</v>
      </c>
      <c r="I67" s="7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7">
        <f>(C68-B68)/B68</f>
        <v>0.27218286768468009</v>
      </c>
      <c r="I68" s="7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7">
        <f>(C69-B69)/B69</f>
        <v>0.21100498074173898</v>
      </c>
      <c r="I69" s="7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7">
        <f>(C70-B70)/B70</f>
        <v>0.28544853559990707</v>
      </c>
      <c r="I70" s="7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7">
        <f>(C71-B71)/B71</f>
        <v>0.47222459961700169</v>
      </c>
      <c r="I71" s="7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7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7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7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7">
        <f t="shared" ref="H75:H90" si="28">(C75-B75)/B75</f>
        <v>0.43326282535960597</v>
      </c>
      <c r="I75" s="7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7">
        <f t="shared" si="28"/>
        <v>0.54071447676580531</v>
      </c>
      <c r="I76" s="7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7">
        <f t="shared" si="28"/>
        <v>0.39880735966506914</v>
      </c>
      <c r="I77" s="7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7">
        <f t="shared" si="28"/>
        <v>0.4042470211678636</v>
      </c>
      <c r="I78" s="7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7">
        <f t="shared" si="28"/>
        <v>0.49179502061511338</v>
      </c>
      <c r="I79" s="7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7">
        <f t="shared" si="28"/>
        <v>0.47141731371613055</v>
      </c>
      <c r="I80" s="7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7">
        <f t="shared" si="28"/>
        <v>0.42628078731834779</v>
      </c>
      <c r="I81" s="7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7">
        <f t="shared" si="28"/>
        <v>0.36134944569511107</v>
      </c>
      <c r="I82" s="7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7">
        <f t="shared" si="28"/>
        <v>0.33055224913494807</v>
      </c>
      <c r="I83" s="7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7">
        <f t="shared" si="28"/>
        <v>0.47460792536045682</v>
      </c>
      <c r="I84" s="7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7">
        <f t="shared" si="28"/>
        <v>0.36901318642811803</v>
      </c>
      <c r="I85" s="7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7">
        <f t="shared" si="28"/>
        <v>0.37706352783338748</v>
      </c>
      <c r="I86" s="7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7">
        <f t="shared" si="28"/>
        <v>0.42456375226301135</v>
      </c>
      <c r="I87" s="7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7">
        <f t="shared" si="28"/>
        <v>0.33855834654934264</v>
      </c>
      <c r="I88" s="7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7">
        <f t="shared" si="28"/>
        <v>0.4026059579165393</v>
      </c>
      <c r="I89" s="7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7">
        <f t="shared" si="28"/>
        <v>0.42475677262433953</v>
      </c>
      <c r="I90" s="7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7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7">
        <f t="shared" ref="H92:H111" si="31">(C92-B92)/B92</f>
        <v>0.26641709845148071</v>
      </c>
      <c r="I92" s="7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7">
        <f t="shared" si="31"/>
        <v>0.33450881963651419</v>
      </c>
      <c r="I93" s="7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7">
        <f t="shared" si="31"/>
        <v>0.31605977310695832</v>
      </c>
      <c r="I94" s="7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7">
        <f t="shared" si="31"/>
        <v>0.44072127507237652</v>
      </c>
      <c r="I95" s="7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7">
        <f t="shared" si="31"/>
        <v>0.30918466485841789</v>
      </c>
      <c r="I96" s="7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7">
        <f t="shared" si="31"/>
        <v>0.33128067223645113</v>
      </c>
      <c r="I97" s="7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7">
        <f t="shared" si="31"/>
        <v>0.34487222237659898</v>
      </c>
      <c r="I98" s="7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7">
        <f t="shared" si="31"/>
        <v>0.26260565827417676</v>
      </c>
      <c r="I99" s="7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7">
        <f t="shared" si="31"/>
        <v>0.24905054251368577</v>
      </c>
      <c r="I100" s="7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7">
        <f t="shared" si="31"/>
        <v>0.32341472597214005</v>
      </c>
      <c r="I101" s="7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7">
        <f t="shared" si="31"/>
        <v>0.30866886612942085</v>
      </c>
      <c r="I102" s="7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7">
        <f t="shared" si="31"/>
        <v>0.35059723298702911</v>
      </c>
      <c r="I103" s="7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7">
        <f t="shared" si="31"/>
        <v>0.4182418801956117</v>
      </c>
      <c r="I104" s="7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7">
        <f t="shared" si="31"/>
        <v>0.28671943711521547</v>
      </c>
      <c r="I105" s="7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7">
        <f t="shared" si="31"/>
        <v>0.28794007559187706</v>
      </c>
      <c r="I106" s="7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7">
        <f t="shared" si="31"/>
        <v>0.28706405285710646</v>
      </c>
      <c r="I107" s="7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7">
        <f t="shared" si="31"/>
        <v>0.28296412245777613</v>
      </c>
      <c r="I108" s="7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7">
        <f t="shared" si="31"/>
        <v>0.29221031711742851</v>
      </c>
      <c r="I109" s="7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7">
        <f t="shared" si="31"/>
        <v>0.30348000868426395</v>
      </c>
      <c r="I110" s="7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7">
        <f t="shared" si="31"/>
        <v>0.39839173145033746</v>
      </c>
      <c r="I111" s="7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7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7">
        <f t="shared" ref="H113:H122" si="35">(C113-B113)/B113</f>
        <v>0.33191630977916298</v>
      </c>
      <c r="I113" s="7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7">
        <f t="shared" si="35"/>
        <v>0.35089892270559842</v>
      </c>
      <c r="I114" s="7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7">
        <f t="shared" si="35"/>
        <v>0.44411123707634415</v>
      </c>
      <c r="I115" s="7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7">
        <f t="shared" si="35"/>
        <v>0.33437308797894322</v>
      </c>
      <c r="I116" s="7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7">
        <f t="shared" si="35"/>
        <v>0.36787457120529971</v>
      </c>
      <c r="I117" s="7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7">
        <f t="shared" si="35"/>
        <v>0.35576374215127632</v>
      </c>
      <c r="I118" s="7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7">
        <f t="shared" si="35"/>
        <v>0.33394202628573111</v>
      </c>
      <c r="I119" s="7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7">
        <f t="shared" si="35"/>
        <v>0.3696378381724757</v>
      </c>
      <c r="I120" s="7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7">
        <f t="shared" si="35"/>
        <v>0.30505554430229936</v>
      </c>
      <c r="I121" s="7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7">
        <f t="shared" si="35"/>
        <v>0.3903860558574197</v>
      </c>
      <c r="I122" s="7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7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7">
        <f t="shared" ref="H124:H130" si="38">(C124-B124)/B124</f>
        <v>0.3060452150796929</v>
      </c>
      <c r="I124" s="7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7">
        <f t="shared" si="38"/>
        <v>0.30705374454128692</v>
      </c>
      <c r="I125" s="7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7">
        <f t="shared" si="38"/>
        <v>0.28627248879520462</v>
      </c>
      <c r="I126" s="7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7">
        <f t="shared" si="38"/>
        <v>0.32085256281631108</v>
      </c>
      <c r="I127" s="7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7">
        <f t="shared" si="38"/>
        <v>0.37317384668099557</v>
      </c>
      <c r="I128" s="7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7">
        <f t="shared" si="38"/>
        <v>0.3338590820943762</v>
      </c>
      <c r="I129" s="7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7">
        <f t="shared" si="38"/>
        <v>0.37576977268348616</v>
      </c>
      <c r="I130" s="7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7">
        <f t="shared" ref="H131:H152" si="39">(C131-B131)/B131</f>
        <v>0.29440310809304354</v>
      </c>
      <c r="I131" s="7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7">
        <f t="shared" si="39"/>
        <v>0.32458016828847419</v>
      </c>
      <c r="I132" s="7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7">
        <f t="shared" si="39"/>
        <v>0.29853479003453015</v>
      </c>
      <c r="I133" s="7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7">
        <f t="shared" si="39"/>
        <v>0.2930629337580844</v>
      </c>
      <c r="I134" s="7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7">
        <f t="shared" si="39"/>
        <v>0.32917288997351296</v>
      </c>
      <c r="I135" s="7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7">
        <f t="shared" si="39"/>
        <v>0.30710354803876516</v>
      </c>
      <c r="I136" s="7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7">
        <f t="shared" si="39"/>
        <v>0.37858762292871045</v>
      </c>
      <c r="I137" s="7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7">
        <f t="shared" si="39"/>
        <v>0.36849982350864807</v>
      </c>
      <c r="I138" s="7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7">
        <f t="shared" si="39"/>
        <v>0.35326521254994431</v>
      </c>
      <c r="I139" s="7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7">
        <f t="shared" si="39"/>
        <v>0.37941252399178388</v>
      </c>
      <c r="I140" s="7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7">
        <f t="shared" si="39"/>
        <v>0.56519991316862173</v>
      </c>
      <c r="I141" s="7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7">
        <f t="shared" si="39"/>
        <v>0.41666157624033329</v>
      </c>
      <c r="I142" s="7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7">
        <f t="shared" si="39"/>
        <v>0.41220156797923058</v>
      </c>
      <c r="I143" s="7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7">
        <f t="shared" si="39"/>
        <v>0.41025647068249999</v>
      </c>
      <c r="I144" s="7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7">
        <f t="shared" si="39"/>
        <v>0.48675099273789374</v>
      </c>
      <c r="I145" s="7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7">
        <f t="shared" si="39"/>
        <v>0.44990852871524933</v>
      </c>
      <c r="I146" s="7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7">
        <f t="shared" si="39"/>
        <v>0.40076055089731472</v>
      </c>
      <c r="I147" s="7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7">
        <f t="shared" si="39"/>
        <v>0.38848481823626563</v>
      </c>
      <c r="I148" s="7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7">
        <f t="shared" si="39"/>
        <v>0.39854038743823522</v>
      </c>
      <c r="I149" s="7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7">
        <f t="shared" si="39"/>
        <v>0.37248569437230589</v>
      </c>
      <c r="I150" s="7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7">
        <f t="shared" si="39"/>
        <v>0.39193278757594019</v>
      </c>
      <c r="I151" s="7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7">
        <f t="shared" si="39"/>
        <v>0.40639703046664094</v>
      </c>
      <c r="I152" s="7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7" customWidth="1"/>
  </cols>
  <sheetData>
    <row r="1" spans="1:3" x14ac:dyDescent="0.25">
      <c r="B1" s="7" t="s">
        <v>20</v>
      </c>
      <c r="C1" s="7" t="s">
        <v>21</v>
      </c>
    </row>
    <row r="2" spans="1:3" x14ac:dyDescent="0.25">
      <c r="A2" s="1">
        <v>43145</v>
      </c>
      <c r="B2" s="7">
        <v>0.51825541846770395</v>
      </c>
    </row>
    <row r="3" spans="1:3" x14ac:dyDescent="0.25">
      <c r="A3" s="1">
        <v>43152</v>
      </c>
      <c r="B3" s="7">
        <v>0.56689907832631703</v>
      </c>
    </row>
    <row r="4" spans="1:3" x14ac:dyDescent="0.25">
      <c r="A4" s="1">
        <v>43159</v>
      </c>
      <c r="B4" s="7">
        <v>0.44233709607801502</v>
      </c>
    </row>
    <row r="5" spans="1:3" x14ac:dyDescent="0.25">
      <c r="A5" s="1">
        <v>43166</v>
      </c>
      <c r="B5" s="7">
        <v>0.47204145039161999</v>
      </c>
      <c r="C5" s="7">
        <f>AVERAGE(B2:B5)</f>
        <v>0.499883260815914</v>
      </c>
    </row>
    <row r="6" spans="1:3" x14ac:dyDescent="0.25">
      <c r="A6" s="1">
        <v>43173</v>
      </c>
      <c r="B6" s="7">
        <v>0.44333719712206598</v>
      </c>
      <c r="C6" s="7">
        <f t="shared" ref="C6:C69" si="0">AVERAGE(B3:B6)</f>
        <v>0.48115370547950453</v>
      </c>
    </row>
    <row r="7" spans="1:3" x14ac:dyDescent="0.25">
      <c r="A7" s="1">
        <v>43180</v>
      </c>
      <c r="B7" s="7">
        <v>0.42230821912764199</v>
      </c>
      <c r="C7" s="7">
        <f t="shared" si="0"/>
        <v>0.44500599067983571</v>
      </c>
    </row>
    <row r="8" spans="1:3" x14ac:dyDescent="0.25">
      <c r="A8" s="1">
        <v>43187</v>
      </c>
      <c r="B8" s="7">
        <v>0.459510343911046</v>
      </c>
      <c r="C8" s="7">
        <f t="shared" si="0"/>
        <v>0.44929930263809348</v>
      </c>
    </row>
    <row r="9" spans="1:3" x14ac:dyDescent="0.25">
      <c r="A9" s="1">
        <v>43194</v>
      </c>
      <c r="B9" s="7">
        <v>0.36906880163956901</v>
      </c>
      <c r="C9" s="7">
        <f t="shared" si="0"/>
        <v>0.42355614045008072</v>
      </c>
    </row>
    <row r="10" spans="1:3" x14ac:dyDescent="0.25">
      <c r="A10" s="1">
        <v>43201</v>
      </c>
      <c r="B10" s="7">
        <v>0.44508494592693298</v>
      </c>
      <c r="C10" s="7">
        <f t="shared" si="0"/>
        <v>0.42399307765129751</v>
      </c>
    </row>
    <row r="11" spans="1:3" x14ac:dyDescent="0.25">
      <c r="A11" s="1">
        <v>43208</v>
      </c>
      <c r="B11" s="7">
        <v>0.43640946852258999</v>
      </c>
      <c r="C11" s="7">
        <f t="shared" si="0"/>
        <v>0.42751839000003455</v>
      </c>
    </row>
    <row r="12" spans="1:3" x14ac:dyDescent="0.25">
      <c r="A12" s="1">
        <v>43215</v>
      </c>
      <c r="B12" s="7">
        <v>0.44148132658910499</v>
      </c>
      <c r="C12" s="7">
        <f t="shared" si="0"/>
        <v>0.42301113566954929</v>
      </c>
    </row>
    <row r="13" spans="1:3" x14ac:dyDescent="0.25">
      <c r="A13" s="1">
        <v>43222</v>
      </c>
      <c r="B13" s="7">
        <v>0.46399656286442797</v>
      </c>
      <c r="C13" s="7">
        <f t="shared" si="0"/>
        <v>0.44674307597576396</v>
      </c>
    </row>
    <row r="14" spans="1:3" x14ac:dyDescent="0.25">
      <c r="A14" s="1">
        <v>43229</v>
      </c>
      <c r="B14" s="7">
        <v>0.47924819802677499</v>
      </c>
      <c r="C14" s="7">
        <f t="shared" si="0"/>
        <v>0.45528388900072447</v>
      </c>
    </row>
    <row r="15" spans="1:3" x14ac:dyDescent="0.25">
      <c r="A15" s="1">
        <v>43236</v>
      </c>
      <c r="B15" s="7">
        <v>0.51157609818915994</v>
      </c>
      <c r="C15" s="7">
        <f t="shared" si="0"/>
        <v>0.47407554641736699</v>
      </c>
    </row>
    <row r="16" spans="1:3" x14ac:dyDescent="0.25">
      <c r="A16" s="1">
        <v>43243</v>
      </c>
      <c r="B16" s="7">
        <v>0.50789407284851096</v>
      </c>
      <c r="C16" s="7">
        <f t="shared" si="0"/>
        <v>0.49067873298221842</v>
      </c>
    </row>
    <row r="17" spans="1:3" x14ac:dyDescent="0.25">
      <c r="A17" s="1">
        <v>43250</v>
      </c>
      <c r="B17" s="7">
        <v>0.41359433409040902</v>
      </c>
      <c r="C17" s="7">
        <f t="shared" si="0"/>
        <v>0.4780781757887137</v>
      </c>
    </row>
    <row r="18" spans="1:3" x14ac:dyDescent="0.25">
      <c r="A18" s="1">
        <v>43257</v>
      </c>
      <c r="B18" s="7">
        <v>0.52417993602379598</v>
      </c>
      <c r="C18" s="7">
        <f t="shared" si="0"/>
        <v>0.48931111028796892</v>
      </c>
    </row>
    <row r="19" spans="1:3" x14ac:dyDescent="0.25">
      <c r="A19" s="1">
        <v>43264</v>
      </c>
      <c r="B19" s="7">
        <v>0.43824621452783902</v>
      </c>
      <c r="C19" s="7">
        <f t="shared" si="0"/>
        <v>0.47097863937263873</v>
      </c>
    </row>
    <row r="20" spans="1:3" x14ac:dyDescent="0.25">
      <c r="A20" s="1">
        <v>43271</v>
      </c>
      <c r="B20" s="7">
        <v>0.35187452983677597</v>
      </c>
      <c r="C20" s="7">
        <f t="shared" si="0"/>
        <v>0.43197375361970503</v>
      </c>
    </row>
    <row r="21" spans="1:3" x14ac:dyDescent="0.25">
      <c r="A21" s="1">
        <v>43278</v>
      </c>
      <c r="B21" s="7">
        <v>0.36514599503669598</v>
      </c>
      <c r="C21" s="7">
        <f t="shared" si="0"/>
        <v>0.41986166885627674</v>
      </c>
    </row>
    <row r="22" spans="1:3" x14ac:dyDescent="0.25">
      <c r="A22" s="1">
        <v>43285</v>
      </c>
      <c r="B22" s="7">
        <v>0.38696974246636701</v>
      </c>
      <c r="C22" s="7">
        <f t="shared" si="0"/>
        <v>0.38555912046691948</v>
      </c>
    </row>
    <row r="23" spans="1:3" x14ac:dyDescent="0.25">
      <c r="A23" s="1">
        <v>43292</v>
      </c>
      <c r="B23" s="7">
        <v>0.42562552668895398</v>
      </c>
      <c r="C23" s="7">
        <f t="shared" si="0"/>
        <v>0.38240394850719822</v>
      </c>
    </row>
    <row r="24" spans="1:3" x14ac:dyDescent="0.25">
      <c r="A24" s="1">
        <v>43299</v>
      </c>
      <c r="B24" s="7">
        <v>0.449108798710806</v>
      </c>
      <c r="C24" s="7">
        <f t="shared" si="0"/>
        <v>0.40671251572570571</v>
      </c>
    </row>
    <row r="25" spans="1:3" x14ac:dyDescent="0.25">
      <c r="A25" s="1">
        <v>43306</v>
      </c>
      <c r="B25" s="7">
        <v>0.41322864758372901</v>
      </c>
      <c r="C25" s="7">
        <f t="shared" si="0"/>
        <v>0.41873317886246397</v>
      </c>
    </row>
    <row r="26" spans="1:3" x14ac:dyDescent="0.25">
      <c r="A26" s="1">
        <v>43313</v>
      </c>
      <c r="B26" s="7">
        <v>0.42394607357208502</v>
      </c>
      <c r="C26" s="7">
        <f t="shared" si="0"/>
        <v>0.42797726163889349</v>
      </c>
    </row>
    <row r="27" spans="1:3" x14ac:dyDescent="0.25">
      <c r="A27" s="1">
        <v>43320</v>
      </c>
      <c r="B27" s="7">
        <v>0.36899411082498801</v>
      </c>
      <c r="C27" s="7">
        <f t="shared" si="0"/>
        <v>0.41381940767290204</v>
      </c>
    </row>
    <row r="28" spans="1:3" x14ac:dyDescent="0.25">
      <c r="A28" s="1">
        <v>43327</v>
      </c>
      <c r="B28" s="7">
        <v>0.392635358302171</v>
      </c>
      <c r="C28" s="7">
        <f t="shared" si="0"/>
        <v>0.39970104757074321</v>
      </c>
    </row>
    <row r="29" spans="1:3" x14ac:dyDescent="0.25">
      <c r="A29" s="1">
        <v>43334</v>
      </c>
      <c r="B29" s="7">
        <v>0.46036642812016199</v>
      </c>
      <c r="C29" s="7">
        <f t="shared" si="0"/>
        <v>0.41148549270485152</v>
      </c>
    </row>
    <row r="30" spans="1:3" x14ac:dyDescent="0.25">
      <c r="A30" s="1">
        <v>43341</v>
      </c>
      <c r="B30" s="7">
        <v>0.55413018982404405</v>
      </c>
      <c r="C30" s="7">
        <f t="shared" si="0"/>
        <v>0.44403152176784128</v>
      </c>
    </row>
    <row r="31" spans="1:3" x14ac:dyDescent="0.25">
      <c r="A31" s="1">
        <v>43348</v>
      </c>
      <c r="B31" s="7">
        <v>0.486209117033648</v>
      </c>
      <c r="C31" s="7">
        <f t="shared" si="0"/>
        <v>0.47333527332000624</v>
      </c>
    </row>
    <row r="32" spans="1:3" x14ac:dyDescent="0.25">
      <c r="A32" s="1">
        <v>43355</v>
      </c>
      <c r="B32" s="7">
        <v>0.45498625202814802</v>
      </c>
      <c r="C32" s="7">
        <f t="shared" si="0"/>
        <v>0.48892299675150053</v>
      </c>
    </row>
    <row r="33" spans="1:3" x14ac:dyDescent="0.25">
      <c r="A33" s="1">
        <v>43362</v>
      </c>
      <c r="B33" s="7">
        <v>0.61103584360633001</v>
      </c>
      <c r="C33" s="7">
        <f t="shared" si="0"/>
        <v>0.52659035062304249</v>
      </c>
    </row>
    <row r="34" spans="1:3" x14ac:dyDescent="0.25">
      <c r="A34" s="1">
        <v>43369</v>
      </c>
      <c r="B34" s="7">
        <v>0.66038993394631296</v>
      </c>
      <c r="C34" s="7">
        <f t="shared" si="0"/>
        <v>0.5531552866536098</v>
      </c>
    </row>
    <row r="35" spans="1:3" x14ac:dyDescent="0.25">
      <c r="A35" s="1">
        <v>43376</v>
      </c>
      <c r="B35" s="7">
        <v>0.48947674243110201</v>
      </c>
      <c r="C35" s="7">
        <f t="shared" si="0"/>
        <v>0.55397219300297329</v>
      </c>
    </row>
    <row r="36" spans="1:3" x14ac:dyDescent="0.25">
      <c r="A36" s="1">
        <v>43383</v>
      </c>
      <c r="B36" s="7">
        <v>0.508920236589811</v>
      </c>
      <c r="C36" s="7">
        <f t="shared" si="0"/>
        <v>0.56745568914338895</v>
      </c>
    </row>
    <row r="37" spans="1:3" x14ac:dyDescent="0.25">
      <c r="A37" s="1">
        <v>43390</v>
      </c>
      <c r="B37" s="7">
        <v>0.47778037511949301</v>
      </c>
      <c r="C37" s="7">
        <f t="shared" si="0"/>
        <v>0.5341418220216797</v>
      </c>
    </row>
    <row r="38" spans="1:3" x14ac:dyDescent="0.25">
      <c r="A38" s="1">
        <v>43397</v>
      </c>
      <c r="B38" s="7">
        <v>0.37848592900063099</v>
      </c>
      <c r="C38" s="7">
        <f t="shared" si="0"/>
        <v>0.46366582078525931</v>
      </c>
    </row>
    <row r="39" spans="1:3" x14ac:dyDescent="0.25">
      <c r="A39" s="1">
        <v>43404</v>
      </c>
      <c r="B39" s="7">
        <v>0.41401462792967503</v>
      </c>
      <c r="C39" s="7">
        <f t="shared" si="0"/>
        <v>0.44480029215990252</v>
      </c>
    </row>
    <row r="40" spans="1:3" x14ac:dyDescent="0.25">
      <c r="A40" s="1">
        <v>43411</v>
      </c>
      <c r="B40" s="7">
        <v>0.43459511348637098</v>
      </c>
      <c r="C40" s="7">
        <f t="shared" si="0"/>
        <v>0.4262190113840425</v>
      </c>
    </row>
    <row r="41" spans="1:3" x14ac:dyDescent="0.25">
      <c r="A41" s="1">
        <v>43418</v>
      </c>
      <c r="B41" s="7">
        <v>0.46143614791798199</v>
      </c>
      <c r="C41" s="7">
        <f t="shared" si="0"/>
        <v>0.42213295458366479</v>
      </c>
    </row>
    <row r="42" spans="1:3" x14ac:dyDescent="0.25">
      <c r="A42" s="1">
        <v>43425</v>
      </c>
      <c r="B42" s="7">
        <v>0.25680624231129701</v>
      </c>
      <c r="C42" s="7">
        <f t="shared" si="0"/>
        <v>0.3917130329113313</v>
      </c>
    </row>
    <row r="43" spans="1:3" x14ac:dyDescent="0.25">
      <c r="A43" s="1">
        <v>43432</v>
      </c>
      <c r="B43" s="7">
        <v>0.38087241898941598</v>
      </c>
      <c r="C43" s="7">
        <f t="shared" si="0"/>
        <v>0.38342748067626647</v>
      </c>
    </row>
    <row r="44" spans="1:3" x14ac:dyDescent="0.25">
      <c r="A44" s="1">
        <v>43439</v>
      </c>
      <c r="B44" s="7">
        <v>0.39530558951292799</v>
      </c>
      <c r="C44" s="7">
        <f t="shared" si="0"/>
        <v>0.37360509968290573</v>
      </c>
    </row>
    <row r="45" spans="1:3" x14ac:dyDescent="0.25">
      <c r="A45" s="1">
        <v>43446</v>
      </c>
      <c r="B45" s="7">
        <v>0.37177589299709102</v>
      </c>
      <c r="C45" s="7">
        <f t="shared" si="0"/>
        <v>0.35119003595268306</v>
      </c>
    </row>
    <row r="46" spans="1:3" x14ac:dyDescent="0.25">
      <c r="A46" s="1">
        <v>43453</v>
      </c>
      <c r="B46" s="7">
        <v>0.34809721750788403</v>
      </c>
      <c r="C46" s="7">
        <f t="shared" si="0"/>
        <v>0.37401277975182973</v>
      </c>
    </row>
    <row r="47" spans="1:3" x14ac:dyDescent="0.25">
      <c r="A47" s="1">
        <v>43460</v>
      </c>
      <c r="B47" s="7">
        <v>0.24472516152006901</v>
      </c>
      <c r="C47" s="7">
        <f t="shared" si="0"/>
        <v>0.33997596538449298</v>
      </c>
    </row>
    <row r="48" spans="1:3" x14ac:dyDescent="0.25">
      <c r="A48" s="1">
        <v>43467</v>
      </c>
      <c r="B48" s="7">
        <v>0.266387320270696</v>
      </c>
      <c r="C48" s="7">
        <f t="shared" si="0"/>
        <v>0.307746398073935</v>
      </c>
    </row>
    <row r="49" spans="1:3" x14ac:dyDescent="0.25">
      <c r="A49" s="1">
        <v>43474</v>
      </c>
      <c r="B49" s="7">
        <v>0.40506193572105398</v>
      </c>
      <c r="C49" s="7">
        <f t="shared" si="0"/>
        <v>0.31606790875492574</v>
      </c>
    </row>
    <row r="50" spans="1:3" x14ac:dyDescent="0.25">
      <c r="A50" s="1">
        <v>43481</v>
      </c>
      <c r="B50" s="7">
        <v>0.53744197938793103</v>
      </c>
      <c r="C50" s="7">
        <f t="shared" si="0"/>
        <v>0.36340409922493755</v>
      </c>
    </row>
    <row r="51" spans="1:3" x14ac:dyDescent="0.25">
      <c r="A51" s="1">
        <v>43488</v>
      </c>
      <c r="B51" s="7">
        <v>0.50594091292822696</v>
      </c>
      <c r="C51" s="7">
        <f t="shared" si="0"/>
        <v>0.42870803707697702</v>
      </c>
    </row>
    <row r="52" spans="1:3" x14ac:dyDescent="0.25">
      <c r="A52" s="1">
        <v>43495</v>
      </c>
      <c r="B52" s="7">
        <v>0.26080187155851198</v>
      </c>
      <c r="C52" s="7">
        <f t="shared" si="0"/>
        <v>0.42731167489893096</v>
      </c>
    </row>
    <row r="53" spans="1:3" x14ac:dyDescent="0.25">
      <c r="A53" s="1">
        <v>43502</v>
      </c>
      <c r="B53" s="7">
        <v>0.64486433698877998</v>
      </c>
      <c r="C53" s="7">
        <f t="shared" si="0"/>
        <v>0.48726227521586252</v>
      </c>
    </row>
    <row r="54" spans="1:3" x14ac:dyDescent="0.25">
      <c r="A54" s="1">
        <v>43509</v>
      </c>
      <c r="B54" s="7">
        <v>0.35669679853258801</v>
      </c>
      <c r="C54" s="7">
        <f t="shared" si="0"/>
        <v>0.44207598000202675</v>
      </c>
    </row>
    <row r="55" spans="1:3" x14ac:dyDescent="0.25">
      <c r="A55" s="1">
        <v>43516</v>
      </c>
      <c r="B55" s="7">
        <v>0.93573545310015804</v>
      </c>
      <c r="C55" s="7">
        <f t="shared" si="0"/>
        <v>0.54952461504500949</v>
      </c>
    </row>
    <row r="56" spans="1:3" x14ac:dyDescent="0.25">
      <c r="A56" s="1">
        <v>43523</v>
      </c>
      <c r="B56" s="7">
        <v>0.38556675432951898</v>
      </c>
      <c r="C56" s="7">
        <f t="shared" si="0"/>
        <v>0.58071583573776131</v>
      </c>
    </row>
    <row r="57" spans="1:3" x14ac:dyDescent="0.25">
      <c r="A57" s="1">
        <v>43530</v>
      </c>
      <c r="B57" s="7">
        <v>0.38654031673156602</v>
      </c>
      <c r="C57" s="7">
        <f t="shared" si="0"/>
        <v>0.51613483067345778</v>
      </c>
    </row>
    <row r="58" spans="1:3" x14ac:dyDescent="0.25">
      <c r="A58" s="1">
        <v>43537</v>
      </c>
      <c r="B58" s="7">
        <v>0.34842537825393899</v>
      </c>
      <c r="C58" s="7">
        <f t="shared" si="0"/>
        <v>0.51406697560379544</v>
      </c>
    </row>
    <row r="59" spans="1:3" x14ac:dyDescent="0.25">
      <c r="A59" s="1">
        <v>43544</v>
      </c>
      <c r="B59" s="7">
        <v>0.361767944214334</v>
      </c>
      <c r="C59" s="7">
        <f t="shared" si="0"/>
        <v>0.37057509838233949</v>
      </c>
    </row>
    <row r="60" spans="1:3" x14ac:dyDescent="0.25">
      <c r="A60" s="1">
        <v>43551</v>
      </c>
      <c r="B60" s="7">
        <v>0.33113053040998103</v>
      </c>
      <c r="C60" s="7">
        <f t="shared" si="0"/>
        <v>0.356966042402455</v>
      </c>
    </row>
    <row r="61" spans="1:3" x14ac:dyDescent="0.25">
      <c r="A61" s="1">
        <v>43558</v>
      </c>
      <c r="B61" s="7">
        <v>0.38243248249546102</v>
      </c>
      <c r="C61" s="7">
        <f t="shared" si="0"/>
        <v>0.35593908384342876</v>
      </c>
    </row>
    <row r="62" spans="1:3" x14ac:dyDescent="0.25">
      <c r="A62" s="1">
        <v>43565</v>
      </c>
      <c r="B62" s="7">
        <v>0.36681686780481698</v>
      </c>
      <c r="C62" s="7">
        <f t="shared" si="0"/>
        <v>0.36053695623114823</v>
      </c>
    </row>
    <row r="63" spans="1:3" x14ac:dyDescent="0.25">
      <c r="A63" s="1">
        <v>43572</v>
      </c>
      <c r="C63" s="7">
        <f t="shared" si="0"/>
        <v>0.36012662690341962</v>
      </c>
    </row>
    <row r="64" spans="1:3" x14ac:dyDescent="0.25">
      <c r="A64" s="1">
        <v>43579</v>
      </c>
      <c r="B64" s="7">
        <v>0.26785647839632498</v>
      </c>
      <c r="C64" s="7">
        <f t="shared" si="0"/>
        <v>0.33903527623220092</v>
      </c>
    </row>
    <row r="65" spans="1:3" x14ac:dyDescent="0.25">
      <c r="A65" s="1">
        <v>43586</v>
      </c>
      <c r="C65" s="7">
        <f t="shared" si="0"/>
        <v>0.31733667310057101</v>
      </c>
    </row>
    <row r="66" spans="1:3" x14ac:dyDescent="0.25">
      <c r="A66" s="1">
        <v>43593</v>
      </c>
      <c r="B66" s="7">
        <v>0.45360103508517302</v>
      </c>
      <c r="C66" s="7">
        <f t="shared" si="0"/>
        <v>0.360728756740749</v>
      </c>
    </row>
    <row r="67" spans="1:3" x14ac:dyDescent="0.25">
      <c r="A67" s="1">
        <v>43594</v>
      </c>
      <c r="B67" s="7">
        <v>0.419138108396646</v>
      </c>
      <c r="C67" s="7">
        <f t="shared" si="0"/>
        <v>0.38019854062604796</v>
      </c>
    </row>
    <row r="68" spans="1:3" x14ac:dyDescent="0.25">
      <c r="A68" s="1">
        <v>43595</v>
      </c>
      <c r="B68" s="7">
        <v>0.37006179681121898</v>
      </c>
      <c r="C68" s="7">
        <f t="shared" si="0"/>
        <v>0.41426698009767932</v>
      </c>
    </row>
    <row r="69" spans="1:3" x14ac:dyDescent="0.25">
      <c r="A69" s="1">
        <v>43596</v>
      </c>
      <c r="B69" s="7">
        <v>0.29976174421218199</v>
      </c>
      <c r="C69" s="7">
        <f t="shared" si="0"/>
        <v>0.38564067112630501</v>
      </c>
    </row>
    <row r="70" spans="1:3" x14ac:dyDescent="0.25">
      <c r="A70" s="1">
        <v>43597</v>
      </c>
      <c r="B70" s="7">
        <v>0.35689073557460099</v>
      </c>
      <c r="C70" s="7">
        <f t="shared" ref="C70:C133" si="1">AVERAGE(B67:B70)</f>
        <v>0.36146309624866196</v>
      </c>
    </row>
    <row r="71" spans="1:3" x14ac:dyDescent="0.25">
      <c r="A71" s="1">
        <v>43598</v>
      </c>
      <c r="B71" s="7">
        <v>0.42818184087866801</v>
      </c>
      <c r="C71" s="7">
        <f t="shared" si="1"/>
        <v>0.36372402936916748</v>
      </c>
    </row>
    <row r="72" spans="1:3" x14ac:dyDescent="0.25">
      <c r="A72" s="1">
        <v>43599</v>
      </c>
      <c r="B72" s="7">
        <v>0.38726869040085699</v>
      </c>
      <c r="C72" s="7">
        <f t="shared" si="1"/>
        <v>0.36802575276657701</v>
      </c>
    </row>
    <row r="73" spans="1:3" x14ac:dyDescent="0.25">
      <c r="A73" s="1">
        <v>43600</v>
      </c>
      <c r="B73" s="7">
        <v>0.48359131809220901</v>
      </c>
      <c r="C73" s="7">
        <f t="shared" si="1"/>
        <v>0.41398314623658372</v>
      </c>
    </row>
    <row r="74" spans="1:3" x14ac:dyDescent="0.25">
      <c r="A74" s="1">
        <v>43607</v>
      </c>
      <c r="B74" s="7">
        <v>0.412439060976524</v>
      </c>
      <c r="C74" s="7">
        <f t="shared" si="1"/>
        <v>0.42787022758706456</v>
      </c>
    </row>
    <row r="75" spans="1:3" x14ac:dyDescent="0.25">
      <c r="A75" s="1">
        <v>43614</v>
      </c>
      <c r="B75" s="7">
        <v>0.37088490973938898</v>
      </c>
      <c r="C75" s="7">
        <f t="shared" si="1"/>
        <v>0.41354599480224474</v>
      </c>
    </row>
    <row r="76" spans="1:3" x14ac:dyDescent="0.25">
      <c r="A76" s="1">
        <v>43621</v>
      </c>
      <c r="B76" s="7">
        <v>0.40133238012218703</v>
      </c>
      <c r="C76" s="7">
        <f t="shared" si="1"/>
        <v>0.41706191723257724</v>
      </c>
    </row>
    <row r="77" spans="1:3" x14ac:dyDescent="0.25">
      <c r="A77" s="1">
        <v>43628</v>
      </c>
      <c r="B77" s="7">
        <v>0.33126832096433001</v>
      </c>
      <c r="C77" s="7">
        <f t="shared" si="1"/>
        <v>0.37898116795060754</v>
      </c>
    </row>
    <row r="78" spans="1:3" x14ac:dyDescent="0.25">
      <c r="A78" s="1">
        <v>43635</v>
      </c>
      <c r="B78" s="7">
        <v>0.314151269663274</v>
      </c>
      <c r="C78" s="7">
        <f t="shared" si="1"/>
        <v>0.35440922012229498</v>
      </c>
    </row>
    <row r="79" spans="1:3" x14ac:dyDescent="0.25">
      <c r="A79" s="1">
        <v>43642</v>
      </c>
      <c r="B79" s="7">
        <v>0.33495078713021398</v>
      </c>
      <c r="C79" s="7">
        <f t="shared" si="1"/>
        <v>0.34542568947000124</v>
      </c>
    </row>
    <row r="80" spans="1:3" x14ac:dyDescent="0.25">
      <c r="A80" s="1">
        <v>43649</v>
      </c>
      <c r="C80" s="7">
        <f t="shared" si="1"/>
        <v>0.32679012591927264</v>
      </c>
    </row>
    <row r="81" spans="1:3" x14ac:dyDescent="0.25">
      <c r="A81" s="1">
        <v>43656</v>
      </c>
      <c r="B81" s="7">
        <v>0.38596187318006703</v>
      </c>
      <c r="C81" s="7">
        <f t="shared" si="1"/>
        <v>0.34502130999118502</v>
      </c>
    </row>
    <row r="82" spans="1:3" x14ac:dyDescent="0.25">
      <c r="A82" s="1">
        <v>43663</v>
      </c>
      <c r="B82" s="7">
        <v>0.34570845566394298</v>
      </c>
      <c r="C82" s="7">
        <f t="shared" si="1"/>
        <v>0.35554037199140803</v>
      </c>
    </row>
    <row r="83" spans="1:3" x14ac:dyDescent="0.25">
      <c r="A83" s="1">
        <v>43670</v>
      </c>
      <c r="B83" s="7">
        <v>0.39499100163655998</v>
      </c>
      <c r="C83" s="7">
        <f t="shared" si="1"/>
        <v>0.37555377682685664</v>
      </c>
    </row>
    <row r="84" spans="1:3" x14ac:dyDescent="0.25">
      <c r="A84" s="1">
        <v>43677</v>
      </c>
      <c r="B84" s="7">
        <v>0.437739034520017</v>
      </c>
      <c r="C84" s="7">
        <f t="shared" si="1"/>
        <v>0.39110009125014672</v>
      </c>
    </row>
    <row r="85" spans="1:3" x14ac:dyDescent="0.25">
      <c r="A85" s="1">
        <v>43684</v>
      </c>
      <c r="B85" s="7">
        <v>0.35978333871552498</v>
      </c>
      <c r="C85" s="7">
        <f t="shared" si="1"/>
        <v>0.38455545763401122</v>
      </c>
    </row>
    <row r="86" spans="1:3" x14ac:dyDescent="0.25">
      <c r="A86" s="1">
        <v>43691</v>
      </c>
      <c r="B86" s="7">
        <v>0.446687228346617</v>
      </c>
      <c r="C86" s="7">
        <f t="shared" si="1"/>
        <v>0.40980015080467974</v>
      </c>
    </row>
    <row r="87" spans="1:3" x14ac:dyDescent="0.25">
      <c r="A87" s="1">
        <v>43698</v>
      </c>
      <c r="B87" s="7">
        <v>0.41934481207312502</v>
      </c>
      <c r="C87" s="7">
        <f t="shared" si="1"/>
        <v>0.41588860341382095</v>
      </c>
    </row>
    <row r="88" spans="1:3" x14ac:dyDescent="0.25">
      <c r="A88" s="1">
        <v>43705</v>
      </c>
      <c r="B88" s="7">
        <v>0.50503589069660904</v>
      </c>
      <c r="C88" s="7">
        <f t="shared" si="1"/>
        <v>0.43271281745796902</v>
      </c>
    </row>
    <row r="89" spans="1:3" x14ac:dyDescent="0.25">
      <c r="A89" s="1">
        <v>43712</v>
      </c>
      <c r="B89" s="7">
        <v>0.57301835174770099</v>
      </c>
      <c r="C89" s="7">
        <f t="shared" si="1"/>
        <v>0.48602157071601304</v>
      </c>
    </row>
    <row r="90" spans="1:3" x14ac:dyDescent="0.25">
      <c r="A90" s="1">
        <v>43713</v>
      </c>
      <c r="B90" s="7">
        <v>0.46376195675626197</v>
      </c>
      <c r="C90" s="7">
        <f t="shared" si="1"/>
        <v>0.49029025281842431</v>
      </c>
    </row>
    <row r="91" spans="1:3" x14ac:dyDescent="0.25">
      <c r="A91" s="1">
        <v>43714</v>
      </c>
      <c r="B91" s="7">
        <v>0.54176418796649795</v>
      </c>
      <c r="C91" s="7">
        <f t="shared" si="1"/>
        <v>0.52089509679176749</v>
      </c>
    </row>
    <row r="92" spans="1:3" x14ac:dyDescent="0.25">
      <c r="A92" s="1">
        <v>43715</v>
      </c>
      <c r="B92" s="7">
        <v>0.35242836901763203</v>
      </c>
      <c r="C92" s="7">
        <f t="shared" si="1"/>
        <v>0.48274321637202328</v>
      </c>
    </row>
    <row r="93" spans="1:3" x14ac:dyDescent="0.25">
      <c r="A93" s="1">
        <v>43716</v>
      </c>
      <c r="B93" s="7">
        <v>0.38952344217387103</v>
      </c>
      <c r="C93" s="7">
        <f t="shared" si="1"/>
        <v>0.4368694889785657</v>
      </c>
    </row>
    <row r="94" spans="1:3" x14ac:dyDescent="0.25">
      <c r="A94" s="1">
        <v>43717</v>
      </c>
      <c r="B94" s="7">
        <v>0.454741095721786</v>
      </c>
      <c r="C94" s="7">
        <f t="shared" si="1"/>
        <v>0.43461427371994676</v>
      </c>
    </row>
    <row r="95" spans="1:3" x14ac:dyDescent="0.25">
      <c r="A95" s="1">
        <v>43718</v>
      </c>
      <c r="B95" s="7">
        <v>0.49969960818458797</v>
      </c>
      <c r="C95" s="7">
        <f t="shared" si="1"/>
        <v>0.42409812877446923</v>
      </c>
    </row>
    <row r="96" spans="1:3" x14ac:dyDescent="0.25">
      <c r="A96" s="1">
        <v>43719</v>
      </c>
      <c r="B96" s="7">
        <v>0.52769005075714004</v>
      </c>
      <c r="C96" s="7">
        <f t="shared" si="1"/>
        <v>0.46791354920934625</v>
      </c>
    </row>
    <row r="97" spans="1:3" x14ac:dyDescent="0.25">
      <c r="A97" s="1">
        <v>43726</v>
      </c>
      <c r="B97" s="7">
        <v>0.55515807836518305</v>
      </c>
      <c r="C97" s="7">
        <f t="shared" si="1"/>
        <v>0.50932220825717422</v>
      </c>
    </row>
    <row r="98" spans="1:3" x14ac:dyDescent="0.25">
      <c r="A98" s="1">
        <v>43733</v>
      </c>
      <c r="B98" s="7">
        <v>0.50827281242919098</v>
      </c>
      <c r="C98" s="7">
        <f t="shared" si="1"/>
        <v>0.52270513743402547</v>
      </c>
    </row>
    <row r="99" spans="1:3" x14ac:dyDescent="0.25">
      <c r="A99" s="1">
        <v>43740</v>
      </c>
      <c r="B99" s="7">
        <v>0.47871493932762998</v>
      </c>
      <c r="C99" s="7">
        <f t="shared" si="1"/>
        <v>0.51745897021978604</v>
      </c>
    </row>
    <row r="100" spans="1:3" x14ac:dyDescent="0.25">
      <c r="A100" s="1">
        <v>43747</v>
      </c>
      <c r="B100" s="7">
        <v>0.405593404813823</v>
      </c>
      <c r="C100" s="7">
        <f t="shared" si="1"/>
        <v>0.48693480873395678</v>
      </c>
    </row>
    <row r="101" spans="1:3" x14ac:dyDescent="0.25">
      <c r="A101" s="1">
        <v>43754</v>
      </c>
      <c r="C101" s="7">
        <f t="shared" si="1"/>
        <v>0.46419371885688127</v>
      </c>
    </row>
    <row r="102" spans="1:3" x14ac:dyDescent="0.25">
      <c r="A102" s="1">
        <v>43761</v>
      </c>
      <c r="B102" s="7">
        <v>0.39749031950800301</v>
      </c>
      <c r="C102" s="7">
        <f t="shared" si="1"/>
        <v>0.42726622121648533</v>
      </c>
    </row>
    <row r="103" spans="1:3" x14ac:dyDescent="0.25">
      <c r="A103" s="1">
        <v>43768</v>
      </c>
      <c r="B103" s="7">
        <v>0.37274621198308999</v>
      </c>
      <c r="C103" s="7">
        <f t="shared" si="1"/>
        <v>0.39194331210163869</v>
      </c>
    </row>
    <row r="104" spans="1:3" x14ac:dyDescent="0.25">
      <c r="A104" s="1">
        <v>43775</v>
      </c>
      <c r="B104" s="7">
        <v>0.38776060868978601</v>
      </c>
      <c r="C104" s="7">
        <f t="shared" si="1"/>
        <v>0.38599904672695967</v>
      </c>
    </row>
    <row r="105" spans="1:3" x14ac:dyDescent="0.25">
      <c r="A105" s="1">
        <v>43782</v>
      </c>
      <c r="B105" s="7">
        <v>0.38005966688981802</v>
      </c>
      <c r="C105" s="7">
        <f t="shared" si="1"/>
        <v>0.38451420176767426</v>
      </c>
    </row>
    <row r="106" spans="1:3" x14ac:dyDescent="0.25">
      <c r="A106" s="1">
        <v>43789</v>
      </c>
      <c r="B106" s="7">
        <v>0.44684025845720499</v>
      </c>
      <c r="C106" s="7">
        <f t="shared" si="1"/>
        <v>0.39685168650497471</v>
      </c>
    </row>
    <row r="107" spans="1:3" x14ac:dyDescent="0.25">
      <c r="A107" s="1">
        <v>43796</v>
      </c>
      <c r="B107" s="7">
        <v>0.26036510163156501</v>
      </c>
      <c r="C107" s="7">
        <f t="shared" si="1"/>
        <v>0.36875640891709349</v>
      </c>
    </row>
    <row r="108" spans="1:3" x14ac:dyDescent="0.25">
      <c r="A108" s="1">
        <v>43803</v>
      </c>
      <c r="B108" s="7">
        <v>0.40733310467265899</v>
      </c>
      <c r="C108" s="7">
        <f t="shared" si="1"/>
        <v>0.37364953291281178</v>
      </c>
    </row>
    <row r="109" spans="1:3" x14ac:dyDescent="0.25">
      <c r="A109" s="1">
        <v>43810</v>
      </c>
      <c r="B109" s="7">
        <v>0.33047524623205699</v>
      </c>
      <c r="C109" s="7">
        <f t="shared" si="1"/>
        <v>0.36125342774837149</v>
      </c>
    </row>
    <row r="110" spans="1:3" x14ac:dyDescent="0.25">
      <c r="A110" s="1">
        <v>43817</v>
      </c>
      <c r="B110" s="7">
        <v>0.32330254242654499</v>
      </c>
      <c r="C110" s="7">
        <f t="shared" si="1"/>
        <v>0.33036899874070652</v>
      </c>
    </row>
    <row r="111" spans="1:3" x14ac:dyDescent="0.25">
      <c r="A111" s="1">
        <v>43824</v>
      </c>
      <c r="B111" s="7">
        <v>0.40941872637626903</v>
      </c>
      <c r="C111" s="7">
        <f t="shared" si="1"/>
        <v>0.36763240492688248</v>
      </c>
    </row>
    <row r="112" spans="1:3" x14ac:dyDescent="0.25">
      <c r="A112" s="1">
        <v>43831</v>
      </c>
      <c r="B112" s="7">
        <v>0.42992220126633401</v>
      </c>
      <c r="C112" s="7">
        <f t="shared" si="1"/>
        <v>0.37327967907530124</v>
      </c>
    </row>
    <row r="113" spans="1:3" x14ac:dyDescent="0.25">
      <c r="A113" s="1">
        <v>43838</v>
      </c>
      <c r="B113" s="7">
        <v>0.34058692985129402</v>
      </c>
      <c r="C113" s="7">
        <f t="shared" si="1"/>
        <v>0.37580759998011048</v>
      </c>
    </row>
    <row r="114" spans="1:3" x14ac:dyDescent="0.25">
      <c r="A114" s="1">
        <v>43845</v>
      </c>
      <c r="B114" s="7">
        <v>0.31605793763085699</v>
      </c>
      <c r="C114" s="7">
        <f t="shared" si="1"/>
        <v>0.37399644878118848</v>
      </c>
    </row>
    <row r="115" spans="1:3" x14ac:dyDescent="0.25">
      <c r="A115" s="1">
        <v>43852</v>
      </c>
      <c r="B115" s="7">
        <v>0.34622247553484298</v>
      </c>
      <c r="C115" s="7">
        <f t="shared" si="1"/>
        <v>0.35819738607083196</v>
      </c>
    </row>
    <row r="116" spans="1:3" x14ac:dyDescent="0.25">
      <c r="A116" s="1">
        <v>43859</v>
      </c>
      <c r="B116" s="7">
        <v>0.44989172667690602</v>
      </c>
      <c r="C116" s="7">
        <f t="shared" si="1"/>
        <v>0.36318976742347503</v>
      </c>
    </row>
    <row r="117" spans="1:3" x14ac:dyDescent="0.25">
      <c r="A117" s="1">
        <v>43866</v>
      </c>
      <c r="B117" s="7">
        <v>0.33738115449034101</v>
      </c>
      <c r="C117" s="7">
        <f t="shared" si="1"/>
        <v>0.3623883235832368</v>
      </c>
    </row>
    <row r="118" spans="1:3" x14ac:dyDescent="0.25">
      <c r="A118" s="1">
        <v>43873</v>
      </c>
      <c r="B118" s="7">
        <v>0.39897144346035801</v>
      </c>
      <c r="C118" s="7">
        <f t="shared" si="1"/>
        <v>0.38311670004061199</v>
      </c>
    </row>
    <row r="119" spans="1:3" x14ac:dyDescent="0.25">
      <c r="A119" s="1">
        <v>43880</v>
      </c>
      <c r="B119" s="7">
        <v>0.43999983520682501</v>
      </c>
      <c r="C119" s="7">
        <f t="shared" si="1"/>
        <v>0.40656103995860754</v>
      </c>
    </row>
    <row r="120" spans="1:3" x14ac:dyDescent="0.25">
      <c r="A120" s="1">
        <v>43887</v>
      </c>
      <c r="B120" s="7">
        <v>0.39913638845382798</v>
      </c>
      <c r="C120" s="7">
        <f t="shared" si="1"/>
        <v>0.39387220540283802</v>
      </c>
    </row>
    <row r="121" spans="1:3" x14ac:dyDescent="0.25">
      <c r="A121" s="1">
        <v>43894</v>
      </c>
      <c r="B121" s="7">
        <v>0.36309355427256557</v>
      </c>
      <c r="C121" s="7">
        <f t="shared" si="1"/>
        <v>0.40030030534839411</v>
      </c>
    </row>
    <row r="122" spans="1:3" x14ac:dyDescent="0.25">
      <c r="A122" s="1">
        <v>43901</v>
      </c>
      <c r="B122" s="7">
        <v>0.31476000229247125</v>
      </c>
      <c r="C122" s="7">
        <f t="shared" si="1"/>
        <v>0.37924744505642244</v>
      </c>
    </row>
    <row r="123" spans="1:3" x14ac:dyDescent="0.25">
      <c r="A123" s="1">
        <v>43908</v>
      </c>
      <c r="C123" s="7">
        <f t="shared" si="1"/>
        <v>0.35899664833962158</v>
      </c>
    </row>
    <row r="124" spans="1:3" x14ac:dyDescent="0.25">
      <c r="A124" s="1">
        <v>43915</v>
      </c>
      <c r="C124" s="7">
        <f t="shared" si="1"/>
        <v>0.33892677828251838</v>
      </c>
    </row>
    <row r="125" spans="1:3" x14ac:dyDescent="0.25">
      <c r="A125" s="1">
        <v>43922</v>
      </c>
      <c r="B125" s="7">
        <v>0.29507695230856928</v>
      </c>
      <c r="C125" s="7">
        <f t="shared" si="1"/>
        <v>0.30491847730052024</v>
      </c>
    </row>
    <row r="126" spans="1:3" x14ac:dyDescent="0.25">
      <c r="A126" s="1">
        <v>43929</v>
      </c>
      <c r="B126" s="7">
        <v>0.27218286768468009</v>
      </c>
      <c r="C126" s="7">
        <f t="shared" si="1"/>
        <v>0.28362990999662469</v>
      </c>
    </row>
    <row r="127" spans="1:3" x14ac:dyDescent="0.25">
      <c r="A127" s="1">
        <v>43936</v>
      </c>
      <c r="B127" s="7">
        <v>0.21100498074173898</v>
      </c>
      <c r="C127" s="7">
        <f t="shared" si="1"/>
        <v>0.25942160024499611</v>
      </c>
    </row>
    <row r="128" spans="1:3" x14ac:dyDescent="0.25">
      <c r="A128" s="1">
        <v>43943</v>
      </c>
      <c r="B128" s="7">
        <v>0.28544853559990707</v>
      </c>
      <c r="C128" s="7">
        <f t="shared" si="1"/>
        <v>0.26592833408372385</v>
      </c>
    </row>
    <row r="129" spans="1:3" x14ac:dyDescent="0.25">
      <c r="A129" s="1">
        <v>43950</v>
      </c>
      <c r="B129" s="7">
        <v>0.47222459961700169</v>
      </c>
      <c r="C129" s="7">
        <f t="shared" si="1"/>
        <v>0.31021524591083194</v>
      </c>
    </row>
    <row r="130" spans="1:3" x14ac:dyDescent="0.25">
      <c r="A130" s="1">
        <v>43957</v>
      </c>
      <c r="C130" s="7">
        <f t="shared" si="1"/>
        <v>0.32289270531954922</v>
      </c>
    </row>
    <row r="131" spans="1:3" x14ac:dyDescent="0.25">
      <c r="A131" s="1">
        <v>43964</v>
      </c>
      <c r="C131" s="7">
        <f t="shared" si="1"/>
        <v>0.37883656760845441</v>
      </c>
    </row>
    <row r="132" spans="1:3" x14ac:dyDescent="0.25">
      <c r="A132" s="1">
        <v>43971</v>
      </c>
      <c r="C132" s="7">
        <f t="shared" si="1"/>
        <v>0.47222459961700169</v>
      </c>
    </row>
    <row r="133" spans="1:3" x14ac:dyDescent="0.25">
      <c r="A133" s="1">
        <v>43978</v>
      </c>
      <c r="B133" s="7">
        <v>0.43326282535960597</v>
      </c>
      <c r="C133" s="7">
        <f t="shared" si="1"/>
        <v>0.43326282535960597</v>
      </c>
    </row>
    <row r="134" spans="1:3" x14ac:dyDescent="0.25">
      <c r="A134" s="1">
        <v>43985</v>
      </c>
      <c r="B134" s="7">
        <v>0.54071447676580531</v>
      </c>
      <c r="C134" s="7">
        <f t="shared" ref="C134:C197" si="2">AVERAGE(B131:B134)</f>
        <v>0.48698865106270561</v>
      </c>
    </row>
    <row r="135" spans="1:3" x14ac:dyDescent="0.25">
      <c r="A135" s="1">
        <v>43992</v>
      </c>
      <c r="B135" s="7">
        <v>0.39880735966506914</v>
      </c>
      <c r="C135" s="7">
        <f t="shared" si="2"/>
        <v>0.45759488726349345</v>
      </c>
    </row>
    <row r="136" spans="1:3" x14ac:dyDescent="0.25">
      <c r="A136" s="1">
        <v>43999</v>
      </c>
      <c r="B136" s="7">
        <v>0.4042470211678636</v>
      </c>
      <c r="C136" s="7">
        <f t="shared" si="2"/>
        <v>0.44425792073958603</v>
      </c>
    </row>
    <row r="137" spans="1:3" x14ac:dyDescent="0.25">
      <c r="A137" s="1">
        <v>44006</v>
      </c>
      <c r="B137" s="7">
        <v>0.49179502061511338</v>
      </c>
      <c r="C137" s="7">
        <f t="shared" si="2"/>
        <v>0.45889096955346287</v>
      </c>
    </row>
    <row r="138" spans="1:3" x14ac:dyDescent="0.25">
      <c r="A138" s="1">
        <v>44013</v>
      </c>
      <c r="B138" s="7">
        <v>0.47141731371613055</v>
      </c>
      <c r="C138" s="7">
        <f t="shared" si="2"/>
        <v>0.44156667879104416</v>
      </c>
    </row>
    <row r="139" spans="1:3" x14ac:dyDescent="0.25">
      <c r="A139" s="1">
        <v>44020</v>
      </c>
      <c r="B139" s="7">
        <v>0.42628078731834779</v>
      </c>
      <c r="C139" s="7">
        <f t="shared" si="2"/>
        <v>0.44843503570436383</v>
      </c>
    </row>
    <row r="140" spans="1:3" x14ac:dyDescent="0.25">
      <c r="A140" s="1">
        <v>44027</v>
      </c>
      <c r="B140" s="7">
        <v>0.36134944569511107</v>
      </c>
      <c r="C140" s="7">
        <f t="shared" si="2"/>
        <v>0.4377106418361757</v>
      </c>
    </row>
    <row r="141" spans="1:3" x14ac:dyDescent="0.25">
      <c r="A141" s="1">
        <v>44034</v>
      </c>
      <c r="B141" s="7">
        <v>0.33055224913494807</v>
      </c>
      <c r="C141" s="7">
        <f t="shared" si="2"/>
        <v>0.3973999489661344</v>
      </c>
    </row>
    <row r="142" spans="1:3" x14ac:dyDescent="0.25">
      <c r="A142" s="1">
        <v>44041</v>
      </c>
      <c r="B142" s="7">
        <v>0.47460792536045682</v>
      </c>
      <c r="C142" s="7">
        <f t="shared" si="2"/>
        <v>0.39819760187721598</v>
      </c>
    </row>
    <row r="143" spans="1:3" x14ac:dyDescent="0.25">
      <c r="A143" s="1">
        <v>44048</v>
      </c>
      <c r="B143" s="7">
        <v>0.36901318642811803</v>
      </c>
      <c r="C143" s="7">
        <f t="shared" si="2"/>
        <v>0.38388070165465848</v>
      </c>
    </row>
    <row r="144" spans="1:3" x14ac:dyDescent="0.25">
      <c r="A144" s="1">
        <v>44055</v>
      </c>
      <c r="B144" s="7">
        <v>0.37706352783338748</v>
      </c>
      <c r="C144" s="7">
        <f t="shared" si="2"/>
        <v>0.38780922218922764</v>
      </c>
    </row>
    <row r="145" spans="1:3" x14ac:dyDescent="0.25">
      <c r="A145" s="1">
        <v>44062</v>
      </c>
      <c r="B145" s="7">
        <v>0.42456375226301135</v>
      </c>
      <c r="C145" s="7">
        <f t="shared" si="2"/>
        <v>0.41131209797124346</v>
      </c>
    </row>
    <row r="146" spans="1:3" x14ac:dyDescent="0.25">
      <c r="A146" s="1">
        <v>44069</v>
      </c>
      <c r="B146" s="7">
        <v>0.33855834654934264</v>
      </c>
      <c r="C146" s="7">
        <f t="shared" si="2"/>
        <v>0.3772997032684649</v>
      </c>
    </row>
    <row r="147" spans="1:3" x14ac:dyDescent="0.25">
      <c r="A147" s="1">
        <v>44076</v>
      </c>
      <c r="B147" s="7">
        <v>0.4026059579165393</v>
      </c>
      <c r="C147" s="7">
        <f t="shared" si="2"/>
        <v>0.38569789614057021</v>
      </c>
    </row>
    <row r="148" spans="1:3" x14ac:dyDescent="0.25">
      <c r="A148" s="1">
        <v>44083</v>
      </c>
      <c r="B148" s="7">
        <v>0.42475677262433953</v>
      </c>
      <c r="C148" s="7">
        <f t="shared" si="2"/>
        <v>0.39762120733830819</v>
      </c>
    </row>
    <row r="149" spans="1:3" x14ac:dyDescent="0.25">
      <c r="A149" s="1">
        <v>44090</v>
      </c>
      <c r="C149" s="7">
        <f t="shared" si="2"/>
        <v>0.38864035903007382</v>
      </c>
    </row>
    <row r="150" spans="1:3" x14ac:dyDescent="0.25">
      <c r="A150" s="1">
        <v>44097</v>
      </c>
      <c r="B150" s="7">
        <v>0.26641709845148071</v>
      </c>
      <c r="C150" s="7">
        <f t="shared" si="2"/>
        <v>0.36459327633078648</v>
      </c>
    </row>
    <row r="151" spans="1:3" x14ac:dyDescent="0.25">
      <c r="A151" s="1">
        <v>44104</v>
      </c>
      <c r="B151" s="7">
        <v>0.33450881963651419</v>
      </c>
      <c r="C151" s="7">
        <f t="shared" si="2"/>
        <v>0.34189423023744481</v>
      </c>
    </row>
    <row r="152" spans="1:3" x14ac:dyDescent="0.25">
      <c r="A152" s="1">
        <v>44111</v>
      </c>
      <c r="B152" s="7">
        <v>0.31605977310695832</v>
      </c>
      <c r="C152" s="7">
        <f t="shared" si="2"/>
        <v>0.30566189706498442</v>
      </c>
    </row>
    <row r="153" spans="1:3" x14ac:dyDescent="0.25">
      <c r="A153" s="1">
        <v>44118</v>
      </c>
      <c r="B153" s="7">
        <v>0.44072127507237652</v>
      </c>
      <c r="C153" s="7">
        <f t="shared" si="2"/>
        <v>0.33942674156683245</v>
      </c>
    </row>
    <row r="154" spans="1:3" x14ac:dyDescent="0.25">
      <c r="A154" s="1">
        <v>44125</v>
      </c>
      <c r="B154" s="7">
        <v>0.30918466485841789</v>
      </c>
      <c r="C154" s="7">
        <f t="shared" si="2"/>
        <v>0.35011863316856673</v>
      </c>
    </row>
    <row r="155" spans="1:3" x14ac:dyDescent="0.25">
      <c r="A155" s="1">
        <v>44132</v>
      </c>
      <c r="B155" s="7">
        <v>0.33128067223645113</v>
      </c>
      <c r="C155" s="7">
        <f t="shared" si="2"/>
        <v>0.34931159631855097</v>
      </c>
    </row>
    <row r="156" spans="1:3" x14ac:dyDescent="0.25">
      <c r="A156" s="1">
        <v>44139</v>
      </c>
      <c r="B156" s="7">
        <v>0.34487222237659898</v>
      </c>
      <c r="C156" s="7">
        <f t="shared" si="2"/>
        <v>0.35651470863596113</v>
      </c>
    </row>
    <row r="157" spans="1:3" x14ac:dyDescent="0.25">
      <c r="A157" s="1">
        <v>44146</v>
      </c>
      <c r="B157" s="7">
        <v>0.26260565827417676</v>
      </c>
      <c r="C157" s="7">
        <f t="shared" si="2"/>
        <v>0.31198580443641116</v>
      </c>
    </row>
    <row r="158" spans="1:3" x14ac:dyDescent="0.25">
      <c r="A158" s="1">
        <v>44153</v>
      </c>
      <c r="B158" s="7">
        <v>0.24905054251368577</v>
      </c>
      <c r="C158" s="7">
        <f t="shared" si="2"/>
        <v>0.29695227385022815</v>
      </c>
    </row>
    <row r="159" spans="1:3" x14ac:dyDescent="0.25">
      <c r="A159" s="1">
        <v>44160</v>
      </c>
      <c r="B159" s="7">
        <v>0.32341472597214005</v>
      </c>
      <c r="C159" s="7">
        <f t="shared" si="2"/>
        <v>0.29498578728415037</v>
      </c>
    </row>
    <row r="160" spans="1:3" x14ac:dyDescent="0.25">
      <c r="A160" s="1">
        <v>44167</v>
      </c>
      <c r="B160" s="7">
        <v>0.30866886612942085</v>
      </c>
      <c r="C160" s="7">
        <f t="shared" si="2"/>
        <v>0.28593494822235588</v>
      </c>
    </row>
    <row r="161" spans="1:3" x14ac:dyDescent="0.25">
      <c r="A161" s="1">
        <v>44174</v>
      </c>
      <c r="B161" s="7">
        <v>0.35059723298702911</v>
      </c>
      <c r="C161" s="7">
        <f t="shared" si="2"/>
        <v>0.30793284190056891</v>
      </c>
    </row>
    <row r="162" spans="1:3" x14ac:dyDescent="0.25">
      <c r="A162" s="1">
        <v>44181</v>
      </c>
      <c r="B162" s="7">
        <v>0.4182418801956117</v>
      </c>
      <c r="C162" s="7">
        <f t="shared" si="2"/>
        <v>0.35023067632105043</v>
      </c>
    </row>
    <row r="163" spans="1:3" x14ac:dyDescent="0.25">
      <c r="A163" s="1">
        <v>44188</v>
      </c>
      <c r="B163" s="7">
        <v>0.28671943711521547</v>
      </c>
      <c r="C163" s="7">
        <f t="shared" si="2"/>
        <v>0.3410568541068193</v>
      </c>
    </row>
    <row r="164" spans="1:3" x14ac:dyDescent="0.25">
      <c r="A164" s="1">
        <v>44195</v>
      </c>
      <c r="B164" s="7">
        <v>0.28794007559187706</v>
      </c>
      <c r="C164" s="7">
        <f t="shared" si="2"/>
        <v>0.33587465647243336</v>
      </c>
    </row>
    <row r="165" spans="1:3" x14ac:dyDescent="0.25">
      <c r="A165" s="1">
        <v>44202</v>
      </c>
      <c r="B165" s="7">
        <v>0.28706405285710646</v>
      </c>
      <c r="C165" s="7">
        <f t="shared" si="2"/>
        <v>0.31999136143995266</v>
      </c>
    </row>
    <row r="166" spans="1:3" x14ac:dyDescent="0.25">
      <c r="A166" s="1">
        <v>44209</v>
      </c>
      <c r="B166" s="7">
        <v>0.28296412245777613</v>
      </c>
      <c r="C166" s="7">
        <f t="shared" si="2"/>
        <v>0.2861719220054938</v>
      </c>
    </row>
    <row r="167" spans="1:3" x14ac:dyDescent="0.25">
      <c r="A167" s="1">
        <v>44216</v>
      </c>
      <c r="B167" s="7">
        <v>0.29221031711742851</v>
      </c>
      <c r="C167" s="7">
        <f t="shared" si="2"/>
        <v>0.28754464200604701</v>
      </c>
    </row>
    <row r="168" spans="1:3" x14ac:dyDescent="0.25">
      <c r="A168" s="1">
        <v>44223</v>
      </c>
      <c r="B168" s="7">
        <v>0.30348000868426395</v>
      </c>
      <c r="C168" s="7">
        <f t="shared" si="2"/>
        <v>0.29142962527914373</v>
      </c>
    </row>
    <row r="169" spans="1:3" x14ac:dyDescent="0.25">
      <c r="A169" s="1">
        <v>44230</v>
      </c>
      <c r="B169" s="7">
        <v>0.39839173145033746</v>
      </c>
      <c r="C169" s="7">
        <f t="shared" si="2"/>
        <v>0.31926154492745151</v>
      </c>
    </row>
    <row r="170" spans="1:3" x14ac:dyDescent="0.25">
      <c r="A170" s="1">
        <v>44237</v>
      </c>
      <c r="C170" s="7">
        <f t="shared" si="2"/>
        <v>0.33136068575067662</v>
      </c>
    </row>
    <row r="171" spans="1:3" x14ac:dyDescent="0.25">
      <c r="A171" s="1">
        <v>44244</v>
      </c>
      <c r="B171" s="7">
        <v>0.33191630977916298</v>
      </c>
      <c r="C171" s="7">
        <f t="shared" si="2"/>
        <v>0.34459601663792144</v>
      </c>
    </row>
    <row r="172" spans="1:3" x14ac:dyDescent="0.25">
      <c r="A172" s="1">
        <v>44251</v>
      </c>
      <c r="B172" s="7">
        <v>0.35089892270559842</v>
      </c>
      <c r="C172" s="7">
        <f t="shared" si="2"/>
        <v>0.36040232131169958</v>
      </c>
    </row>
    <row r="173" spans="1:3" x14ac:dyDescent="0.25">
      <c r="A173" s="1">
        <v>44258</v>
      </c>
      <c r="B173" s="7">
        <v>0.44411123707634415</v>
      </c>
      <c r="C173" s="7">
        <f t="shared" si="2"/>
        <v>0.37564215652036853</v>
      </c>
    </row>
    <row r="174" spans="1:3" x14ac:dyDescent="0.25">
      <c r="A174" s="1">
        <v>44265</v>
      </c>
      <c r="B174" s="7">
        <v>0.33437308797894322</v>
      </c>
      <c r="C174" s="7">
        <f t="shared" si="2"/>
        <v>0.36532488938501223</v>
      </c>
    </row>
    <row r="175" spans="1:3" x14ac:dyDescent="0.25">
      <c r="A175" s="1">
        <v>44272</v>
      </c>
      <c r="B175" s="7">
        <v>0.36787457120529971</v>
      </c>
      <c r="C175" s="7">
        <f t="shared" si="2"/>
        <v>0.3743144547415464</v>
      </c>
    </row>
    <row r="176" spans="1:3" x14ac:dyDescent="0.25">
      <c r="A176" s="1">
        <v>44279</v>
      </c>
      <c r="B176" s="7">
        <v>0.35576374215127632</v>
      </c>
      <c r="C176" s="7">
        <f t="shared" si="2"/>
        <v>0.37553065960296583</v>
      </c>
    </row>
    <row r="177" spans="1:3" x14ac:dyDescent="0.25">
      <c r="A177" s="1">
        <v>44286</v>
      </c>
      <c r="B177" s="7">
        <v>0.33394202628573111</v>
      </c>
      <c r="C177" s="7">
        <f t="shared" si="2"/>
        <v>0.3479883569053126</v>
      </c>
    </row>
    <row r="178" spans="1:3" x14ac:dyDescent="0.25">
      <c r="A178" s="1">
        <v>44293</v>
      </c>
      <c r="B178" s="7">
        <v>0.3696378381724757</v>
      </c>
      <c r="C178" s="7">
        <f t="shared" si="2"/>
        <v>0.35680454445369569</v>
      </c>
    </row>
    <row r="179" spans="1:3" x14ac:dyDescent="0.25">
      <c r="A179" s="1">
        <v>44300</v>
      </c>
      <c r="B179" s="7">
        <v>0.30505554430229936</v>
      </c>
      <c r="C179" s="7">
        <f t="shared" si="2"/>
        <v>0.34109978772794558</v>
      </c>
    </row>
    <row r="180" spans="1:3" x14ac:dyDescent="0.25">
      <c r="A180" s="1">
        <v>44307</v>
      </c>
      <c r="B180" s="7">
        <v>0.3903860558574197</v>
      </c>
      <c r="C180" s="7">
        <f t="shared" si="2"/>
        <v>0.34975536615448144</v>
      </c>
    </row>
    <row r="181" spans="1:3" x14ac:dyDescent="0.25">
      <c r="A181" s="1">
        <v>44314</v>
      </c>
      <c r="C181" s="7">
        <f t="shared" si="2"/>
        <v>0.35502647944406496</v>
      </c>
    </row>
    <row r="182" spans="1:3" x14ac:dyDescent="0.25">
      <c r="A182" s="1">
        <v>44321</v>
      </c>
      <c r="B182" s="7">
        <v>0.3060452150796929</v>
      </c>
      <c r="C182" s="7">
        <f t="shared" si="2"/>
        <v>0.33382893841313727</v>
      </c>
    </row>
    <row r="183" spans="1:3" x14ac:dyDescent="0.25">
      <c r="A183" s="1">
        <v>44328</v>
      </c>
      <c r="B183" s="7">
        <v>0.30705374454128692</v>
      </c>
      <c r="C183" s="7">
        <f t="shared" si="2"/>
        <v>0.33449500515946645</v>
      </c>
    </row>
    <row r="184" spans="1:3" x14ac:dyDescent="0.25">
      <c r="A184" s="1">
        <v>44335</v>
      </c>
      <c r="B184" s="7">
        <v>0.28627248879520462</v>
      </c>
      <c r="C184" s="7">
        <f t="shared" si="2"/>
        <v>0.29979048280539483</v>
      </c>
    </row>
    <row r="185" spans="1:3" x14ac:dyDescent="0.25">
      <c r="A185" s="1">
        <v>44342</v>
      </c>
      <c r="B185" s="7">
        <v>0.32085256281631108</v>
      </c>
      <c r="C185" s="7">
        <f t="shared" si="2"/>
        <v>0.30505600280812389</v>
      </c>
    </row>
    <row r="186" spans="1:3" x14ac:dyDescent="0.25">
      <c r="A186" s="1">
        <v>44349</v>
      </c>
      <c r="B186" s="7">
        <v>0.37317384668099557</v>
      </c>
      <c r="C186" s="7">
        <f t="shared" si="2"/>
        <v>0.32183816070844951</v>
      </c>
    </row>
    <row r="187" spans="1:3" x14ac:dyDescent="0.25">
      <c r="A187" s="1">
        <v>44356</v>
      </c>
      <c r="B187" s="7">
        <v>0.3338590820943762</v>
      </c>
      <c r="C187" s="7">
        <f t="shared" si="2"/>
        <v>0.32853949509672187</v>
      </c>
    </row>
    <row r="188" spans="1:3" x14ac:dyDescent="0.25">
      <c r="A188" s="1">
        <v>44363</v>
      </c>
      <c r="B188" s="7">
        <v>0.37576977268348616</v>
      </c>
      <c r="C188" s="7">
        <f t="shared" si="2"/>
        <v>0.35091381606879224</v>
      </c>
    </row>
    <row r="189" spans="1:3" x14ac:dyDescent="0.25">
      <c r="A189" s="1">
        <v>44370</v>
      </c>
      <c r="B189" s="7">
        <v>0.29440310809304354</v>
      </c>
      <c r="C189" s="7">
        <f t="shared" si="2"/>
        <v>0.34430145238797538</v>
      </c>
    </row>
    <row r="190" spans="1:3" x14ac:dyDescent="0.25">
      <c r="A190" s="1">
        <v>44377</v>
      </c>
      <c r="B190" s="7">
        <v>0.32458016828847419</v>
      </c>
      <c r="C190" s="7">
        <f t="shared" si="2"/>
        <v>0.33215303278984504</v>
      </c>
    </row>
    <row r="191" spans="1:3" x14ac:dyDescent="0.25">
      <c r="A191" s="1">
        <v>44384</v>
      </c>
      <c r="B191" s="7">
        <v>0.29853479003453015</v>
      </c>
      <c r="C191" s="7">
        <f t="shared" si="2"/>
        <v>0.32332195977488348</v>
      </c>
    </row>
    <row r="192" spans="1:3" x14ac:dyDescent="0.25">
      <c r="A192" s="1">
        <v>44391</v>
      </c>
      <c r="B192" s="7">
        <v>0.2930629337580844</v>
      </c>
      <c r="C192" s="7">
        <f t="shared" si="2"/>
        <v>0.30264525004353304</v>
      </c>
    </row>
    <row r="193" spans="1:3" x14ac:dyDescent="0.25">
      <c r="A193" s="1">
        <v>44398</v>
      </c>
      <c r="B193" s="7">
        <v>0.32917288997351296</v>
      </c>
      <c r="C193" s="7">
        <f t="shared" si="2"/>
        <v>0.31133769551365043</v>
      </c>
    </row>
    <row r="194" spans="1:3" x14ac:dyDescent="0.25">
      <c r="A194" s="1">
        <v>44405</v>
      </c>
      <c r="B194" s="7">
        <v>0.30710354803876516</v>
      </c>
      <c r="C194" s="7">
        <f t="shared" si="2"/>
        <v>0.30696854045122318</v>
      </c>
    </row>
    <row r="195" spans="1:3" x14ac:dyDescent="0.25">
      <c r="A195" s="1">
        <v>44412</v>
      </c>
      <c r="B195" s="7">
        <v>0.37858762292871045</v>
      </c>
      <c r="C195" s="7">
        <f t="shared" si="2"/>
        <v>0.32698174867476826</v>
      </c>
    </row>
    <row r="196" spans="1:3" x14ac:dyDescent="0.25">
      <c r="A196" s="1">
        <v>44419</v>
      </c>
      <c r="B196" s="7">
        <v>0.36849982350864807</v>
      </c>
      <c r="C196" s="7">
        <f t="shared" si="2"/>
        <v>0.34584097111240913</v>
      </c>
    </row>
    <row r="197" spans="1:3" x14ac:dyDescent="0.25">
      <c r="A197" s="1">
        <v>44426</v>
      </c>
      <c r="B197" s="7">
        <v>0.35326521254994431</v>
      </c>
      <c r="C197" s="7">
        <f t="shared" si="2"/>
        <v>0.35186405175651697</v>
      </c>
    </row>
    <row r="198" spans="1:3" x14ac:dyDescent="0.25">
      <c r="A198" s="1">
        <v>44433</v>
      </c>
      <c r="B198" s="7">
        <v>0.37941252399178388</v>
      </c>
      <c r="C198" s="7">
        <f t="shared" ref="C198:C210" si="3">AVERAGE(B195:B198)</f>
        <v>0.36994129574477164</v>
      </c>
    </row>
    <row r="199" spans="1:3" x14ac:dyDescent="0.25">
      <c r="A199" s="1">
        <v>44440</v>
      </c>
      <c r="B199" s="7">
        <v>0.56519991316862173</v>
      </c>
      <c r="C199" s="7">
        <f t="shared" si="3"/>
        <v>0.4165943683047495</v>
      </c>
    </row>
    <row r="200" spans="1:3" x14ac:dyDescent="0.25">
      <c r="A200" s="1">
        <v>44447</v>
      </c>
      <c r="B200" s="7">
        <v>0.41666157624033329</v>
      </c>
      <c r="C200" s="7">
        <f t="shared" si="3"/>
        <v>0.42863480648767083</v>
      </c>
    </row>
    <row r="201" spans="1:3" x14ac:dyDescent="0.25">
      <c r="A201" s="1">
        <v>44454</v>
      </c>
      <c r="B201" s="7">
        <v>0.41220156797923058</v>
      </c>
      <c r="C201" s="7">
        <f t="shared" si="3"/>
        <v>0.44336889534499241</v>
      </c>
    </row>
    <row r="202" spans="1:3" x14ac:dyDescent="0.25">
      <c r="A202" s="1">
        <v>44461</v>
      </c>
      <c r="B202" s="7">
        <v>0.41025647068249999</v>
      </c>
      <c r="C202" s="7">
        <f t="shared" si="3"/>
        <v>0.45107988201767141</v>
      </c>
    </row>
    <row r="203" spans="1:3" x14ac:dyDescent="0.25">
      <c r="A203" s="1">
        <v>44468</v>
      </c>
      <c r="B203" s="7">
        <v>0.48675099273789374</v>
      </c>
      <c r="C203" s="7">
        <f t="shared" si="3"/>
        <v>0.43146765190998937</v>
      </c>
    </row>
    <row r="204" spans="1:3" x14ac:dyDescent="0.25">
      <c r="A204" s="1">
        <v>44475</v>
      </c>
      <c r="B204" s="7">
        <v>0.44990852871524933</v>
      </c>
      <c r="C204" s="7">
        <f t="shared" si="3"/>
        <v>0.43977939002871841</v>
      </c>
    </row>
    <row r="205" spans="1:3" x14ac:dyDescent="0.25">
      <c r="A205" s="1">
        <v>44482</v>
      </c>
      <c r="B205" s="7">
        <v>0.40076055089731472</v>
      </c>
      <c r="C205" s="7">
        <f t="shared" si="3"/>
        <v>0.43691913575823943</v>
      </c>
    </row>
    <row r="206" spans="1:3" x14ac:dyDescent="0.25">
      <c r="A206" s="1">
        <v>44489</v>
      </c>
      <c r="B206" s="7">
        <v>0.38848481823626563</v>
      </c>
      <c r="C206" s="7">
        <f t="shared" si="3"/>
        <v>0.43147622264668084</v>
      </c>
    </row>
    <row r="207" spans="1:3" x14ac:dyDescent="0.25">
      <c r="A207" s="1">
        <v>44496</v>
      </c>
      <c r="B207" s="7">
        <v>0.39854038743823522</v>
      </c>
      <c r="C207" s="7">
        <f t="shared" si="3"/>
        <v>0.40942357132176621</v>
      </c>
    </row>
    <row r="208" spans="1:3" x14ac:dyDescent="0.25">
      <c r="A208" s="1">
        <v>44503</v>
      </c>
      <c r="B208" s="7">
        <v>0.37248569437230589</v>
      </c>
      <c r="C208" s="7">
        <f t="shared" si="3"/>
        <v>0.39006786273603034</v>
      </c>
    </row>
    <row r="209" spans="1:3" x14ac:dyDescent="0.25">
      <c r="A209" s="1">
        <v>44510</v>
      </c>
      <c r="B209" s="7">
        <v>0.39193278757594019</v>
      </c>
      <c r="C209" s="7">
        <f t="shared" si="3"/>
        <v>0.38786092190568672</v>
      </c>
    </row>
    <row r="210" spans="1:3" x14ac:dyDescent="0.25">
      <c r="A210" s="1">
        <v>44517</v>
      </c>
      <c r="B210" s="7">
        <v>0.40639703046664094</v>
      </c>
      <c r="C210" s="7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date&amp;time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Luyu Liu</cp:lastModifiedBy>
  <dcterms:created xsi:type="dcterms:W3CDTF">2015-06-05T18:17:20Z</dcterms:created>
  <dcterms:modified xsi:type="dcterms:W3CDTF">2022-08-01T19:23:53Z</dcterms:modified>
</cp:coreProperties>
</file>