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50CB1BAE-FD45-4DA9-B214-EC33C7A2BEC2}" xr6:coauthVersionLast="47" xr6:coauthVersionMax="47" xr10:uidLastSave="{00000000-0000-0000-0000-000000000000}"/>
  <bookViews>
    <workbookView xWindow="-120" yWindow="-120" windowWidth="29040" windowHeight="14175" firstSheet="1" activeTab="15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peak_number!$A$1:$D$14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L8" i="18"/>
  <c r="K3" i="18"/>
  <c r="L3" i="18" s="1"/>
  <c r="K4" i="18"/>
  <c r="L4" i="18" s="1"/>
  <c r="K5" i="18"/>
  <c r="L5" i="18" s="1"/>
  <c r="K6" i="18"/>
  <c r="L6" i="18" s="1"/>
  <c r="K7" i="18"/>
  <c r="L7" i="18" s="1"/>
  <c r="K8" i="18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3" i="18"/>
  <c r="F4" i="18"/>
  <c r="F6" i="18"/>
  <c r="F7" i="18"/>
  <c r="F8" i="18"/>
  <c r="F9" i="18"/>
  <c r="F10" i="18"/>
  <c r="F12" i="18"/>
  <c r="F13" i="18"/>
  <c r="F14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<sst xmlns="http://schemas.openxmlformats.org/spreadsheetml/2006/main" count="46" uniqueCount="33">
  <si>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</si>
  <si>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</si>
  <si>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</si>
  <si>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</si>
  <si>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</si>
  <si>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</si>
  <si>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</si>
  <si>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</si>
  <si>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</si>
  <si>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</si>
  <si>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</si>
  <si>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</si>
  <si>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</si>
  <si>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</si>
  <si>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</si>
  <si>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</si>
  <si>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</si>
  <si>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</si>
  <si>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</si>
  <si>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</si>
  <si>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</si>
  <si>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</si>
  <si>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</si>
  <si>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</si>
  <si>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</si>
  <si>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</si>
  <si>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</si>
  <si>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</si>
  <si>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</si>
  <si>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</si>
  <si>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</si>
  <si>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</si>
  <si>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C:\Users\liu.6544\Documents\GitHub\COTA-AccessibilityReliability\vis\resilience\three_days.tif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</si>
</sst>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peak_number!$G$1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peak_number!$G$2:$G$14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1433510</xdr:colOff>
      <xdr:row>3</xdr:row>
      <xdr:rowOff>133351</xdr:rowOff>
    </xdr:from>
    <xdr:to>
      <xdr:col>18</xdr:col>
      <xdr:colOff>147635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sqref="A1:P21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tabSelected="1"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>AVERAGE(B2:B7)</f>
        <v>0.32594499999567622</v>
      </c>
      <c r="C9" s="7">
        <f>AVERAGE(C2:C7)</f>
        <v>0.35143877877103852</v>
      </c>
      <c r="D9" s="7">
        <f>AVERAGE(D2:D7)</f>
        <v>0.35120281291420835</v>
      </c>
      <c r="E9" s="7">
        <f>AVERAGE(E2:E7)</f>
        <v>0.36895664415873952</v>
      </c>
      <c r="F9" s="7">
        <f>AVERAGE(F2:F7)</f>
        <v>0.39689434535875595</v>
      </c>
      <c r="G9" s="7">
        <f>AVERAGE(G2:G7)</f>
        <v>0.41366301418023038</v>
      </c>
      <c r="H9" s="7">
        <f>AVERAGE(H2:H7)</f>
        <v>0.39746141539531976</v>
      </c>
      <c r="I9" s="7">
        <f>AVERAGE(I2:I7)</f>
        <v>0.42477478920818251</v>
      </c>
      <c r="J9" s="7">
        <f>AVERAGE(J2:J7)</f>
        <v>0.44374391276800607</v>
      </c>
      <c r="K9" s="7">
        <f>AVERAGE(K2:K7)</f>
        <v>0.47388828753751538</v>
      </c>
      <c r="L9" s="7">
        <f>AVERAGE(L2:L7)</f>
        <v>0.43748421728572667</v>
      </c>
      <c r="M9" s="7">
        <f>AVERAGE(M2:M7)</f>
        <v>0.39875294058662192</v>
      </c>
      <c r="N9" s="7">
        <f>AVERAGE(N2:N7)</f>
        <v>0.40952961315098441</v>
      </c>
      <c r="O9" s="7">
        <f>AVERAGE(O2:O7)</f>
        <v>0.37624113862310482</v>
      </c>
      <c r="P9" s="7">
        <f>AVERAGE(P2:P7)</f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8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D2" sqref="D2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28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>
        <v>16.600000000000001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G3">
        <v>18.7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  <c r="G4">
        <v>18.850000000000001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  <c r="G5">
        <v>19.8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  <c r="G6">
        <v>15.3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G7">
        <v>15.75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G8">
        <v>16.133333333333333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G9">
        <v>15.166666666666666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G10">
        <v>18.866666666666667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G11">
        <v>23.033333333333335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G12">
        <v>15.016666666666666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G13">
        <v>15.583333333333334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G14">
        <v>15.45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L2" sqref="L2:L1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2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0" si="1">(C2-G2)*24</f>
        <v>1.3999999999999977</v>
      </c>
      <c r="G2" s="3">
        <v>0.69166666666666676</v>
      </c>
      <c r="H2" s="3">
        <f>G2-D2</f>
        <v>0.19166666666666676</v>
      </c>
      <c r="K2" s="6">
        <f>G2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0.83333333333333337</v>
      </c>
      <c r="D3" s="3">
        <v>0.64583333333333337</v>
      </c>
      <c r="E3">
        <f t="shared" si="0"/>
        <v>3.5000000000000009</v>
      </c>
      <c r="F3">
        <f t="shared" si="1"/>
        <v>1.3000000000000007</v>
      </c>
      <c r="G3" s="3">
        <v>0.77916666666666667</v>
      </c>
      <c r="H3" s="3">
        <f t="shared" ref="H3:H14" si="2">G3-D3</f>
        <v>0.1333333333333333</v>
      </c>
      <c r="K3" s="6">
        <f t="shared" ref="K3:K14" si="3">G3</f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0.83333333333333337</v>
      </c>
      <c r="D4" s="3">
        <v>0.64583333333333337</v>
      </c>
      <c r="E4">
        <f t="shared" si="0"/>
        <v>1.5</v>
      </c>
      <c r="F4">
        <f t="shared" si="1"/>
        <v>1.1499999999999986</v>
      </c>
      <c r="G4" s="3">
        <v>0.78541666666666676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0.91666666666666663</v>
      </c>
      <c r="D5" s="3">
        <v>0.66666666666666663</v>
      </c>
      <c r="E5">
        <f t="shared" si="0"/>
        <v>3</v>
      </c>
      <c r="F5">
        <f t="shared" si="1"/>
        <v>2.1999999999999975</v>
      </c>
      <c r="G5" s="3">
        <v>0.82500000000000007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0.70833333333333337</v>
      </c>
      <c r="D6" s="3">
        <v>0.5</v>
      </c>
      <c r="E6">
        <f t="shared" si="0"/>
        <v>3</v>
      </c>
      <c r="F6">
        <f t="shared" si="1"/>
        <v>1.6999999999999993</v>
      </c>
      <c r="G6" s="3">
        <v>0.63750000000000007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0.70833333333333337</v>
      </c>
      <c r="D7" s="3">
        <v>0.5</v>
      </c>
      <c r="E7">
        <f t="shared" si="0"/>
        <v>1.9999999999999996</v>
      </c>
      <c r="F7">
        <f t="shared" si="1"/>
        <v>1.2500000000000009</v>
      </c>
      <c r="G7" s="3">
        <v>0.65625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0.70833333333333337</v>
      </c>
      <c r="D8" s="3">
        <v>0.5</v>
      </c>
      <c r="E8">
        <f t="shared" si="0"/>
        <v>3</v>
      </c>
      <c r="F8">
        <f t="shared" si="1"/>
        <v>0.86666666666666892</v>
      </c>
      <c r="G8" s="3">
        <v>0.67222222222222217</v>
      </c>
      <c r="H8" s="3">
        <f t="shared" si="2"/>
        <v>0.17222222222222217</v>
      </c>
      <c r="I8" s="3">
        <f>AVERAGE(G2:G9)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0.66666666666666663</v>
      </c>
      <c r="D9" s="3">
        <v>0.5</v>
      </c>
      <c r="E9">
        <f t="shared" si="0"/>
        <v>1.0000000000000004</v>
      </c>
      <c r="F9">
        <f t="shared" si="1"/>
        <v>0.83333333333333304</v>
      </c>
      <c r="G9" s="3">
        <v>0.63194444444444442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0.79166666666666663</v>
      </c>
      <c r="D10" s="3">
        <v>0.64583333333333337</v>
      </c>
      <c r="E10">
        <f t="shared" si="0"/>
        <v>3.5000000000000009</v>
      </c>
      <c r="F10">
        <f t="shared" si="1"/>
        <v>0.13333333333333286</v>
      </c>
      <c r="G10" s="3">
        <v>0.78611111111111109</v>
      </c>
      <c r="H10" s="3">
        <f t="shared" si="2"/>
        <v>0.14027777777777772</v>
      </c>
      <c r="I10" s="3">
        <f>AVERAGE(G10:G13)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D11" s="3">
        <v>0.8125</v>
      </c>
      <c r="E11">
        <f t="shared" si="0"/>
        <v>3.5000000000000009</v>
      </c>
      <c r="G11" s="3">
        <v>0.95972222222222225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0.66666666666666663</v>
      </c>
      <c r="D12" s="3">
        <v>0.5</v>
      </c>
      <c r="E12">
        <f t="shared" si="0"/>
        <v>1.0000000000000004</v>
      </c>
      <c r="F12">
        <f>(C12-G12)*24</f>
        <v>0.9833333333333325</v>
      </c>
      <c r="G12" s="3">
        <v>0.62569444444444444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0.66666666666666663</v>
      </c>
      <c r="D13" s="3">
        <v>0.5</v>
      </c>
      <c r="E13">
        <f t="shared" si="0"/>
        <v>1.0000000000000004</v>
      </c>
      <c r="F13">
        <f>(C13-G13)*24</f>
        <v>0.41666666666666519</v>
      </c>
      <c r="G13" s="3">
        <v>0.64930555555555558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0.70833333333333337</v>
      </c>
      <c r="D14" s="3">
        <v>0.5</v>
      </c>
      <c r="E14">
        <f t="shared" si="0"/>
        <v>1.0000000000000004</v>
      </c>
      <c r="F14">
        <f>(C14-G14)*24</f>
        <v>1.5500000000000025</v>
      </c>
      <c r="G14" s="3">
        <v>0.64374999999999993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AVERAGE(E2:E14)</f>
        <v>2.2307692307692308</v>
      </c>
      <c r="F15">
        <f>AVERAGE(F2:F13)</f>
        <v>1.1121212121212116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A1:A16"/>
    </sortState>
  </autoFilter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2022-07-27T18:00:28Z</dcterms:modified>
</cp:coreProperties>
</file>