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I:\OSU\academic\COTA-AccessibilityReliability\ana\"/>
    </mc:Choice>
  </mc:AlternateContent>
  <xr:revisionPtr revIDLastSave="0" documentId="13_ncr:1_{BC9A9137-4367-4388-A878-4DA7AFA09C5D}" xr6:coauthVersionLast="47" xr6:coauthVersionMax="47" xr10:uidLastSave="{00000000-0000-0000-0000-000000000000}"/>
  <bookViews>
    <workbookView xWindow="-120" yWindow="-120" windowWidth="29040" windowHeight="15840" firstSheet="1" activeTab="12" xr2:uid="{00000000-000D-0000-FFFF-FFFF00000000}"/>
  </bookViews>
  <sheets>
    <sheet name="date&amp;time" sheetId="1" r:id="rId1"/>
    <sheet name="access_access_home" sheetId="22" r:id="rId2"/>
    <sheet name="Sheet3" sheetId="3" state="hidden" r:id="rId3"/>
    <sheet name="football" sheetId="5" state="hidden" r:id="rId4"/>
    <sheet name="control" sheetId="6" state="hidden" r:id="rId5"/>
    <sheet name="30 minutes" sheetId="8" state="hidden" r:id="rId6"/>
    <sheet name="60 minutes" sheetId="9" state="hidden" r:id="rId7"/>
    <sheet name="Sheet2" sheetId="10" state="hidden" r:id="rId8"/>
    <sheet name="Sheet1" sheetId="11" state="hidden" r:id="rId9"/>
    <sheet name="Sheet4" sheetId="12" state="hidden" r:id="rId10"/>
    <sheet name="raw_access_reliab_30min" sheetId="13" state="hidden" r:id="rId11"/>
    <sheet name="_xltb_storage_" sheetId="23" state="veryHidden" r:id="rId12"/>
    <sheet name="access_reliab_home" sheetId="14" r:id="rId13"/>
    <sheet name="access_reliab_away" sheetId="20" r:id="rId14"/>
    <sheet name="access_reliab_normal" sheetId="19" r:id="rId15"/>
    <sheet name="Sheet8" sheetId="16" state="hidden" r:id="rId16"/>
    <sheet name="peak_number" sheetId="17" r:id="rId17"/>
    <sheet name="peak_hour" sheetId="18" r:id="rId18"/>
  </sheets>
  <definedNames>
    <definedName name="_xlnm._FilterDatabase" localSheetId="17" hidden="1">peak_hour!$A$1:$G$16</definedName>
    <definedName name="_xlnm._FilterDatabase" localSheetId="16" hidden="1">peak_number!$A$1:$D$14</definedName>
    <definedName name="_xlnm._FilterDatabase" localSheetId="15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8" l="1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B15" i="22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6" i="14"/>
  <c r="H3" i="18"/>
  <c r="H4" i="18"/>
  <c r="H5" i="18"/>
  <c r="H6" i="18"/>
  <c r="H7" i="18"/>
  <c r="H8" i="18"/>
  <c r="H9" i="18"/>
  <c r="H10" i="18"/>
  <c r="H11" i="18"/>
  <c r="H12" i="18"/>
  <c r="H13" i="18"/>
  <c r="H14" i="18"/>
  <c r="H2" i="18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B17" i="14"/>
  <c r="F10" i="18"/>
  <c r="F11" i="18"/>
  <c r="F3" i="18"/>
  <c r="F4" i="18"/>
  <c r="F5" i="18"/>
  <c r="F6" i="18"/>
  <c r="F12" i="18"/>
  <c r="F7" i="18"/>
  <c r="F8" i="18"/>
  <c r="F9" i="18"/>
  <c r="F2" i="18"/>
  <c r="E10" i="18"/>
  <c r="E11" i="18"/>
  <c r="E13" i="18"/>
  <c r="E3" i="18"/>
  <c r="E4" i="18"/>
  <c r="E5" i="18"/>
  <c r="E6" i="18"/>
  <c r="E12" i="18"/>
  <c r="E14" i="18"/>
  <c r="E7" i="18"/>
  <c r="E8" i="18"/>
  <c r="E9" i="18"/>
  <c r="E2" i="18"/>
  <c r="O3" i="17"/>
  <c r="F3" i="17"/>
  <c r="F4" i="17"/>
  <c r="F5" i="17"/>
  <c r="F6" i="17"/>
  <c r="F7" i="17"/>
  <c r="F8" i="17"/>
  <c r="F9" i="17"/>
  <c r="F10" i="17"/>
  <c r="F12" i="17"/>
  <c r="F15" i="17" s="1"/>
  <c r="F13" i="17"/>
  <c r="F14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2" i="17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  <c r="F15" i="18" l="1"/>
  <c r="E15" i="18"/>
  <c r="E15" i="17"/>
</calcChain>
</file>

<file path=xl/sharedStrings.xml><?xml version="1.0" encoding="utf-8"?>
<sst xmlns="http://schemas.openxmlformats.org/spreadsheetml/2006/main" count="24" uniqueCount="15">
  <si>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</si>
  <si>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</si>
  <si>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</si>
  <si>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</si>
  <si>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</si>
  <si>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</si>
  <si>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</si>
  <si>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</si>
  <si>
    <t>a</t>
  </si>
  <si>
    <t>reliab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</si>
  <si>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</si>
  <si>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</si>
  <si>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800 dpi, RGB, Transparent canvas&lt;/Name&gt;_x000D_
  &lt;Dpi&gt;800&lt;/Dpi&gt;_x000D_
  &lt;FileType&gt;Tiff&lt;/FileType&gt;_x000D_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</si>
  <si>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</si>
  <si>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C:\Users\liu.6544\Documents\GitHub\COTA-AccessibilityReliability\vis\resilience\7pm.tif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</si>
</sst>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access_reliab_normal!$L$1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access_reliab_normal!$K$2:$K$16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access_reliab_normal!$L$2:$L$16</c:f>
              <c:numCache>
                <c:formatCode>General</c:formatCode>
                <c:ptCount val="15"/>
                <c:pt idx="0">
                  <c:v>0.32427043179773102</c:v>
                </c:pt>
                <c:pt idx="1">
                  <c:v>0.290648027240413</c:v>
                </c:pt>
                <c:pt idx="2">
                  <c:v>0.350709921628858</c:v>
                </c:pt>
                <c:pt idx="3">
                  <c:v>0.42664954772389202</c:v>
                </c:pt>
                <c:pt idx="4">
                  <c:v>0.42227291753871898</c:v>
                </c:pt>
                <c:pt idx="5">
                  <c:v>0.45120167783912501</c:v>
                </c:pt>
                <c:pt idx="6">
                  <c:v>0.38320073172561903</c:v>
                </c:pt>
                <c:pt idx="7">
                  <c:v>0.39283537003402502</c:v>
                </c:pt>
                <c:pt idx="8">
                  <c:v>0.41326792027463199</c:v>
                </c:pt>
                <c:pt idx="9">
                  <c:v>0.36347420984316697</c:v>
                </c:pt>
                <c:pt idx="10">
                  <c:v>0.38960271925172302</c:v>
                </c:pt>
                <c:pt idx="11">
                  <c:v>0.43210525222736801</c:v>
                </c:pt>
                <c:pt idx="12">
                  <c:v>0.41756400811391697</c:v>
                </c:pt>
                <c:pt idx="13">
                  <c:v>0.38918371040723898</c:v>
                </c:pt>
                <c:pt idx="14">
                  <c:v>0.38495326479471698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D-46A4-A063-7FF96731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1471"/>
        <c:axId val="54713567"/>
      </c:lineChart>
      <c:catAx>
        <c:axId val="5472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67"/>
        <c:crosses val="autoZero"/>
        <c:auto val="1"/>
        <c:lblAlgn val="ctr"/>
        <c:lblOffset val="100"/>
        <c:noMultiLvlLbl val="0"/>
      </c:catAx>
      <c:valAx>
        <c:axId val="54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601600505870044"/>
              <c:y val="0.6282755196141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8118476564"/>
              <c:y val="0.69674398808257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peak_hour!$E$1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peak_hour!$E$2:$E$14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</c:v>
                </c:pt>
                <c:pt idx="2">
                  <c:v>1.9999999999999996</c:v>
                </c:pt>
                <c:pt idx="3">
                  <c:v>3</c:v>
                </c:pt>
                <c:pt idx="4">
                  <c:v>1.0000000000000004</c:v>
                </c:pt>
                <c:pt idx="5">
                  <c:v>1.0000000000000004</c:v>
                </c:pt>
                <c:pt idx="6">
                  <c:v>1.0000000000000004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1.5</c:v>
                </c:pt>
                <c:pt idx="10">
                  <c:v>3.5000000000000009</c:v>
                </c:pt>
                <c:pt idx="11">
                  <c:v>3</c:v>
                </c:pt>
                <c:pt idx="12">
                  <c:v>3.5000000000000009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peak_hour!$F$1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1.6999999999999993</c:v>
                </c:pt>
                <c:pt idx="2">
                  <c:v>1.2500000000000009</c:v>
                </c:pt>
                <c:pt idx="3">
                  <c:v>0.86666666666666892</c:v>
                </c:pt>
                <c:pt idx="4">
                  <c:v>0.83333333333333304</c:v>
                </c:pt>
                <c:pt idx="5">
                  <c:v>0.9833333333333325</c:v>
                </c:pt>
                <c:pt idx="6">
                  <c:v>0.41666666666666519</c:v>
                </c:pt>
                <c:pt idx="7">
                  <c:v>1.5500000000000025</c:v>
                </c:pt>
                <c:pt idx="8">
                  <c:v>1.3000000000000007</c:v>
                </c:pt>
                <c:pt idx="9">
                  <c:v>1.1499999999999986</c:v>
                </c:pt>
                <c:pt idx="10">
                  <c:v>0.13333333333333286</c:v>
                </c:pt>
                <c:pt idx="11">
                  <c:v>2.1999999999999975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538018217613"/>
          <c:y val="3.8596491228070177E-2"/>
          <c:w val="0.86997339900295712"/>
          <c:h val="0.72361182483768471"/>
        </c:manualLayout>
      </c:layout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0.375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0.58333333333333337</c:v>
                </c:pt>
                <c:pt idx="10">
                  <c:v>0.5</c:v>
                </c:pt>
                <c:pt idx="11">
                  <c:v>0.54166666666666663</c:v>
                </c:pt>
                <c:pt idx="12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106-AE1F-3CCBACF8EADD}"/>
            </c:ext>
          </c:extLst>
        </c:ser>
        <c:ser>
          <c:idx val="1"/>
          <c:order val="1"/>
          <c:tx>
            <c:strRef>
              <c:f>peak_hour!$C$1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0.75</c:v>
                </c:pt>
                <c:pt idx="1">
                  <c:v>0.70833333333333337</c:v>
                </c:pt>
                <c:pt idx="2">
                  <c:v>0.70833333333333337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0.70833333333333337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0.79166666666666663</c:v>
                </c:pt>
                <c:pt idx="11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1-4106-AE1F-3CCBACF8EADD}"/>
            </c:ext>
          </c:extLst>
        </c:ser>
        <c:ser>
          <c:idx val="2"/>
          <c:order val="2"/>
          <c:tx>
            <c:strRef>
              <c:f>peak_hour!$D$1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peak_hour!$D$2:$D$14</c:f>
              <c:numCache>
                <c:formatCode>h:mm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0.64583333333333337</c:v>
                </c:pt>
                <c:pt idx="10">
                  <c:v>0.64583333333333337</c:v>
                </c:pt>
                <c:pt idx="11">
                  <c:v>0.66666666666666663</c:v>
                </c:pt>
                <c:pt idx="12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106-AE1F-3CCBACF8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02383"/>
        <c:axId val="2059992815"/>
      </c:lineChart>
      <c:catAx>
        <c:axId val="20600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day</a:t>
                </a:r>
              </a:p>
            </c:rich>
          </c:tx>
          <c:layout>
            <c:manualLayout>
              <c:xMode val="edge"/>
              <c:yMode val="edge"/>
              <c:x val="0.86473524338631369"/>
              <c:y val="0.6769117281392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2815"/>
        <c:crosses val="autoZero"/>
        <c:auto val="0"/>
        <c:lblAlgn val="ctr"/>
        <c:lblOffset val="100"/>
        <c:noMultiLvlLbl val="0"/>
      </c:catAx>
      <c:valAx>
        <c:axId val="2059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Hour</a:t>
                </a:r>
              </a:p>
            </c:rich>
          </c:tx>
          <c:layout>
            <c:manualLayout>
              <c:xMode val="edge"/>
              <c:yMode val="edge"/>
              <c:x val="1.4414413245824279E-2"/>
              <c:y val="0.3578673849979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access_reliab_home!$A$9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access_reliab_home!$B$9:$P$9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access_reliab_home!$A$10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access_reliab_home!$B$10:$P$10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access_reliab_home!$A$11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access_reliab_home!$B$11:$P$11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access_reliab_home!$A$12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access_reliab_home!$B$12:$P$12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access_reliab_home!$A$13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access_reliab_home!$B$13:$P$13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access_reliab_home!$A$14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access_reliab_home!$B$14:$P$14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0.42389464006399902</c:v>
                </c:pt>
                <c:pt idx="6">
                  <c:v>0.38238223962418599</c:v>
                </c:pt>
                <c:pt idx="7">
                  <c:v>0.43636793959977699</c:v>
                </c:pt>
                <c:pt idx="8">
                  <c:v>0.608835559729619</c:v>
                </c:pt>
                <c:pt idx="9">
                  <c:v>0.52232047754807798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access_reliab_home!$A$15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access_reliab_home!$B$15:$P$15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access_reliab_home!$A$16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access_reliab_home!$B$16:$P$16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access_reliab_home!$A$2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access_reliab_home!$A$3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0.44504605136224701</c:v>
                </c:pt>
                <c:pt idx="6">
                  <c:v>0.53487496021805903</c:v>
                </c:pt>
                <c:pt idx="7">
                  <c:v>0.42440698714063602</c:v>
                </c:pt>
                <c:pt idx="8">
                  <c:v>0.39140593072514301</c:v>
                </c:pt>
                <c:pt idx="9">
                  <c:v>0.37177250116586302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access_reliab_home!$A$4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Game Start: 3:30 / 4:00 pm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1"/>
          <c:order val="0"/>
          <c:tx>
            <c:strRef>
              <c:f>access_reliab_home!$A$6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9-401C-AB4A-09126690CC27}"/>
            </c:ext>
          </c:extLst>
        </c:ser>
        <c:ser>
          <c:idx val="0"/>
          <c:order val="1"/>
          <c:tx>
            <c:strRef>
              <c:f>access_reliab_home!$A$6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9-401C-AB4A-09126690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12:00</a:t>
            </a:r>
            <a:r>
              <a:rPr lang="en-US" b="1" baseline="0"/>
              <a:t> </a:t>
            </a:r>
            <a:r>
              <a:rPr lang="en-US" b="1"/>
              <a:t>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access_reliab_home!$A$6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access_reliab_home!$B$17:$P$17</c:f>
              <c:numCache>
                <c:formatCode>General</c:formatCode>
                <c:ptCount val="15"/>
                <c:pt idx="0">
                  <c:v>0.34062403382285977</c:v>
                </c:pt>
                <c:pt idx="1">
                  <c:v>0.39272007134388232</c:v>
                </c:pt>
                <c:pt idx="2">
                  <c:v>0.40762120059802792</c:v>
                </c:pt>
                <c:pt idx="3">
                  <c:v>0.43192611718692286</c:v>
                </c:pt>
                <c:pt idx="4">
                  <c:v>0.37780760482298786</c:v>
                </c:pt>
                <c:pt idx="5">
                  <c:v>0.37356285210029261</c:v>
                </c:pt>
                <c:pt idx="6">
                  <c:v>0.37364259373076825</c:v>
                </c:pt>
                <c:pt idx="7">
                  <c:v>0.40320754878035514</c:v>
                </c:pt>
                <c:pt idx="8">
                  <c:v>0.55180812207988694</c:v>
                </c:pt>
                <c:pt idx="9">
                  <c:v>0.53434287737317698</c:v>
                </c:pt>
                <c:pt idx="10">
                  <c:v>0.49030138874504881</c:v>
                </c:pt>
                <c:pt idx="11">
                  <c:v>0.41405555845808895</c:v>
                </c:pt>
                <c:pt idx="12">
                  <c:v>0.42581847989815275</c:v>
                </c:pt>
                <c:pt idx="13">
                  <c:v>0.41460419605980137</c:v>
                </c:pt>
                <c:pt idx="14">
                  <c:v>0.31273003964569901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9-46D6-81A5-64D703F0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7:30</a:t>
            </a:r>
            <a:r>
              <a:rPr lang="en-US" b="1" baseline="0"/>
              <a:t> pm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access_reliab_home!$A$6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access_reliab_home!$B$21:$P$21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456A-801B-90937F47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access_reliab_normal!$C$1</c:f>
              <c:strCache>
                <c:ptCount val="1"/>
                <c:pt idx="0">
                  <c:v>reliab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access_reliab_normal!$B$2:$B$16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access_reliab_normal!$C$2:$C$16</c:f>
              <c:numCache>
                <c:formatCode>General</c:formatCode>
                <c:ptCount val="15"/>
                <c:pt idx="0">
                  <c:v>0.34083994593771799</c:v>
                </c:pt>
                <c:pt idx="1">
                  <c:v>0.28693953299804598</c:v>
                </c:pt>
                <c:pt idx="2">
                  <c:v>0.293557217380921</c:v>
                </c:pt>
                <c:pt idx="3">
                  <c:v>0.33146870032396297</c:v>
                </c:pt>
                <c:pt idx="4">
                  <c:v>0.35539378527190302</c:v>
                </c:pt>
                <c:pt idx="5">
                  <c:v>0.50630656126787199</c:v>
                </c:pt>
                <c:pt idx="6">
                  <c:v>0.44110603180566199</c:v>
                </c:pt>
                <c:pt idx="7">
                  <c:v>0.36542599840055001</c:v>
                </c:pt>
                <c:pt idx="8">
                  <c:v>0.41909672113965901</c:v>
                </c:pt>
                <c:pt idx="9">
                  <c:v>0.31372937205773999</c:v>
                </c:pt>
                <c:pt idx="10">
                  <c:v>0.42130995886023398</c:v>
                </c:pt>
                <c:pt idx="11">
                  <c:v>0.38817687259210498</c:v>
                </c:pt>
                <c:pt idx="12">
                  <c:v>0.36276053367396499</c:v>
                </c:pt>
                <c:pt idx="13">
                  <c:v>0.33762154043634401</c:v>
                </c:pt>
                <c:pt idx="14">
                  <c:v>0.42393598522551401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2-40E5-AC1A-4851F7DC5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36943"/>
        <c:axId val="64536111"/>
      </c:lineChart>
      <c:catAx>
        <c:axId val="6453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6111"/>
        <c:crosses val="autoZero"/>
        <c:auto val="1"/>
        <c:lblAlgn val="ctr"/>
        <c:lblOffset val="100"/>
        <c:noMultiLvlLbl val="0"/>
      </c:catAx>
      <c:valAx>
        <c:axId val="645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37</xdr:row>
      <xdr:rowOff>28575</xdr:rowOff>
    </xdr:from>
    <xdr:to>
      <xdr:col>13</xdr:col>
      <xdr:colOff>161925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71435</xdr:colOff>
      <xdr:row>35</xdr:row>
      <xdr:rowOff>180975</xdr:rowOff>
    </xdr:from>
    <xdr:to>
      <xdr:col>26</xdr:col>
      <xdr:colOff>71435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0</xdr:row>
      <xdr:rowOff>142875</xdr:rowOff>
    </xdr:from>
    <xdr:to>
      <xdr:col>20</xdr:col>
      <xdr:colOff>28575</xdr:colOff>
      <xdr:row>15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92235E-B245-867B-45C5-42EC8229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15</xdr:row>
      <xdr:rowOff>57150</xdr:rowOff>
    </xdr:from>
    <xdr:to>
      <xdr:col>19</xdr:col>
      <xdr:colOff>542925</xdr:colOff>
      <xdr:row>29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BE5247-E351-4AFF-961E-6911C2CA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361950</xdr:colOff>
      <xdr:row>30</xdr:row>
      <xdr:rowOff>0</xdr:rowOff>
    </xdr:from>
    <xdr:to>
      <xdr:col>20</xdr:col>
      <xdr:colOff>57150</xdr:colOff>
      <xdr:row>44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D16E4C-E3F6-42DA-AE8F-FC45CB005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12</xdr:row>
      <xdr:rowOff>80962</xdr:rowOff>
    </xdr:from>
    <xdr:to>
      <xdr:col>20</xdr:col>
      <xdr:colOff>95250</xdr:colOff>
      <xdr:row>26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C19BB-410E-84CC-323D-2699073C0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20</xdr:row>
      <xdr:rowOff>100012</xdr:rowOff>
    </xdr:from>
    <xdr:to>
      <xdr:col>11</xdr:col>
      <xdr:colOff>438150</xdr:colOff>
      <xdr:row>34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AD9D8-260A-9A5A-70F8-68EDA5E04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442910</xdr:colOff>
      <xdr:row>4</xdr:row>
      <xdr:rowOff>1</xdr:rowOff>
    </xdr:from>
    <xdr:to>
      <xdr:col>26</xdr:col>
      <xdr:colOff>380999</xdr:colOff>
      <xdr:row>22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819150</xdr:colOff>
      <xdr:row>24</xdr:row>
      <xdr:rowOff>9525</xdr:rowOff>
    </xdr:from>
    <xdr:to>
      <xdr:col>12</xdr:col>
      <xdr:colOff>414339</xdr:colOff>
      <xdr:row>42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500062</xdr:colOff>
      <xdr:row>17</xdr:row>
      <xdr:rowOff>9525</xdr:rowOff>
    </xdr:from>
    <xdr:to>
      <xdr:col>9</xdr:col>
      <xdr:colOff>123825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357187</xdr:colOff>
      <xdr:row>1</xdr:row>
      <xdr:rowOff>28575</xdr:rowOff>
    </xdr:from>
    <xdr:to>
      <xdr:col>19</xdr:col>
      <xdr:colOff>428625</xdr:colOff>
      <xdr:row>20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D0765-0115-419B-85B4-B6D0734E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workbookViewId="0">
      <selection activeCell="A2" sqref="A2"/>
    </sheetView>
  </sheetViews>
  <sheetFormatPr defaultRowHeight="15" x14ac:dyDescent="0.25"/>
  <cols>
    <col min="1" max="2" width="17.42578125" customWidth="1"/>
  </cols>
  <sheetData>
    <row r="2" spans="1:10" x14ac:dyDescent="0.25">
      <c r="A2" s="1">
        <v>43344</v>
      </c>
      <c r="B2">
        <v>2018</v>
      </c>
      <c r="C2">
        <v>9</v>
      </c>
      <c r="D2">
        <v>1</v>
      </c>
      <c r="E2" s="2">
        <v>0.5</v>
      </c>
      <c r="H2">
        <v>2018</v>
      </c>
      <c r="I2">
        <v>8</v>
      </c>
      <c r="J2">
        <v>25</v>
      </c>
    </row>
    <row r="3" spans="1:10" x14ac:dyDescent="0.25">
      <c r="A3" s="1">
        <v>43351</v>
      </c>
      <c r="B3">
        <v>2018</v>
      </c>
      <c r="C3">
        <v>9</v>
      </c>
      <c r="D3">
        <v>8</v>
      </c>
      <c r="E3" s="2">
        <v>0.64583333333333337</v>
      </c>
      <c r="H3">
        <v>2018</v>
      </c>
      <c r="I3">
        <v>9</v>
      </c>
      <c r="J3">
        <v>15</v>
      </c>
    </row>
    <row r="4" spans="1:10" x14ac:dyDescent="0.25">
      <c r="A4" s="1">
        <v>43365</v>
      </c>
      <c r="B4">
        <v>2018</v>
      </c>
      <c r="C4">
        <v>9</v>
      </c>
      <c r="D4">
        <v>22</v>
      </c>
      <c r="E4" s="2">
        <v>0.64583333333333337</v>
      </c>
      <c r="H4">
        <v>2018</v>
      </c>
      <c r="I4">
        <v>9</v>
      </c>
      <c r="J4">
        <v>29</v>
      </c>
    </row>
    <row r="5" spans="1:10" x14ac:dyDescent="0.25">
      <c r="A5" s="1">
        <v>43379</v>
      </c>
      <c r="B5">
        <v>2018</v>
      </c>
      <c r="C5">
        <v>10</v>
      </c>
      <c r="D5">
        <v>6</v>
      </c>
      <c r="E5" s="2">
        <v>0.66666666666666663</v>
      </c>
      <c r="H5">
        <v>2018</v>
      </c>
      <c r="I5">
        <v>10</v>
      </c>
      <c r="J5">
        <v>20</v>
      </c>
    </row>
    <row r="6" spans="1:10" x14ac:dyDescent="0.25">
      <c r="A6" s="1">
        <v>43386</v>
      </c>
      <c r="B6">
        <v>2018</v>
      </c>
      <c r="C6">
        <v>10</v>
      </c>
      <c r="D6">
        <v>13</v>
      </c>
      <c r="E6" s="2">
        <v>0.5</v>
      </c>
      <c r="H6">
        <v>2018</v>
      </c>
      <c r="I6">
        <v>10</v>
      </c>
      <c r="J6">
        <v>27</v>
      </c>
    </row>
    <row r="7" spans="1:10" x14ac:dyDescent="0.25">
      <c r="A7" s="1">
        <v>43407</v>
      </c>
      <c r="B7">
        <v>2018</v>
      </c>
      <c r="C7">
        <v>11</v>
      </c>
      <c r="D7">
        <v>3</v>
      </c>
      <c r="E7" s="2">
        <v>0.5</v>
      </c>
      <c r="H7">
        <v>2018</v>
      </c>
      <c r="I7">
        <v>11</v>
      </c>
      <c r="J7">
        <v>10</v>
      </c>
    </row>
    <row r="8" spans="1:10" x14ac:dyDescent="0.25">
      <c r="A8" s="1">
        <v>43428</v>
      </c>
      <c r="B8">
        <v>2018</v>
      </c>
      <c r="C8">
        <v>11</v>
      </c>
      <c r="D8">
        <v>24</v>
      </c>
      <c r="E8" s="2">
        <v>0.5</v>
      </c>
      <c r="H8">
        <v>2018</v>
      </c>
      <c r="I8">
        <v>11</v>
      </c>
      <c r="J8">
        <v>17</v>
      </c>
    </row>
    <row r="9" spans="1:10" x14ac:dyDescent="0.25">
      <c r="A9" s="1">
        <v>43708</v>
      </c>
      <c r="B9">
        <v>2019</v>
      </c>
      <c r="C9">
        <v>8</v>
      </c>
      <c r="D9">
        <v>31</v>
      </c>
      <c r="E9" s="2">
        <v>0.5</v>
      </c>
      <c r="H9">
        <v>2019</v>
      </c>
      <c r="I9">
        <v>9</v>
      </c>
      <c r="J9">
        <v>14</v>
      </c>
    </row>
    <row r="10" spans="1:10" x14ac:dyDescent="0.25">
      <c r="A10" s="1">
        <v>43715</v>
      </c>
      <c r="B10">
        <v>2019</v>
      </c>
      <c r="C10">
        <v>9</v>
      </c>
      <c r="D10">
        <v>7</v>
      </c>
      <c r="E10" s="2">
        <v>0.5</v>
      </c>
      <c r="H10">
        <v>2019</v>
      </c>
      <c r="I10">
        <v>9</v>
      </c>
      <c r="J10">
        <v>28</v>
      </c>
    </row>
    <row r="11" spans="1:10" x14ac:dyDescent="0.25">
      <c r="A11" s="1">
        <v>43729</v>
      </c>
      <c r="B11">
        <v>2019</v>
      </c>
      <c r="C11">
        <v>9</v>
      </c>
      <c r="D11">
        <v>21</v>
      </c>
      <c r="E11" s="2">
        <v>0.64583333333333337</v>
      </c>
      <c r="H11">
        <v>2019</v>
      </c>
      <c r="I11">
        <v>10</v>
      </c>
      <c r="J11">
        <v>12</v>
      </c>
    </row>
    <row r="12" spans="1:10" x14ac:dyDescent="0.25">
      <c r="A12" s="1">
        <v>43743</v>
      </c>
      <c r="B12">
        <v>2019</v>
      </c>
      <c r="C12">
        <v>10</v>
      </c>
      <c r="D12">
        <v>5</v>
      </c>
      <c r="E12" s="2">
        <v>0.8125</v>
      </c>
      <c r="H12">
        <v>2019</v>
      </c>
      <c r="I12">
        <v>10</v>
      </c>
      <c r="J12">
        <v>19</v>
      </c>
    </row>
    <row r="13" spans="1:10" x14ac:dyDescent="0.25">
      <c r="A13" s="1">
        <v>43764</v>
      </c>
      <c r="B13">
        <v>2019</v>
      </c>
      <c r="C13">
        <v>10</v>
      </c>
      <c r="D13">
        <v>26</v>
      </c>
      <c r="E13" s="2">
        <v>0.5</v>
      </c>
      <c r="H13">
        <v>2019</v>
      </c>
      <c r="I13">
        <v>11</v>
      </c>
      <c r="J13">
        <v>2</v>
      </c>
    </row>
    <row r="14" spans="1:10" x14ac:dyDescent="0.25">
      <c r="A14" s="1">
        <v>43778</v>
      </c>
      <c r="B14">
        <v>2019</v>
      </c>
      <c r="C14">
        <v>11</v>
      </c>
      <c r="D14">
        <v>9</v>
      </c>
      <c r="E14" s="2">
        <v>0.5</v>
      </c>
      <c r="H14">
        <v>2019</v>
      </c>
      <c r="I14">
        <v>11</v>
      </c>
      <c r="J14">
        <v>9</v>
      </c>
    </row>
    <row r="15" spans="1:10" x14ac:dyDescent="0.25">
      <c r="A15" s="1">
        <v>43792</v>
      </c>
      <c r="B15">
        <v>2019</v>
      </c>
      <c r="C15">
        <v>11</v>
      </c>
      <c r="D15">
        <v>23</v>
      </c>
      <c r="E15" s="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3FC-DA28-479F-B531-4EB0E9FE3D5E}">
  <dimension ref="A1:C3"/>
  <sheetViews>
    <sheetView workbookViewId="0"/>
  </sheetViews>
  <sheetFormatPr defaultRowHeight="15" x14ac:dyDescent="0.25"/>
  <sheetData>
    <row r="1" spans="1:3" x14ac:dyDescent="0.25">
      <c r="A1" t="s">
        <v>10</v>
      </c>
    </row>
    <row r="2" spans="1:3" ht="409.5" x14ac:dyDescent="0.25">
      <c r="B2" t="s">
        <v>11</v>
      </c>
      <c r="C2" s="8" t="s">
        <v>12</v>
      </c>
    </row>
    <row r="3" spans="1:3" x14ac:dyDescent="0.25">
      <c r="B3" t="s">
        <v>13</v>
      </c>
      <c r="C3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S40"/>
  <sheetViews>
    <sheetView tabSelected="1" workbookViewId="0">
      <selection activeCell="V23" sqref="V23"/>
    </sheetView>
  </sheetViews>
  <sheetFormatPr defaultRowHeight="15" x14ac:dyDescent="0.25"/>
  <cols>
    <col min="1" max="1" width="13.42578125" customWidth="1"/>
  </cols>
  <sheetData>
    <row r="1" spans="1:19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9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 s="3">
        <v>0.64583333333333337</v>
      </c>
    </row>
    <row r="3" spans="1:19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14</v>
      </c>
      <c r="R3">
        <v>20</v>
      </c>
      <c r="S3" s="3">
        <v>0.64583333333333337</v>
      </c>
    </row>
    <row r="4" spans="1:19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 s="3">
        <v>0.64583333333333337</v>
      </c>
    </row>
    <row r="5" spans="1:19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  <c r="Q5">
        <v>13</v>
      </c>
      <c r="R5">
        <v>22</v>
      </c>
      <c r="S5" s="3">
        <v>0.66666666666666663</v>
      </c>
    </row>
    <row r="6" spans="1:19" s="7" customFormat="1" x14ac:dyDescent="0.25">
      <c r="A6" s="7" t="s">
        <v>8</v>
      </c>
      <c r="B6" s="7">
        <f>AVERAGE(B2:B5)</f>
        <v>0.35679938550005724</v>
      </c>
      <c r="C6" s="7">
        <f t="shared" ref="C6:P6" si="0">AVERAGE(C2:C5)</f>
        <v>0.34974856273915095</v>
      </c>
      <c r="D6" s="7">
        <f t="shared" si="0"/>
        <v>0.41366661661014398</v>
      </c>
      <c r="E6" s="7">
        <f t="shared" si="0"/>
        <v>0.44402030265143672</v>
      </c>
      <c r="F6" s="7">
        <f t="shared" si="0"/>
        <v>0.51070353571369476</v>
      </c>
      <c r="G6" s="7">
        <f t="shared" si="0"/>
        <v>0.52325109266163694</v>
      </c>
      <c r="H6" s="7">
        <f t="shared" si="0"/>
        <v>0.4814187566166872</v>
      </c>
      <c r="I6" s="7">
        <f t="shared" si="0"/>
        <v>0.43291018243215629</v>
      </c>
      <c r="J6" s="7">
        <f t="shared" si="0"/>
        <v>0.38960839816689929</v>
      </c>
      <c r="K6" s="7">
        <f t="shared" si="0"/>
        <v>0.36313753331235321</v>
      </c>
      <c r="L6" s="7">
        <f t="shared" si="0"/>
        <v>0.39300178867959246</v>
      </c>
      <c r="M6" s="7">
        <f t="shared" si="0"/>
        <v>0.53742579047874728</v>
      </c>
      <c r="N6" s="7">
        <f t="shared" si="0"/>
        <v>0.61427207368820602</v>
      </c>
      <c r="O6" s="7">
        <f t="shared" si="0"/>
        <v>0.48364407928286196</v>
      </c>
      <c r="P6" s="7">
        <f t="shared" si="0"/>
        <v>0.51690968557496275</v>
      </c>
    </row>
    <row r="7" spans="1:19" x14ac:dyDescent="0.25">
      <c r="A7" s="1"/>
      <c r="S7" s="3"/>
    </row>
    <row r="8" spans="1:19" x14ac:dyDescent="0.25">
      <c r="A8" s="1"/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  <c r="N8">
        <v>20</v>
      </c>
      <c r="O8">
        <v>21</v>
      </c>
      <c r="P8">
        <v>22</v>
      </c>
    </row>
    <row r="9" spans="1:19" x14ac:dyDescent="0.25">
      <c r="A9" s="1">
        <v>43344</v>
      </c>
      <c r="B9">
        <v>0.33980348731569998</v>
      </c>
      <c r="C9">
        <v>0.41621522375289999</v>
      </c>
      <c r="D9">
        <v>0.545194940347138</v>
      </c>
      <c r="E9">
        <v>0.47933166378122999</v>
      </c>
      <c r="F9">
        <v>0.45200454828888897</v>
      </c>
      <c r="G9">
        <v>0.45127545622443499</v>
      </c>
      <c r="H9">
        <v>0.39462807892875101</v>
      </c>
      <c r="I9">
        <v>0.497897300158814</v>
      </c>
      <c r="J9">
        <v>0.49243933588761102</v>
      </c>
      <c r="K9">
        <v>0.67388439716819004</v>
      </c>
      <c r="L9">
        <v>0.73122884966824397</v>
      </c>
      <c r="M9">
        <v>0.508723308242789</v>
      </c>
      <c r="N9">
        <v>0.47369381122992199</v>
      </c>
      <c r="O9">
        <v>0.41619824332654198</v>
      </c>
      <c r="P9">
        <v>0.348824825398868</v>
      </c>
      <c r="Q9">
        <v>10</v>
      </c>
      <c r="R9">
        <v>18</v>
      </c>
      <c r="S9" s="3">
        <v>0.5</v>
      </c>
    </row>
    <row r="10" spans="1:19" x14ac:dyDescent="0.25">
      <c r="A10" s="1">
        <v>43386</v>
      </c>
      <c r="B10">
        <v>0.33170376947175401</v>
      </c>
      <c r="C10">
        <v>0.41008200775134002</v>
      </c>
      <c r="D10">
        <v>0.329276100490969</v>
      </c>
      <c r="E10">
        <v>0.34169202162066498</v>
      </c>
      <c r="F10">
        <v>0.31200802019901902</v>
      </c>
      <c r="G10">
        <v>0.33653990709499598</v>
      </c>
      <c r="H10">
        <v>0.38028507742843698</v>
      </c>
      <c r="I10">
        <v>0.35086121423136302</v>
      </c>
      <c r="J10">
        <v>0.65326288943246602</v>
      </c>
      <c r="K10">
        <v>0.44183438512706802</v>
      </c>
      <c r="L10">
        <v>0.38868120578595999</v>
      </c>
      <c r="M10">
        <v>0.41201862621816998</v>
      </c>
      <c r="N10">
        <v>0.37652052639379202</v>
      </c>
      <c r="O10">
        <v>0.41691871102647399</v>
      </c>
      <c r="P10">
        <v>0.257176810576494</v>
      </c>
      <c r="Q10">
        <v>9</v>
      </c>
      <c r="R10">
        <v>17</v>
      </c>
      <c r="S10" s="3">
        <v>0.5</v>
      </c>
    </row>
    <row r="11" spans="1:19" x14ac:dyDescent="0.25">
      <c r="A11" s="1">
        <v>43407</v>
      </c>
      <c r="B11">
        <v>0.32584395578593101</v>
      </c>
      <c r="C11">
        <v>0.43753979298118501</v>
      </c>
      <c r="D11">
        <v>0.44250800431016102</v>
      </c>
      <c r="E11">
        <v>0.44005752437232298</v>
      </c>
      <c r="F11">
        <v>0.42677372362232902</v>
      </c>
      <c r="G11">
        <v>0.41125807198333297</v>
      </c>
      <c r="H11">
        <v>0.42591890867752902</v>
      </c>
      <c r="I11">
        <v>0.41040097993298902</v>
      </c>
      <c r="J11">
        <v>0.53886791622183805</v>
      </c>
      <c r="K11">
        <v>0.54920369906180599</v>
      </c>
      <c r="L11">
        <v>0.43470685634844403</v>
      </c>
      <c r="M11">
        <v>0.43083280318443801</v>
      </c>
      <c r="N11">
        <v>0.44372201689493801</v>
      </c>
      <c r="O11">
        <v>0.313988572475767</v>
      </c>
      <c r="P11">
        <v>0.269990207567463</v>
      </c>
      <c r="Q11">
        <v>10</v>
      </c>
      <c r="R11">
        <v>17</v>
      </c>
      <c r="S11" s="3">
        <v>0.5</v>
      </c>
    </row>
    <row r="12" spans="1:19" x14ac:dyDescent="0.25">
      <c r="A12" s="1">
        <v>43428</v>
      </c>
      <c r="B12">
        <v>0.36270903623294698</v>
      </c>
      <c r="C12">
        <v>0.39580690168356403</v>
      </c>
      <c r="D12">
        <v>0.37745071758304899</v>
      </c>
      <c r="E12">
        <v>0.36372791891932499</v>
      </c>
      <c r="F12">
        <v>0.32811665112087901</v>
      </c>
      <c r="G12">
        <v>0.29221251753136401</v>
      </c>
      <c r="H12">
        <v>0.24962794635298299</v>
      </c>
      <c r="I12">
        <v>0.25342809925750898</v>
      </c>
      <c r="J12">
        <v>0.27502111719122901</v>
      </c>
      <c r="K12">
        <v>0.58123318607559604</v>
      </c>
      <c r="L12">
        <v>0.55785338663779704</v>
      </c>
      <c r="M12">
        <v>0.34499608636578399</v>
      </c>
      <c r="N12">
        <v>0.32224872923449499</v>
      </c>
      <c r="O12">
        <v>0.28411098947513502</v>
      </c>
      <c r="P12">
        <v>0.28721141008802797</v>
      </c>
      <c r="Q12">
        <v>9</v>
      </c>
      <c r="R12">
        <v>17</v>
      </c>
      <c r="S12" s="3">
        <v>0.5</v>
      </c>
    </row>
    <row r="13" spans="1:19" x14ac:dyDescent="0.25">
      <c r="A13" s="1">
        <v>43715</v>
      </c>
      <c r="B13">
        <v>0.35242836901763203</v>
      </c>
      <c r="C13">
        <v>0.41565442487913101</v>
      </c>
      <c r="D13">
        <v>0.463470158190672</v>
      </c>
      <c r="E13">
        <v>0.51473134441949797</v>
      </c>
      <c r="F13">
        <v>0.49997443719218099</v>
      </c>
      <c r="G13">
        <v>0.39999689362438501</v>
      </c>
      <c r="H13">
        <v>0.42312427345221099</v>
      </c>
      <c r="I13">
        <v>0.51597883451750404</v>
      </c>
      <c r="J13">
        <v>0.79613599638735699</v>
      </c>
      <c r="K13">
        <v>0.55631954809311002</v>
      </c>
      <c r="L13">
        <v>0.38694004754086703</v>
      </c>
      <c r="M13">
        <v>0.39618457175362898</v>
      </c>
      <c r="N13">
        <v>0.51466121913784602</v>
      </c>
      <c r="O13">
        <v>0.56576742534373503</v>
      </c>
      <c r="P13">
        <v>0.352819084333855</v>
      </c>
      <c r="Q13">
        <v>11</v>
      </c>
      <c r="R13">
        <v>16</v>
      </c>
      <c r="S13" s="3">
        <v>0.5</v>
      </c>
    </row>
    <row r="14" spans="1:19" x14ac:dyDescent="0.25">
      <c r="A14" s="1">
        <v>43764</v>
      </c>
      <c r="B14">
        <v>0.30804525885212702</v>
      </c>
      <c r="C14">
        <v>0.42220840622876299</v>
      </c>
      <c r="D14">
        <v>0.319722951460649</v>
      </c>
      <c r="E14">
        <v>0.44264662290916701</v>
      </c>
      <c r="F14">
        <v>0.330133177862794</v>
      </c>
      <c r="G14">
        <v>0.42389464006399902</v>
      </c>
      <c r="H14">
        <v>0.38238223962418599</v>
      </c>
      <c r="I14">
        <v>0.43636793959977699</v>
      </c>
      <c r="J14">
        <v>0.608835559729619</v>
      </c>
      <c r="K14">
        <v>0.52232047754807798</v>
      </c>
      <c r="L14">
        <v>0.48995367657626698</v>
      </c>
      <c r="M14">
        <v>0.45831582459303999</v>
      </c>
      <c r="N14">
        <v>0.416509427138337</v>
      </c>
      <c r="O14">
        <v>0.477004647942534</v>
      </c>
      <c r="P14">
        <v>0.389977962279622</v>
      </c>
      <c r="Q14">
        <v>11</v>
      </c>
      <c r="R14">
        <v>16</v>
      </c>
      <c r="S14" s="3">
        <v>0.5</v>
      </c>
    </row>
    <row r="15" spans="1:19" x14ac:dyDescent="0.25">
      <c r="A15" s="1">
        <v>43778</v>
      </c>
      <c r="B15">
        <v>0.321824425520503</v>
      </c>
      <c r="C15">
        <v>0.32513371981467798</v>
      </c>
      <c r="D15">
        <v>0.367767281423033</v>
      </c>
      <c r="E15">
        <v>0.38929407686702799</v>
      </c>
      <c r="F15">
        <v>0.33167031164570798</v>
      </c>
      <c r="G15">
        <v>0.36659182778251997</v>
      </c>
      <c r="H15">
        <v>0.39757938292056</v>
      </c>
      <c r="I15">
        <v>0.40656694175029101</v>
      </c>
      <c r="J15">
        <v>0.489571273133796</v>
      </c>
      <c r="K15">
        <v>0.376296041702468</v>
      </c>
      <c r="L15">
        <v>0.40217048916479797</v>
      </c>
      <c r="M15">
        <v>0.33442907451039999</v>
      </c>
      <c r="N15">
        <v>0.43624112111102997</v>
      </c>
      <c r="O15">
        <v>0.40049457945095401</v>
      </c>
      <c r="P15">
        <v>0.31416655603513799</v>
      </c>
      <c r="Q15">
        <v>11</v>
      </c>
      <c r="R15">
        <v>16</v>
      </c>
      <c r="S15" s="3">
        <v>0.5</v>
      </c>
    </row>
    <row r="16" spans="1:19" x14ac:dyDescent="0.25">
      <c r="A16" s="1">
        <v>43792</v>
      </c>
      <c r="B16">
        <v>0.382633968386284</v>
      </c>
      <c r="C16">
        <v>0.31912009365949801</v>
      </c>
      <c r="D16">
        <v>0.41557945097855198</v>
      </c>
      <c r="E16">
        <v>0.483927764606147</v>
      </c>
      <c r="F16">
        <v>0.34177996865210403</v>
      </c>
      <c r="G16">
        <v>0.30673350249730902</v>
      </c>
      <c r="H16">
        <v>0.33559484246148902</v>
      </c>
      <c r="I16">
        <v>0.35415908079459402</v>
      </c>
      <c r="J16">
        <v>0.56033088865517899</v>
      </c>
      <c r="K16">
        <v>0.57365128420910005</v>
      </c>
      <c r="L16">
        <v>0.53087659823801403</v>
      </c>
      <c r="M16">
        <v>0.42694417279646202</v>
      </c>
      <c r="N16">
        <v>0.42295098804486198</v>
      </c>
      <c r="O16">
        <v>0.44235039943727</v>
      </c>
      <c r="P16">
        <v>0.28167346088612399</v>
      </c>
      <c r="Q16">
        <v>11</v>
      </c>
      <c r="R16">
        <v>17</v>
      </c>
      <c r="S16" s="3">
        <v>0.5</v>
      </c>
    </row>
    <row r="17" spans="1:19" x14ac:dyDescent="0.25">
      <c r="A17" s="1">
        <v>12</v>
      </c>
      <c r="B17">
        <f>AVERAGE(B9:B16)</f>
        <v>0.34062403382285977</v>
      </c>
      <c r="C17">
        <f t="shared" ref="C17:P17" si="1">AVERAGE(C9:C16)</f>
        <v>0.39272007134388232</v>
      </c>
      <c r="D17">
        <f t="shared" si="1"/>
        <v>0.40762120059802792</v>
      </c>
      <c r="E17">
        <f t="shared" si="1"/>
        <v>0.43192611718692286</v>
      </c>
      <c r="F17">
        <f t="shared" si="1"/>
        <v>0.37780760482298786</v>
      </c>
      <c r="G17">
        <f t="shared" si="1"/>
        <v>0.37356285210029261</v>
      </c>
      <c r="H17">
        <f t="shared" si="1"/>
        <v>0.37364259373076825</v>
      </c>
      <c r="I17">
        <f t="shared" si="1"/>
        <v>0.40320754878035514</v>
      </c>
      <c r="J17">
        <f t="shared" si="1"/>
        <v>0.55180812207988694</v>
      </c>
      <c r="K17">
        <f t="shared" si="1"/>
        <v>0.53434287737317698</v>
      </c>
      <c r="L17">
        <f t="shared" si="1"/>
        <v>0.49030138874504881</v>
      </c>
      <c r="M17">
        <f t="shared" si="1"/>
        <v>0.41405555845808895</v>
      </c>
      <c r="N17">
        <f t="shared" si="1"/>
        <v>0.42581847989815275</v>
      </c>
      <c r="O17">
        <f t="shared" si="1"/>
        <v>0.41460419605980137</v>
      </c>
      <c r="P17">
        <f t="shared" si="1"/>
        <v>0.31273003964569901</v>
      </c>
      <c r="S17" s="3"/>
    </row>
    <row r="18" spans="1:19" x14ac:dyDescent="0.25">
      <c r="A18" s="1"/>
      <c r="S18" s="3"/>
    </row>
    <row r="19" spans="1:19" x14ac:dyDescent="0.25">
      <c r="A19" s="1"/>
      <c r="S19" s="3"/>
    </row>
    <row r="20" spans="1:19" x14ac:dyDescent="0.25">
      <c r="B20">
        <v>8</v>
      </c>
      <c r="C20">
        <v>9</v>
      </c>
      <c r="D20">
        <v>10</v>
      </c>
      <c r="E20">
        <v>11</v>
      </c>
      <c r="F20">
        <v>12</v>
      </c>
      <c r="G20">
        <v>13</v>
      </c>
      <c r="H20">
        <v>14</v>
      </c>
      <c r="I20">
        <v>15</v>
      </c>
      <c r="J20">
        <v>16</v>
      </c>
      <c r="K20">
        <v>17</v>
      </c>
      <c r="L20">
        <v>18</v>
      </c>
      <c r="M20">
        <v>19</v>
      </c>
      <c r="N20">
        <v>20</v>
      </c>
      <c r="O20">
        <v>21</v>
      </c>
      <c r="P20">
        <v>22</v>
      </c>
    </row>
    <row r="21" spans="1:19" x14ac:dyDescent="0.25">
      <c r="A21" s="1">
        <v>43743</v>
      </c>
      <c r="B21">
        <v>0.33875113621123798</v>
      </c>
      <c r="C21">
        <v>0.39518475428973199</v>
      </c>
      <c r="D21">
        <v>0.43128831951957403</v>
      </c>
      <c r="E21">
        <v>0.408563200878235</v>
      </c>
      <c r="F21">
        <v>0.51138326759115404</v>
      </c>
      <c r="G21">
        <v>0.57666230827139497</v>
      </c>
      <c r="H21">
        <v>0.52896084103705998</v>
      </c>
      <c r="I21">
        <v>0.485107431084562</v>
      </c>
      <c r="J21">
        <v>0.56204230939358402</v>
      </c>
      <c r="K21">
        <v>0.55565053611099802</v>
      </c>
      <c r="L21">
        <v>0.51165532759878396</v>
      </c>
      <c r="M21">
        <v>0.49741231092263399</v>
      </c>
      <c r="N21">
        <v>0.455647326460762</v>
      </c>
      <c r="O21">
        <v>0.449975080513973</v>
      </c>
      <c r="P21">
        <v>0.45802058885041702</v>
      </c>
      <c r="R21">
        <v>16</v>
      </c>
      <c r="S21" s="3">
        <v>0.8125</v>
      </c>
    </row>
    <row r="28" spans="1:19" x14ac:dyDescent="0.25">
      <c r="A28" s="1">
        <v>43351</v>
      </c>
      <c r="B28">
        <v>12</v>
      </c>
      <c r="C28">
        <v>20</v>
      </c>
      <c r="D28" s="3">
        <v>0.64583333333333337</v>
      </c>
    </row>
    <row r="29" spans="1:19" x14ac:dyDescent="0.25">
      <c r="A29" s="1">
        <v>43365</v>
      </c>
      <c r="B29">
        <v>14</v>
      </c>
      <c r="C29">
        <v>20</v>
      </c>
      <c r="D29" s="3">
        <v>0.64583333333333337</v>
      </c>
    </row>
    <row r="30" spans="1:19" x14ac:dyDescent="0.25">
      <c r="A30" s="1">
        <v>43729</v>
      </c>
      <c r="B30">
        <v>12</v>
      </c>
      <c r="C30">
        <v>19</v>
      </c>
      <c r="D30" s="3">
        <v>0.64583333333333337</v>
      </c>
    </row>
    <row r="31" spans="1:19" x14ac:dyDescent="0.25">
      <c r="A31" s="1">
        <v>43379</v>
      </c>
      <c r="B31">
        <v>13</v>
      </c>
      <c r="C31">
        <v>22</v>
      </c>
      <c r="D31" s="3">
        <v>0.66666666666666663</v>
      </c>
    </row>
    <row r="32" spans="1:19" x14ac:dyDescent="0.25">
      <c r="A32" s="1">
        <v>43344</v>
      </c>
      <c r="B32">
        <v>10</v>
      </c>
      <c r="C32">
        <v>18</v>
      </c>
      <c r="D32" s="3">
        <v>0.5</v>
      </c>
    </row>
    <row r="33" spans="1:4" x14ac:dyDescent="0.25">
      <c r="A33" s="1">
        <v>43386</v>
      </c>
      <c r="B33">
        <v>9</v>
      </c>
      <c r="C33">
        <v>17</v>
      </c>
      <c r="D33" s="3">
        <v>0.5</v>
      </c>
    </row>
    <row r="34" spans="1:4" x14ac:dyDescent="0.25">
      <c r="A34" s="1">
        <v>43407</v>
      </c>
      <c r="B34">
        <v>10</v>
      </c>
      <c r="C34">
        <v>17</v>
      </c>
      <c r="D34" s="3">
        <v>0.5</v>
      </c>
    </row>
    <row r="35" spans="1:4" x14ac:dyDescent="0.25">
      <c r="A35" s="1">
        <v>43428</v>
      </c>
      <c r="B35">
        <v>9</v>
      </c>
      <c r="C35">
        <v>17</v>
      </c>
      <c r="D35" s="3">
        <v>0.5</v>
      </c>
    </row>
    <row r="36" spans="1:4" x14ac:dyDescent="0.25">
      <c r="A36" s="1">
        <v>43715</v>
      </c>
      <c r="B36">
        <v>11</v>
      </c>
      <c r="C36">
        <v>16</v>
      </c>
      <c r="D36" s="3">
        <v>0.5</v>
      </c>
    </row>
    <row r="37" spans="1:4" x14ac:dyDescent="0.25">
      <c r="A37" s="1">
        <v>43764</v>
      </c>
      <c r="B37">
        <v>11</v>
      </c>
      <c r="C37">
        <v>16</v>
      </c>
      <c r="D37" s="3">
        <v>0.5</v>
      </c>
    </row>
    <row r="38" spans="1:4" x14ac:dyDescent="0.25">
      <c r="A38" s="1">
        <v>43778</v>
      </c>
      <c r="B38">
        <v>11</v>
      </c>
      <c r="C38">
        <v>16</v>
      </c>
      <c r="D38" s="3">
        <v>0.5</v>
      </c>
    </row>
    <row r="39" spans="1:4" x14ac:dyDescent="0.25">
      <c r="A39" s="1">
        <v>43792</v>
      </c>
      <c r="B39">
        <v>11</v>
      </c>
      <c r="C39">
        <v>17</v>
      </c>
      <c r="D39" s="3">
        <v>0.5</v>
      </c>
    </row>
    <row r="40" spans="1:4" x14ac:dyDescent="0.25">
      <c r="A40" s="1">
        <v>43743</v>
      </c>
      <c r="B40">
        <v>13</v>
      </c>
      <c r="C40">
        <v>16</v>
      </c>
      <c r="D40" s="3">
        <v>0.8125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BA4F-6466-4CB8-A00A-33172ED87E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EF6C-D4A3-4EB6-8D73-298C079FEF54}">
  <dimension ref="A1:L16"/>
  <sheetViews>
    <sheetView workbookViewId="0">
      <selection activeCell="K1" sqref="K1:L16"/>
    </sheetView>
  </sheetViews>
  <sheetFormatPr defaultRowHeight="15" x14ac:dyDescent="0.25"/>
  <cols>
    <col min="1" max="1" width="16.140625" customWidth="1"/>
    <col min="4" max="4" width="18" customWidth="1"/>
    <col min="7" max="7" width="15.42578125" customWidth="1"/>
  </cols>
  <sheetData>
    <row r="1" spans="1:12" x14ac:dyDescent="0.25">
      <c r="C1" t="s">
        <v>9</v>
      </c>
    </row>
    <row r="2" spans="1:12" x14ac:dyDescent="0.25">
      <c r="A2" s="1">
        <v>43400</v>
      </c>
      <c r="B2">
        <v>8</v>
      </c>
      <c r="C2">
        <v>0.34083994593771799</v>
      </c>
      <c r="D2" s="1">
        <v>43435</v>
      </c>
      <c r="E2">
        <v>8</v>
      </c>
      <c r="F2">
        <v>0</v>
      </c>
      <c r="G2" s="1">
        <v>43442</v>
      </c>
      <c r="H2">
        <v>8</v>
      </c>
      <c r="I2">
        <v>0</v>
      </c>
      <c r="J2" s="1">
        <v>43750</v>
      </c>
      <c r="K2">
        <v>8</v>
      </c>
      <c r="L2">
        <v>0.32427043179773102</v>
      </c>
    </row>
    <row r="3" spans="1:12" x14ac:dyDescent="0.25">
      <c r="A3" s="1">
        <v>43400</v>
      </c>
      <c r="B3">
        <v>9</v>
      </c>
      <c r="C3">
        <v>0.28693953299804598</v>
      </c>
      <c r="D3" s="1">
        <v>43435</v>
      </c>
      <c r="E3">
        <v>9</v>
      </c>
      <c r="F3">
        <v>0.34641736341159002</v>
      </c>
      <c r="G3" s="1">
        <v>43442</v>
      </c>
      <c r="H3">
        <v>9</v>
      </c>
      <c r="I3">
        <v>0.27439885384451101</v>
      </c>
      <c r="J3" s="1">
        <v>43750</v>
      </c>
      <c r="K3">
        <v>9</v>
      </c>
      <c r="L3">
        <v>0.290648027240413</v>
      </c>
    </row>
    <row r="4" spans="1:12" x14ac:dyDescent="0.25">
      <c r="A4" s="1">
        <v>43400</v>
      </c>
      <c r="B4">
        <v>10</v>
      </c>
      <c r="C4">
        <v>0.293557217380921</v>
      </c>
      <c r="D4" s="1">
        <v>43435</v>
      </c>
      <c r="E4">
        <v>10</v>
      </c>
      <c r="F4">
        <v>0.40949331182159299</v>
      </c>
      <c r="G4" s="1">
        <v>43442</v>
      </c>
      <c r="H4">
        <v>10</v>
      </c>
      <c r="I4">
        <v>0.327598395213333</v>
      </c>
      <c r="J4" s="1">
        <v>43750</v>
      </c>
      <c r="K4">
        <v>10</v>
      </c>
      <c r="L4">
        <v>0.350709921628858</v>
      </c>
    </row>
    <row r="5" spans="1:12" x14ac:dyDescent="0.25">
      <c r="A5" s="1">
        <v>43400</v>
      </c>
      <c r="B5">
        <v>11</v>
      </c>
      <c r="C5">
        <v>0.33146870032396297</v>
      </c>
      <c r="D5" s="1">
        <v>43435</v>
      </c>
      <c r="E5">
        <v>11</v>
      </c>
      <c r="F5">
        <v>0.38171532240453399</v>
      </c>
      <c r="G5" s="1">
        <v>43442</v>
      </c>
      <c r="H5">
        <v>11</v>
      </c>
      <c r="I5">
        <v>0.37772948908204301</v>
      </c>
      <c r="J5" s="1">
        <v>43750</v>
      </c>
      <c r="K5">
        <v>11</v>
      </c>
      <c r="L5">
        <v>0.42664954772389202</v>
      </c>
    </row>
    <row r="6" spans="1:12" x14ac:dyDescent="0.25">
      <c r="A6" s="1">
        <v>43400</v>
      </c>
      <c r="B6">
        <v>12</v>
      </c>
      <c r="C6">
        <v>0.35539378527190302</v>
      </c>
      <c r="D6" s="1">
        <v>43435</v>
      </c>
      <c r="E6">
        <v>12</v>
      </c>
      <c r="F6">
        <v>0</v>
      </c>
      <c r="G6" s="1">
        <v>43442</v>
      </c>
      <c r="H6">
        <v>12</v>
      </c>
      <c r="I6">
        <v>0</v>
      </c>
      <c r="J6" s="1">
        <v>43750</v>
      </c>
      <c r="K6">
        <v>12</v>
      </c>
      <c r="L6">
        <v>0.42227291753871898</v>
      </c>
    </row>
    <row r="7" spans="1:12" x14ac:dyDescent="0.25">
      <c r="A7" s="1">
        <v>43400</v>
      </c>
      <c r="B7">
        <v>13</v>
      </c>
      <c r="C7">
        <v>0.50630656126787199</v>
      </c>
      <c r="D7" s="1">
        <v>43435</v>
      </c>
      <c r="E7">
        <v>13</v>
      </c>
      <c r="F7">
        <v>0.34296701165909199</v>
      </c>
      <c r="G7" s="1">
        <v>43442</v>
      </c>
      <c r="H7">
        <v>13</v>
      </c>
      <c r="I7">
        <v>0.38850092876651299</v>
      </c>
      <c r="J7" s="1">
        <v>43750</v>
      </c>
      <c r="K7">
        <v>13</v>
      </c>
      <c r="L7">
        <v>0.45120167783912501</v>
      </c>
    </row>
    <row r="8" spans="1:12" x14ac:dyDescent="0.25">
      <c r="A8" s="1">
        <v>43400</v>
      </c>
      <c r="B8">
        <v>14</v>
      </c>
      <c r="C8">
        <v>0.44110603180566199</v>
      </c>
      <c r="D8" s="1">
        <v>43435</v>
      </c>
      <c r="E8">
        <v>14</v>
      </c>
      <c r="F8">
        <v>0.380938557735292</v>
      </c>
      <c r="G8" s="1">
        <v>43442</v>
      </c>
      <c r="H8">
        <v>14</v>
      </c>
      <c r="I8">
        <v>0.34773590367358498</v>
      </c>
      <c r="J8" s="1">
        <v>43750</v>
      </c>
      <c r="K8">
        <v>14</v>
      </c>
      <c r="L8">
        <v>0.38320073172561903</v>
      </c>
    </row>
    <row r="9" spans="1:12" x14ac:dyDescent="0.25">
      <c r="A9" s="1">
        <v>43400</v>
      </c>
      <c r="B9">
        <v>15</v>
      </c>
      <c r="C9">
        <v>0.36542599840055001</v>
      </c>
      <c r="D9" s="1">
        <v>43435</v>
      </c>
      <c r="E9">
        <v>15</v>
      </c>
      <c r="F9">
        <v>0.37549300009098402</v>
      </c>
      <c r="G9" s="1">
        <v>43442</v>
      </c>
      <c r="H9">
        <v>15</v>
      </c>
      <c r="I9">
        <v>0.37926821905126001</v>
      </c>
      <c r="J9" s="1">
        <v>43750</v>
      </c>
      <c r="K9">
        <v>15</v>
      </c>
      <c r="L9">
        <v>0.39283537003402502</v>
      </c>
    </row>
    <row r="10" spans="1:12" x14ac:dyDescent="0.25">
      <c r="A10" s="1">
        <v>43400</v>
      </c>
      <c r="B10">
        <v>16</v>
      </c>
      <c r="C10">
        <v>0.41909672113965901</v>
      </c>
      <c r="D10" s="1">
        <v>43435</v>
      </c>
      <c r="E10">
        <v>16</v>
      </c>
      <c r="F10">
        <v>0.40282303568559802</v>
      </c>
      <c r="G10" s="1">
        <v>43442</v>
      </c>
      <c r="H10">
        <v>16</v>
      </c>
      <c r="I10">
        <v>0.41691973793139903</v>
      </c>
      <c r="J10" s="1">
        <v>43750</v>
      </c>
      <c r="K10">
        <v>16</v>
      </c>
      <c r="L10">
        <v>0.41326792027463199</v>
      </c>
    </row>
    <row r="11" spans="1:12" x14ac:dyDescent="0.25">
      <c r="A11" s="1">
        <v>43400</v>
      </c>
      <c r="B11">
        <v>17</v>
      </c>
      <c r="C11">
        <v>0.31372937205773999</v>
      </c>
      <c r="D11" s="1">
        <v>43435</v>
      </c>
      <c r="E11">
        <v>17</v>
      </c>
      <c r="F11">
        <v>0.43612611199498003</v>
      </c>
      <c r="G11" s="1">
        <v>43442</v>
      </c>
      <c r="H11">
        <v>17</v>
      </c>
      <c r="I11">
        <v>0.44176719463515202</v>
      </c>
      <c r="J11" s="1">
        <v>43750</v>
      </c>
      <c r="K11">
        <v>17</v>
      </c>
      <c r="L11">
        <v>0.36347420984316697</v>
      </c>
    </row>
    <row r="12" spans="1:12" x14ac:dyDescent="0.25">
      <c r="A12" s="1">
        <v>43400</v>
      </c>
      <c r="B12">
        <v>18</v>
      </c>
      <c r="C12">
        <v>0.42130995886023398</v>
      </c>
      <c r="D12" s="1">
        <v>43435</v>
      </c>
      <c r="E12">
        <v>18</v>
      </c>
      <c r="F12">
        <v>0</v>
      </c>
      <c r="G12" s="1">
        <v>43442</v>
      </c>
      <c r="H12">
        <v>18</v>
      </c>
      <c r="I12">
        <v>0</v>
      </c>
      <c r="J12" s="1">
        <v>43750</v>
      </c>
      <c r="K12">
        <v>18</v>
      </c>
      <c r="L12">
        <v>0.38960271925172302</v>
      </c>
    </row>
    <row r="13" spans="1:12" x14ac:dyDescent="0.25">
      <c r="A13" s="1">
        <v>43400</v>
      </c>
      <c r="B13">
        <v>19</v>
      </c>
      <c r="C13">
        <v>0.38817687259210498</v>
      </c>
      <c r="D13" s="1">
        <v>43435</v>
      </c>
      <c r="E13">
        <v>19</v>
      </c>
      <c r="F13">
        <v>0.37088045930489599</v>
      </c>
      <c r="G13" s="1">
        <v>43442</v>
      </c>
      <c r="H13">
        <v>19</v>
      </c>
      <c r="I13">
        <v>0.40732259202450999</v>
      </c>
      <c r="J13" s="1">
        <v>43750</v>
      </c>
      <c r="K13">
        <v>19</v>
      </c>
      <c r="L13">
        <v>0.43210525222736801</v>
      </c>
    </row>
    <row r="14" spans="1:12" x14ac:dyDescent="0.25">
      <c r="A14" s="1">
        <v>43400</v>
      </c>
      <c r="B14">
        <v>20</v>
      </c>
      <c r="C14">
        <v>0.36276053367396499</v>
      </c>
      <c r="D14" s="1">
        <v>43435</v>
      </c>
      <c r="E14">
        <v>20</v>
      </c>
      <c r="F14">
        <v>0.378835359823953</v>
      </c>
      <c r="G14" s="1">
        <v>43442</v>
      </c>
      <c r="H14">
        <v>20</v>
      </c>
      <c r="I14">
        <v>0.34131133062513802</v>
      </c>
      <c r="J14" s="1">
        <v>43750</v>
      </c>
      <c r="K14">
        <v>20</v>
      </c>
      <c r="L14">
        <v>0.41756400811391697</v>
      </c>
    </row>
    <row r="15" spans="1:12" x14ac:dyDescent="0.25">
      <c r="A15" s="1">
        <v>43400</v>
      </c>
      <c r="B15">
        <v>21</v>
      </c>
      <c r="C15">
        <v>0.33762154043634401</v>
      </c>
      <c r="D15" s="1">
        <v>43435</v>
      </c>
      <c r="E15">
        <v>21</v>
      </c>
      <c r="F15">
        <v>0.40961496230144201</v>
      </c>
      <c r="G15" s="1">
        <v>43442</v>
      </c>
      <c r="H15">
        <v>21</v>
      </c>
      <c r="I15">
        <v>0.348187743931621</v>
      </c>
      <c r="J15" s="1">
        <v>43750</v>
      </c>
      <c r="K15">
        <v>21</v>
      </c>
      <c r="L15">
        <v>0.38918371040723898</v>
      </c>
    </row>
    <row r="16" spans="1:12" x14ac:dyDescent="0.25">
      <c r="A16" s="1">
        <v>43400</v>
      </c>
      <c r="B16">
        <v>22</v>
      </c>
      <c r="C16">
        <v>0.42393598522551401</v>
      </c>
      <c r="D16" s="1">
        <v>43435</v>
      </c>
      <c r="E16">
        <v>22</v>
      </c>
      <c r="F16">
        <v>0.25524164720785197</v>
      </c>
      <c r="G16" s="1">
        <v>43442</v>
      </c>
      <c r="H16">
        <v>22</v>
      </c>
      <c r="I16">
        <v>0.35095337095337098</v>
      </c>
      <c r="J16" s="1">
        <v>43750</v>
      </c>
      <c r="K16">
        <v>22</v>
      </c>
      <c r="L16">
        <v>0.38495326479471698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O19"/>
  <sheetViews>
    <sheetView topLeftCell="A7" workbookViewId="0">
      <selection activeCell="I6" sqref="I6:M20"/>
    </sheetView>
  </sheetViews>
  <sheetFormatPr defaultRowHeight="15" x14ac:dyDescent="0.25"/>
  <cols>
    <col min="1" max="1" width="23.5703125" customWidth="1"/>
    <col min="2" max="2" width="18" customWidth="1"/>
    <col min="3" max="3" width="19.140625" customWidth="1"/>
    <col min="4" max="4" width="13.7109375" style="6" customWidth="1"/>
    <col min="5" max="5" width="20.5703125" customWidth="1"/>
    <col min="6" max="6" width="28.85546875" customWidth="1"/>
    <col min="9" max="9" width="10.85546875" customWidth="1"/>
    <col min="14" max="14" width="11.5703125" style="6" bestFit="1" customWidth="1"/>
  </cols>
  <sheetData>
    <row r="1" spans="1:15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15" x14ac:dyDescent="0.25">
      <c r="A2" s="1">
        <v>43344</v>
      </c>
      <c r="B2">
        <v>10</v>
      </c>
      <c r="C2">
        <v>18</v>
      </c>
      <c r="D2" s="6">
        <v>12</v>
      </c>
      <c r="E2">
        <f>D2-B2</f>
        <v>2</v>
      </c>
      <c r="F2">
        <f>C2-D2</f>
        <v>6</v>
      </c>
      <c r="G2" s="3">
        <v>0.19166666666666665</v>
      </c>
    </row>
    <row r="3" spans="1:15" x14ac:dyDescent="0.25">
      <c r="A3" s="1">
        <v>43351</v>
      </c>
      <c r="B3">
        <v>14</v>
      </c>
      <c r="C3">
        <v>20</v>
      </c>
      <c r="D3" s="6">
        <v>15.5</v>
      </c>
      <c r="E3">
        <f t="shared" ref="E3:E14" si="0">D3-B3</f>
        <v>1.5</v>
      </c>
      <c r="F3">
        <f t="shared" ref="F3:F14" si="1">C3-D3</f>
        <v>4.5</v>
      </c>
      <c r="M3">
        <v>10</v>
      </c>
      <c r="N3" s="6">
        <v>0.41666666666666669</v>
      </c>
      <c r="O3">
        <f>N3*24</f>
        <v>10</v>
      </c>
    </row>
    <row r="4" spans="1:15" x14ac:dyDescent="0.25">
      <c r="A4" s="1">
        <v>43365</v>
      </c>
      <c r="B4">
        <v>12</v>
      </c>
      <c r="C4">
        <v>20</v>
      </c>
      <c r="D4" s="6">
        <v>15.5</v>
      </c>
      <c r="E4">
        <f t="shared" si="0"/>
        <v>3.5</v>
      </c>
      <c r="F4">
        <f t="shared" si="1"/>
        <v>4.5</v>
      </c>
    </row>
    <row r="5" spans="1:15" x14ac:dyDescent="0.25">
      <c r="A5" s="1">
        <v>43379</v>
      </c>
      <c r="B5">
        <v>13</v>
      </c>
      <c r="C5">
        <v>22</v>
      </c>
      <c r="D5" s="6">
        <v>16</v>
      </c>
      <c r="E5">
        <f t="shared" si="0"/>
        <v>3</v>
      </c>
      <c r="F5">
        <f t="shared" si="1"/>
        <v>6</v>
      </c>
    </row>
    <row r="6" spans="1:15" x14ac:dyDescent="0.25">
      <c r="A6" s="1">
        <v>43386</v>
      </c>
      <c r="B6">
        <v>9</v>
      </c>
      <c r="C6">
        <v>17</v>
      </c>
      <c r="D6" s="6">
        <v>12</v>
      </c>
      <c r="E6">
        <f t="shared" si="0"/>
        <v>3</v>
      </c>
      <c r="F6">
        <f t="shared" si="1"/>
        <v>5</v>
      </c>
    </row>
    <row r="7" spans="1:15" x14ac:dyDescent="0.25">
      <c r="A7" s="1">
        <v>43407</v>
      </c>
      <c r="B7">
        <v>10</v>
      </c>
      <c r="C7">
        <v>17</v>
      </c>
      <c r="D7" s="6">
        <v>12</v>
      </c>
      <c r="E7">
        <f t="shared" si="0"/>
        <v>2</v>
      </c>
      <c r="F7">
        <f t="shared" si="1"/>
        <v>5</v>
      </c>
      <c r="I7" s="1"/>
      <c r="L7" s="3"/>
    </row>
    <row r="8" spans="1:15" x14ac:dyDescent="0.25">
      <c r="A8" s="1">
        <v>43428</v>
      </c>
      <c r="B8">
        <v>9</v>
      </c>
      <c r="C8">
        <v>17</v>
      </c>
      <c r="D8" s="6">
        <v>12</v>
      </c>
      <c r="E8">
        <f t="shared" si="0"/>
        <v>3</v>
      </c>
      <c r="F8">
        <f t="shared" si="1"/>
        <v>5</v>
      </c>
      <c r="I8" s="1"/>
      <c r="L8" s="3"/>
    </row>
    <row r="9" spans="1:15" x14ac:dyDescent="0.25">
      <c r="A9" s="1">
        <v>43715</v>
      </c>
      <c r="B9">
        <v>11</v>
      </c>
      <c r="C9">
        <v>16</v>
      </c>
      <c r="D9" s="6">
        <v>12</v>
      </c>
      <c r="E9">
        <f t="shared" si="0"/>
        <v>1</v>
      </c>
      <c r="F9">
        <f t="shared" si="1"/>
        <v>4</v>
      </c>
      <c r="I9" s="1"/>
      <c r="L9" s="3"/>
    </row>
    <row r="10" spans="1:15" x14ac:dyDescent="0.25">
      <c r="A10" s="1">
        <v>43729</v>
      </c>
      <c r="B10">
        <v>12</v>
      </c>
      <c r="C10">
        <v>19</v>
      </c>
      <c r="D10" s="6">
        <v>15.5</v>
      </c>
      <c r="E10">
        <f t="shared" si="0"/>
        <v>3.5</v>
      </c>
      <c r="F10">
        <f t="shared" si="1"/>
        <v>3.5</v>
      </c>
      <c r="I10" s="1"/>
      <c r="L10" s="3"/>
    </row>
    <row r="11" spans="1:15" x14ac:dyDescent="0.25">
      <c r="A11" s="1">
        <v>43743</v>
      </c>
      <c r="B11">
        <v>16</v>
      </c>
      <c r="D11" s="6">
        <v>19.5</v>
      </c>
      <c r="E11">
        <f t="shared" si="0"/>
        <v>3.5</v>
      </c>
      <c r="I11" s="1"/>
      <c r="L11" s="3"/>
    </row>
    <row r="12" spans="1:15" x14ac:dyDescent="0.25">
      <c r="A12" s="1">
        <v>43764</v>
      </c>
      <c r="B12">
        <v>11</v>
      </c>
      <c r="C12">
        <v>16</v>
      </c>
      <c r="D12" s="6">
        <v>12</v>
      </c>
      <c r="E12">
        <f t="shared" si="0"/>
        <v>1</v>
      </c>
      <c r="F12">
        <f t="shared" si="1"/>
        <v>4</v>
      </c>
      <c r="I12" s="1"/>
      <c r="L12" s="3"/>
    </row>
    <row r="13" spans="1:15" x14ac:dyDescent="0.25">
      <c r="A13" s="1">
        <v>43778</v>
      </c>
      <c r="B13">
        <v>11</v>
      </c>
      <c r="C13">
        <v>16</v>
      </c>
      <c r="D13" s="6">
        <v>12</v>
      </c>
      <c r="E13">
        <f t="shared" si="0"/>
        <v>1</v>
      </c>
      <c r="F13">
        <f t="shared" si="1"/>
        <v>4</v>
      </c>
      <c r="I13" s="1"/>
      <c r="L13" s="3"/>
    </row>
    <row r="14" spans="1:15" x14ac:dyDescent="0.25">
      <c r="A14" s="1">
        <v>43792</v>
      </c>
      <c r="B14">
        <v>11</v>
      </c>
      <c r="C14">
        <v>17</v>
      </c>
      <c r="D14" s="6">
        <v>12</v>
      </c>
      <c r="E14">
        <f t="shared" si="0"/>
        <v>1</v>
      </c>
      <c r="F14">
        <f t="shared" si="1"/>
        <v>5</v>
      </c>
      <c r="I14" s="1"/>
      <c r="L14" s="3"/>
    </row>
    <row r="15" spans="1:15" x14ac:dyDescent="0.25">
      <c r="E15">
        <f>AVERAGE(E2:E14)</f>
        <v>2.2307692307692308</v>
      </c>
      <c r="F15">
        <f>AVERAGE(F2:F14)</f>
        <v>4.708333333333333</v>
      </c>
      <c r="I15" s="1"/>
      <c r="L15" s="3"/>
    </row>
    <row r="16" spans="1:15" x14ac:dyDescent="0.25">
      <c r="I16" s="1"/>
      <c r="L16" s="3"/>
    </row>
    <row r="17" spans="9:12" x14ac:dyDescent="0.25">
      <c r="I17" s="1"/>
      <c r="L17" s="3"/>
    </row>
    <row r="18" spans="9:12" x14ac:dyDescent="0.25">
      <c r="I18" s="1"/>
      <c r="L18" s="3"/>
    </row>
    <row r="19" spans="9:12" x14ac:dyDescent="0.25">
      <c r="I19" s="1"/>
      <c r="L19" s="3"/>
    </row>
  </sheetData>
  <autoFilter ref="A1:D14" xr:uid="{0A8DCF7E-5586-4454-9918-6D1E175C9441}">
    <sortState xmlns:xlrd2="http://schemas.microsoft.com/office/spreadsheetml/2017/richdata2" ref="A2:D14">
      <sortCondition ref="A1:A14"/>
    </sortState>
  </autoFilter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H33"/>
  <sheetViews>
    <sheetView workbookViewId="0">
      <selection activeCell="J24" sqref="J24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</cols>
  <sheetData>
    <row r="1" spans="1:8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8" x14ac:dyDescent="0.25">
      <c r="A2" s="1">
        <v>43344</v>
      </c>
      <c r="B2" s="3">
        <v>0.41666666666666669</v>
      </c>
      <c r="C2" s="3">
        <v>0.75</v>
      </c>
      <c r="D2" s="3">
        <v>0.5</v>
      </c>
      <c r="E2">
        <f t="shared" ref="E2:E14" si="0">(D2-B2)*24</f>
        <v>1.9999999999999996</v>
      </c>
      <c r="F2">
        <f t="shared" ref="F2:F13" si="1">(C2-G2)*24</f>
        <v>1.3999999999999977</v>
      </c>
      <c r="G2" s="3">
        <v>0.69166666666666676</v>
      </c>
      <c r="H2" s="3">
        <f>G2-D2</f>
        <v>0.19166666666666676</v>
      </c>
    </row>
    <row r="3" spans="1:8" x14ac:dyDescent="0.25">
      <c r="A3" s="1">
        <v>43386</v>
      </c>
      <c r="B3" s="3">
        <v>0.375</v>
      </c>
      <c r="C3" s="3">
        <v>0.70833333333333337</v>
      </c>
      <c r="D3" s="3">
        <v>0.5</v>
      </c>
      <c r="E3">
        <f t="shared" si="0"/>
        <v>3</v>
      </c>
      <c r="F3">
        <f t="shared" si="1"/>
        <v>1.6999999999999993</v>
      </c>
      <c r="G3" s="3">
        <v>0.63750000000000007</v>
      </c>
      <c r="H3" s="3">
        <f t="shared" ref="H3:H14" si="2">G3-D3</f>
        <v>0.13750000000000007</v>
      </c>
    </row>
    <row r="4" spans="1:8" x14ac:dyDescent="0.25">
      <c r="A4" s="1">
        <v>43407</v>
      </c>
      <c r="B4" s="3">
        <v>0.41666666666666669</v>
      </c>
      <c r="C4" s="3">
        <v>0.70833333333333337</v>
      </c>
      <c r="D4" s="3">
        <v>0.5</v>
      </c>
      <c r="E4">
        <f t="shared" si="0"/>
        <v>1.9999999999999996</v>
      </c>
      <c r="F4">
        <f t="shared" si="1"/>
        <v>1.2500000000000009</v>
      </c>
      <c r="G4" s="3">
        <v>0.65625</v>
      </c>
      <c r="H4" s="3">
        <f t="shared" si="2"/>
        <v>0.15625</v>
      </c>
    </row>
    <row r="5" spans="1:8" x14ac:dyDescent="0.25">
      <c r="A5" s="1">
        <v>43428</v>
      </c>
      <c r="B5" s="3">
        <v>0.375</v>
      </c>
      <c r="C5" s="3">
        <v>0.70833333333333337</v>
      </c>
      <c r="D5" s="3">
        <v>0.5</v>
      </c>
      <c r="E5">
        <f t="shared" si="0"/>
        <v>3</v>
      </c>
      <c r="F5">
        <f t="shared" si="1"/>
        <v>0.86666666666666892</v>
      </c>
      <c r="G5" s="3">
        <v>0.67222222222222217</v>
      </c>
      <c r="H5" s="3">
        <f t="shared" si="2"/>
        <v>0.17222222222222217</v>
      </c>
    </row>
    <row r="6" spans="1:8" x14ac:dyDescent="0.25">
      <c r="A6" s="1">
        <v>43715</v>
      </c>
      <c r="B6" s="3">
        <v>0.45833333333333331</v>
      </c>
      <c r="C6" s="3">
        <v>0.66666666666666663</v>
      </c>
      <c r="D6" s="3">
        <v>0.5</v>
      </c>
      <c r="E6">
        <f t="shared" si="0"/>
        <v>1.0000000000000004</v>
      </c>
      <c r="F6">
        <f t="shared" si="1"/>
        <v>0.83333333333333304</v>
      </c>
      <c r="G6" s="3">
        <v>0.63194444444444442</v>
      </c>
      <c r="H6" s="3">
        <f t="shared" si="2"/>
        <v>0.13194444444444442</v>
      </c>
    </row>
    <row r="7" spans="1:8" x14ac:dyDescent="0.25">
      <c r="A7" s="1">
        <v>43764</v>
      </c>
      <c r="B7" s="3">
        <v>0.45833333333333331</v>
      </c>
      <c r="C7" s="3">
        <v>0.66666666666666663</v>
      </c>
      <c r="D7" s="3">
        <v>0.5</v>
      </c>
      <c r="E7">
        <f t="shared" si="0"/>
        <v>1.0000000000000004</v>
      </c>
      <c r="F7">
        <f t="shared" si="1"/>
        <v>0.9833333333333325</v>
      </c>
      <c r="G7" s="3">
        <v>0.62569444444444444</v>
      </c>
      <c r="H7" s="3">
        <f t="shared" si="2"/>
        <v>0.12569444444444444</v>
      </c>
    </row>
    <row r="8" spans="1:8" x14ac:dyDescent="0.25">
      <c r="A8" s="1">
        <v>43778</v>
      </c>
      <c r="B8" s="3">
        <v>0.45833333333333331</v>
      </c>
      <c r="C8" s="3">
        <v>0.66666666666666663</v>
      </c>
      <c r="D8" s="3">
        <v>0.5</v>
      </c>
      <c r="E8">
        <f t="shared" si="0"/>
        <v>1.0000000000000004</v>
      </c>
      <c r="F8">
        <f t="shared" si="1"/>
        <v>0.41666666666666519</v>
      </c>
      <c r="G8" s="3">
        <v>0.64930555555555558</v>
      </c>
      <c r="H8" s="3">
        <f t="shared" si="2"/>
        <v>0.14930555555555558</v>
      </c>
    </row>
    <row r="9" spans="1:8" x14ac:dyDescent="0.25">
      <c r="A9" s="1">
        <v>43792</v>
      </c>
      <c r="B9" s="3">
        <v>0.45833333333333331</v>
      </c>
      <c r="C9" s="3">
        <v>0.70833333333333337</v>
      </c>
      <c r="D9" s="3">
        <v>0.5</v>
      </c>
      <c r="E9">
        <f t="shared" si="0"/>
        <v>1.0000000000000004</v>
      </c>
      <c r="F9">
        <f t="shared" si="1"/>
        <v>1.5500000000000025</v>
      </c>
      <c r="G9" s="3">
        <v>0.64374999999999993</v>
      </c>
      <c r="H9" s="3">
        <f t="shared" si="2"/>
        <v>0.14374999999999993</v>
      </c>
    </row>
    <row r="10" spans="1:8" x14ac:dyDescent="0.25">
      <c r="A10" s="1">
        <v>43351</v>
      </c>
      <c r="B10" s="3">
        <v>0.5</v>
      </c>
      <c r="C10" s="3">
        <v>0.83333333333333337</v>
      </c>
      <c r="D10" s="3">
        <v>0.64583333333333337</v>
      </c>
      <c r="E10">
        <f t="shared" si="0"/>
        <v>3.5000000000000009</v>
      </c>
      <c r="F10">
        <f t="shared" si="1"/>
        <v>1.3000000000000007</v>
      </c>
      <c r="G10" s="3">
        <v>0.77916666666666667</v>
      </c>
      <c r="H10" s="3">
        <f t="shared" si="2"/>
        <v>0.1333333333333333</v>
      </c>
    </row>
    <row r="11" spans="1:8" x14ac:dyDescent="0.25">
      <c r="A11" s="1">
        <v>43365</v>
      </c>
      <c r="B11" s="3">
        <v>0.58333333333333337</v>
      </c>
      <c r="C11" s="3">
        <v>0.83333333333333337</v>
      </c>
      <c r="D11" s="3">
        <v>0.64583333333333337</v>
      </c>
      <c r="E11">
        <f t="shared" si="0"/>
        <v>1.5</v>
      </c>
      <c r="F11">
        <f t="shared" si="1"/>
        <v>1.1499999999999986</v>
      </c>
      <c r="G11" s="3">
        <v>0.78541666666666676</v>
      </c>
      <c r="H11" s="3">
        <f t="shared" si="2"/>
        <v>0.13958333333333339</v>
      </c>
    </row>
    <row r="12" spans="1:8" x14ac:dyDescent="0.25">
      <c r="A12" s="1">
        <v>43729</v>
      </c>
      <c r="B12" s="3">
        <v>0.5</v>
      </c>
      <c r="C12" s="3">
        <v>0.79166666666666663</v>
      </c>
      <c r="D12" s="3">
        <v>0.64583333333333337</v>
      </c>
      <c r="E12">
        <f t="shared" si="0"/>
        <v>3.5000000000000009</v>
      </c>
      <c r="F12">
        <f t="shared" si="1"/>
        <v>0.13333333333333286</v>
      </c>
      <c r="G12" s="3">
        <v>0.78611111111111109</v>
      </c>
      <c r="H12" s="3">
        <f t="shared" si="2"/>
        <v>0.14027777777777772</v>
      </c>
    </row>
    <row r="13" spans="1:8" x14ac:dyDescent="0.25">
      <c r="A13" s="1">
        <v>43379</v>
      </c>
      <c r="B13" s="3">
        <v>0.54166666666666663</v>
      </c>
      <c r="C13" s="3">
        <v>0.91666666666666663</v>
      </c>
      <c r="D13" s="3">
        <v>0.66666666666666663</v>
      </c>
      <c r="E13">
        <f t="shared" si="0"/>
        <v>3</v>
      </c>
      <c r="F13">
        <f t="shared" si="1"/>
        <v>2.1999999999999975</v>
      </c>
      <c r="G13" s="3">
        <v>0.82500000000000007</v>
      </c>
      <c r="H13" s="3">
        <f t="shared" si="2"/>
        <v>0.15833333333333344</v>
      </c>
    </row>
    <row r="14" spans="1:8" x14ac:dyDescent="0.25">
      <c r="A14" s="1">
        <v>43743</v>
      </c>
      <c r="B14" s="3">
        <v>0.66666666666666663</v>
      </c>
      <c r="D14" s="3">
        <v>0.8125</v>
      </c>
      <c r="E14">
        <f t="shared" si="0"/>
        <v>3.5000000000000009</v>
      </c>
      <c r="G14" s="3">
        <v>0.95972222222222225</v>
      </c>
      <c r="H14" s="3">
        <f t="shared" si="2"/>
        <v>0.14722222222222225</v>
      </c>
    </row>
    <row r="15" spans="1:8" x14ac:dyDescent="0.25">
      <c r="D15" s="6"/>
      <c r="E15">
        <f>AVERAGE(E2:E14)</f>
        <v>2.2307692307692308</v>
      </c>
      <c r="F15">
        <f>AVERAGE(F2:F13)</f>
        <v>1.1486111111111108</v>
      </c>
    </row>
    <row r="21" spans="5:8" x14ac:dyDescent="0.25">
      <c r="E21" s="1"/>
      <c r="H21" s="3"/>
    </row>
    <row r="22" spans="5:8" x14ac:dyDescent="0.25">
      <c r="E22" s="1"/>
      <c r="H22" s="3"/>
    </row>
    <row r="23" spans="5:8" x14ac:dyDescent="0.25">
      <c r="E23" s="1"/>
      <c r="H23" s="3"/>
    </row>
    <row r="24" spans="5:8" x14ac:dyDescent="0.25">
      <c r="E24" s="1"/>
      <c r="H24" s="3"/>
    </row>
    <row r="25" spans="5:8" x14ac:dyDescent="0.25">
      <c r="E25" s="1"/>
      <c r="H25" s="3"/>
    </row>
    <row r="26" spans="5:8" x14ac:dyDescent="0.25">
      <c r="E26" s="1"/>
      <c r="H26" s="3"/>
    </row>
    <row r="27" spans="5:8" x14ac:dyDescent="0.25">
      <c r="E27" s="1"/>
      <c r="H27" s="3"/>
    </row>
    <row r="28" spans="5:8" x14ac:dyDescent="0.25">
      <c r="E28" s="1"/>
      <c r="H28" s="3"/>
    </row>
    <row r="29" spans="5:8" x14ac:dyDescent="0.25">
      <c r="E29" s="1"/>
      <c r="H29" s="3"/>
    </row>
    <row r="30" spans="5:8" x14ac:dyDescent="0.25">
      <c r="E30" s="1"/>
      <c r="H30" s="3"/>
    </row>
    <row r="31" spans="5:8" x14ac:dyDescent="0.25">
      <c r="E31" s="1"/>
      <c r="H31" s="3"/>
    </row>
    <row r="32" spans="5:8" x14ac:dyDescent="0.25">
      <c r="E32" s="1"/>
      <c r="H32" s="3"/>
    </row>
    <row r="33" spans="5:8" x14ac:dyDescent="0.25">
      <c r="E33" s="1"/>
      <c r="H33" s="3"/>
    </row>
  </sheetData>
  <autoFilter ref="A1:G16" xr:uid="{99D9AB40-23B8-4ECA-8B71-56D8E4D8804A}">
    <sortState xmlns:xlrd2="http://schemas.microsoft.com/office/spreadsheetml/2017/richdata2" ref="A2:G16">
      <sortCondition ref="D1:D16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C683-B680-4781-9660-8CD99C8C0C85}">
  <dimension ref="A1:P30"/>
  <sheetViews>
    <sheetView topLeftCell="A7" workbookViewId="0">
      <selection activeCell="I19" sqref="I19"/>
    </sheetView>
  </sheetViews>
  <sheetFormatPr defaultRowHeight="15" x14ac:dyDescent="0.25"/>
  <cols>
    <col min="1" max="1" width="18.855468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734424</v>
      </c>
      <c r="C2">
        <v>748195</v>
      </c>
      <c r="D2">
        <v>748341</v>
      </c>
      <c r="E2">
        <v>727164</v>
      </c>
      <c r="F2">
        <v>712548</v>
      </c>
      <c r="G2">
        <v>706433</v>
      </c>
      <c r="H2">
        <v>711655</v>
      </c>
      <c r="I2">
        <v>707382</v>
      </c>
      <c r="J2">
        <v>701148</v>
      </c>
      <c r="K2">
        <v>702464</v>
      </c>
      <c r="L2">
        <v>702917</v>
      </c>
      <c r="M2">
        <v>732197</v>
      </c>
      <c r="N2">
        <v>743256</v>
      </c>
      <c r="O2">
        <v>618019</v>
      </c>
      <c r="P2">
        <v>461000</v>
      </c>
    </row>
    <row r="3" spans="1:16" x14ac:dyDescent="0.25">
      <c r="A3" s="1">
        <v>43351</v>
      </c>
      <c r="B3">
        <v>745821</v>
      </c>
      <c r="C3">
        <v>737258</v>
      </c>
      <c r="D3">
        <v>744900</v>
      </c>
      <c r="E3">
        <v>729952</v>
      </c>
      <c r="F3">
        <v>700812</v>
      </c>
      <c r="G3">
        <v>698444</v>
      </c>
      <c r="H3">
        <v>713424</v>
      </c>
      <c r="I3">
        <v>694800</v>
      </c>
      <c r="J3">
        <v>705588</v>
      </c>
      <c r="K3">
        <v>701915</v>
      </c>
      <c r="L3">
        <v>706498</v>
      </c>
      <c r="M3">
        <v>728894</v>
      </c>
      <c r="N3">
        <v>733637</v>
      </c>
      <c r="O3">
        <v>612183</v>
      </c>
      <c r="P3">
        <v>474495</v>
      </c>
    </row>
    <row r="4" spans="1:16" x14ac:dyDescent="0.25">
      <c r="A4" s="1">
        <v>43365</v>
      </c>
      <c r="B4">
        <v>735308</v>
      </c>
      <c r="C4">
        <v>754907</v>
      </c>
      <c r="D4">
        <v>738290</v>
      </c>
      <c r="E4">
        <v>610229</v>
      </c>
      <c r="F4">
        <v>708759</v>
      </c>
      <c r="G4">
        <v>711519</v>
      </c>
      <c r="H4">
        <v>708948</v>
      </c>
      <c r="I4">
        <v>712128</v>
      </c>
      <c r="J4">
        <v>697964</v>
      </c>
      <c r="K4">
        <v>705969</v>
      </c>
      <c r="L4">
        <v>720668</v>
      </c>
      <c r="M4">
        <v>734747</v>
      </c>
      <c r="N4">
        <v>742033</v>
      </c>
      <c r="O4">
        <v>619070</v>
      </c>
      <c r="P4">
        <v>474236</v>
      </c>
    </row>
    <row r="5" spans="1:16" x14ac:dyDescent="0.25">
      <c r="A5" s="1">
        <v>43379</v>
      </c>
      <c r="B5">
        <v>739831</v>
      </c>
      <c r="C5">
        <v>749611</v>
      </c>
      <c r="D5">
        <v>738011</v>
      </c>
      <c r="E5">
        <v>727950</v>
      </c>
      <c r="F5">
        <v>708501</v>
      </c>
      <c r="G5">
        <v>706039</v>
      </c>
      <c r="H5">
        <v>706422</v>
      </c>
      <c r="I5">
        <v>690378</v>
      </c>
      <c r="J5">
        <v>704943</v>
      </c>
      <c r="K5">
        <v>686347</v>
      </c>
      <c r="L5">
        <v>702341</v>
      </c>
      <c r="M5">
        <v>722324</v>
      </c>
      <c r="N5">
        <v>732866</v>
      </c>
      <c r="O5">
        <v>604694</v>
      </c>
      <c r="P5">
        <v>455077</v>
      </c>
    </row>
    <row r="6" spans="1:16" x14ac:dyDescent="0.25">
      <c r="A6" s="1">
        <v>43386</v>
      </c>
      <c r="B6">
        <v>737945</v>
      </c>
      <c r="C6">
        <v>749852</v>
      </c>
      <c r="D6">
        <v>745361</v>
      </c>
      <c r="E6">
        <v>728041</v>
      </c>
      <c r="F6">
        <v>706700</v>
      </c>
      <c r="G6">
        <v>702329</v>
      </c>
      <c r="H6">
        <v>705933</v>
      </c>
      <c r="I6">
        <v>703026</v>
      </c>
      <c r="J6">
        <v>697505</v>
      </c>
      <c r="K6">
        <v>676278</v>
      </c>
      <c r="L6">
        <v>711002</v>
      </c>
      <c r="M6">
        <v>718661</v>
      </c>
      <c r="N6">
        <v>724460</v>
      </c>
      <c r="O6">
        <v>607144</v>
      </c>
      <c r="P6">
        <v>465476</v>
      </c>
    </row>
    <row r="7" spans="1:16" x14ac:dyDescent="0.25">
      <c r="A7" s="1">
        <v>43407</v>
      </c>
      <c r="B7">
        <v>745355</v>
      </c>
      <c r="C7">
        <v>754119</v>
      </c>
      <c r="D7">
        <v>746997</v>
      </c>
      <c r="E7">
        <v>733993</v>
      </c>
      <c r="F7">
        <v>712030</v>
      </c>
      <c r="G7">
        <v>707204</v>
      </c>
      <c r="H7">
        <v>707444</v>
      </c>
      <c r="I7">
        <v>704673</v>
      </c>
      <c r="J7">
        <v>699100</v>
      </c>
      <c r="K7">
        <v>692209</v>
      </c>
      <c r="L7">
        <v>713111</v>
      </c>
      <c r="M7">
        <v>726461</v>
      </c>
      <c r="N7">
        <v>731648</v>
      </c>
      <c r="O7">
        <v>602289</v>
      </c>
      <c r="P7">
        <v>474669</v>
      </c>
    </row>
    <row r="8" spans="1:16" x14ac:dyDescent="0.25">
      <c r="A8" s="1">
        <v>43428</v>
      </c>
      <c r="B8">
        <v>743167</v>
      </c>
      <c r="C8">
        <v>750316</v>
      </c>
      <c r="D8">
        <v>745081</v>
      </c>
      <c r="E8">
        <v>724445</v>
      </c>
      <c r="F8">
        <v>713362</v>
      </c>
      <c r="G8">
        <v>708524</v>
      </c>
      <c r="H8">
        <v>701135</v>
      </c>
      <c r="I8">
        <v>690956</v>
      </c>
      <c r="J8">
        <v>694351</v>
      </c>
      <c r="K8">
        <v>702972</v>
      </c>
      <c r="L8">
        <v>716611</v>
      </c>
      <c r="M8">
        <v>728579</v>
      </c>
      <c r="N8">
        <v>729400</v>
      </c>
      <c r="O8">
        <v>595884</v>
      </c>
      <c r="P8">
        <v>474358</v>
      </c>
    </row>
    <row r="9" spans="1:16" x14ac:dyDescent="0.25">
      <c r="A9" s="1">
        <v>43715</v>
      </c>
      <c r="B9">
        <v>618525</v>
      </c>
      <c r="C9">
        <v>636566</v>
      </c>
      <c r="D9">
        <v>641578</v>
      </c>
      <c r="E9">
        <v>636890</v>
      </c>
      <c r="F9">
        <v>616119</v>
      </c>
      <c r="G9">
        <v>630959</v>
      </c>
      <c r="H9">
        <v>663526</v>
      </c>
      <c r="I9">
        <v>658664</v>
      </c>
      <c r="J9">
        <v>660256</v>
      </c>
      <c r="K9">
        <v>668391</v>
      </c>
      <c r="L9">
        <v>663992</v>
      </c>
      <c r="M9">
        <v>677412</v>
      </c>
      <c r="N9">
        <v>697709</v>
      </c>
      <c r="O9">
        <v>564384</v>
      </c>
      <c r="P9">
        <v>447775</v>
      </c>
    </row>
    <row r="10" spans="1:16" x14ac:dyDescent="0.25">
      <c r="A10" s="1">
        <v>43729</v>
      </c>
      <c r="B10">
        <v>612189</v>
      </c>
      <c r="C10">
        <v>631076</v>
      </c>
      <c r="D10">
        <v>659302</v>
      </c>
      <c r="E10">
        <v>621485</v>
      </c>
      <c r="F10">
        <v>604105</v>
      </c>
      <c r="G10">
        <v>592091</v>
      </c>
      <c r="H10">
        <v>620901</v>
      </c>
      <c r="I10">
        <v>618413</v>
      </c>
      <c r="J10">
        <v>601815</v>
      </c>
      <c r="K10">
        <v>615135</v>
      </c>
      <c r="L10">
        <v>646346</v>
      </c>
      <c r="M10">
        <v>639032</v>
      </c>
      <c r="N10">
        <v>618602</v>
      </c>
      <c r="O10">
        <v>480844</v>
      </c>
      <c r="P10">
        <v>415250</v>
      </c>
    </row>
    <row r="11" spans="1:16" x14ac:dyDescent="0.25">
      <c r="A11" s="1">
        <v>43743</v>
      </c>
      <c r="B11">
        <v>718738</v>
      </c>
      <c r="C11">
        <v>706336</v>
      </c>
      <c r="D11">
        <v>694036</v>
      </c>
      <c r="E11">
        <v>697998</v>
      </c>
      <c r="F11">
        <v>676276</v>
      </c>
      <c r="G11">
        <v>676478</v>
      </c>
      <c r="H11">
        <v>670168</v>
      </c>
      <c r="I11">
        <v>669280</v>
      </c>
      <c r="J11">
        <v>667431</v>
      </c>
      <c r="K11">
        <v>653325</v>
      </c>
      <c r="L11">
        <v>685900</v>
      </c>
      <c r="M11">
        <v>688904</v>
      </c>
      <c r="N11">
        <v>710254</v>
      </c>
      <c r="O11">
        <v>573136</v>
      </c>
      <c r="P11">
        <v>439201</v>
      </c>
    </row>
    <row r="12" spans="1:16" x14ac:dyDescent="0.25">
      <c r="A12" s="1">
        <v>43764</v>
      </c>
      <c r="B12">
        <v>535948</v>
      </c>
      <c r="C12">
        <v>491821</v>
      </c>
      <c r="D12">
        <v>543421</v>
      </c>
      <c r="E12">
        <v>340681</v>
      </c>
      <c r="F12">
        <v>552117</v>
      </c>
      <c r="G12">
        <v>596263</v>
      </c>
      <c r="H12">
        <v>639743</v>
      </c>
      <c r="I12">
        <v>606887</v>
      </c>
      <c r="J12">
        <v>650959</v>
      </c>
      <c r="K12">
        <v>671730</v>
      </c>
      <c r="L12">
        <v>673839</v>
      </c>
      <c r="M12">
        <v>690619</v>
      </c>
      <c r="N12">
        <v>685405</v>
      </c>
      <c r="O12">
        <v>580259</v>
      </c>
      <c r="P12">
        <v>433940</v>
      </c>
    </row>
    <row r="13" spans="1:16" x14ac:dyDescent="0.25">
      <c r="A13" s="1">
        <v>43778</v>
      </c>
      <c r="B13">
        <v>581612</v>
      </c>
      <c r="C13">
        <v>614654</v>
      </c>
      <c r="D13">
        <v>576544</v>
      </c>
      <c r="E13">
        <v>589176</v>
      </c>
      <c r="F13">
        <v>565065</v>
      </c>
      <c r="G13">
        <v>579465</v>
      </c>
      <c r="H13">
        <v>581291</v>
      </c>
      <c r="I13">
        <v>577625</v>
      </c>
      <c r="J13">
        <v>598258</v>
      </c>
      <c r="K13">
        <v>600650</v>
      </c>
      <c r="L13">
        <v>609839</v>
      </c>
      <c r="M13">
        <v>632055</v>
      </c>
      <c r="N13">
        <v>649665</v>
      </c>
      <c r="O13">
        <v>536888</v>
      </c>
      <c r="P13">
        <v>405858</v>
      </c>
    </row>
    <row r="14" spans="1:16" x14ac:dyDescent="0.25">
      <c r="A14" s="1">
        <v>43792</v>
      </c>
      <c r="B14">
        <v>617017</v>
      </c>
      <c r="C14">
        <v>620832</v>
      </c>
      <c r="D14">
        <v>603596</v>
      </c>
      <c r="E14">
        <v>637160</v>
      </c>
      <c r="F14">
        <v>625778</v>
      </c>
      <c r="G14">
        <v>650931</v>
      </c>
      <c r="H14">
        <v>658690</v>
      </c>
      <c r="I14">
        <v>669415</v>
      </c>
      <c r="J14">
        <v>673573</v>
      </c>
      <c r="K14">
        <v>650741</v>
      </c>
      <c r="L14">
        <v>658404</v>
      </c>
      <c r="M14">
        <v>671206</v>
      </c>
      <c r="N14">
        <v>692721</v>
      </c>
      <c r="O14">
        <v>574142</v>
      </c>
      <c r="P14">
        <v>430732</v>
      </c>
    </row>
    <row r="15" spans="1:16" x14ac:dyDescent="0.25">
      <c r="A15" s="1"/>
      <c r="B15">
        <f>SUM(B2:B14)</f>
        <v>8865880</v>
      </c>
      <c r="C15">
        <f t="shared" ref="C15:P15" si="0">SUM(C2:C14)</f>
        <v>8945543</v>
      </c>
      <c r="D15">
        <f t="shared" si="0"/>
        <v>8925458</v>
      </c>
      <c r="E15">
        <f t="shared" si="0"/>
        <v>8505164</v>
      </c>
      <c r="F15">
        <f t="shared" si="0"/>
        <v>8602172</v>
      </c>
      <c r="G15">
        <f t="shared" si="0"/>
        <v>8666679</v>
      </c>
      <c r="H15">
        <f t="shared" si="0"/>
        <v>8789280</v>
      </c>
      <c r="I15">
        <f t="shared" si="0"/>
        <v>8703627</v>
      </c>
      <c r="J15">
        <f t="shared" si="0"/>
        <v>8752891</v>
      </c>
      <c r="K15">
        <f t="shared" si="0"/>
        <v>8728126</v>
      </c>
      <c r="L15">
        <f t="shared" si="0"/>
        <v>8911468</v>
      </c>
      <c r="M15">
        <f t="shared" si="0"/>
        <v>9091091</v>
      </c>
      <c r="N15">
        <f t="shared" si="0"/>
        <v>9191656</v>
      </c>
      <c r="O15">
        <f t="shared" si="0"/>
        <v>7568936</v>
      </c>
      <c r="P15">
        <f t="shared" si="0"/>
        <v>5852067</v>
      </c>
    </row>
    <row r="16" spans="1:16" x14ac:dyDescent="0.25">
      <c r="A16" s="1"/>
    </row>
    <row r="17" spans="1:16" x14ac:dyDescent="0.25">
      <c r="B17">
        <v>8</v>
      </c>
      <c r="C17">
        <v>9</v>
      </c>
      <c r="D17">
        <v>10</v>
      </c>
      <c r="E17">
        <v>11</v>
      </c>
      <c r="F17">
        <v>12</v>
      </c>
      <c r="G17">
        <v>13</v>
      </c>
      <c r="H17">
        <v>14</v>
      </c>
      <c r="I17">
        <v>15</v>
      </c>
      <c r="J17">
        <v>16</v>
      </c>
      <c r="K17">
        <v>17</v>
      </c>
      <c r="L17">
        <v>18</v>
      </c>
      <c r="M17">
        <v>19</v>
      </c>
      <c r="N17">
        <v>20</v>
      </c>
      <c r="O17">
        <v>21</v>
      </c>
      <c r="P17">
        <v>22</v>
      </c>
    </row>
    <row r="18" spans="1:16" x14ac:dyDescent="0.25">
      <c r="A18" s="1">
        <v>43344</v>
      </c>
      <c r="B18">
        <v>548158</v>
      </c>
      <c r="C18">
        <v>528306</v>
      </c>
      <c r="D18">
        <v>484302</v>
      </c>
      <c r="E18">
        <v>491549</v>
      </c>
      <c r="F18">
        <v>490734</v>
      </c>
      <c r="G18">
        <v>486767</v>
      </c>
      <c r="H18">
        <v>510283</v>
      </c>
      <c r="I18">
        <v>472250</v>
      </c>
      <c r="J18">
        <v>469800</v>
      </c>
      <c r="K18">
        <v>419661</v>
      </c>
      <c r="L18">
        <v>406022</v>
      </c>
      <c r="M18">
        <v>485309</v>
      </c>
      <c r="N18">
        <v>504349</v>
      </c>
      <c r="O18">
        <v>436393</v>
      </c>
      <c r="P18">
        <v>341779</v>
      </c>
    </row>
    <row r="19" spans="1:16" x14ac:dyDescent="0.25">
      <c r="A19" s="1">
        <v>43351</v>
      </c>
      <c r="B19">
        <v>556872</v>
      </c>
      <c r="C19">
        <v>531281</v>
      </c>
      <c r="D19">
        <v>547952</v>
      </c>
      <c r="E19">
        <v>517916</v>
      </c>
      <c r="F19">
        <v>463110</v>
      </c>
      <c r="G19">
        <v>477876</v>
      </c>
      <c r="H19">
        <v>488674</v>
      </c>
      <c r="I19">
        <v>514247</v>
      </c>
      <c r="J19">
        <v>501585</v>
      </c>
      <c r="K19">
        <v>522761</v>
      </c>
      <c r="L19">
        <v>507453</v>
      </c>
      <c r="M19">
        <v>477159</v>
      </c>
      <c r="N19">
        <v>467631</v>
      </c>
      <c r="O19">
        <v>403588</v>
      </c>
      <c r="P19">
        <v>354023</v>
      </c>
    </row>
    <row r="20" spans="1:16" x14ac:dyDescent="0.25">
      <c r="A20" s="1">
        <v>43365</v>
      </c>
      <c r="B20">
        <v>544624</v>
      </c>
      <c r="C20">
        <v>567359</v>
      </c>
      <c r="D20">
        <v>531882</v>
      </c>
      <c r="E20">
        <v>428740</v>
      </c>
      <c r="F20">
        <v>488338</v>
      </c>
      <c r="G20">
        <v>492385</v>
      </c>
      <c r="H20">
        <v>461893</v>
      </c>
      <c r="I20">
        <v>499947</v>
      </c>
      <c r="J20">
        <v>501625</v>
      </c>
      <c r="K20">
        <v>514640</v>
      </c>
      <c r="L20">
        <v>527515</v>
      </c>
      <c r="M20">
        <v>495681</v>
      </c>
      <c r="N20">
        <v>463245</v>
      </c>
      <c r="O20">
        <v>439963</v>
      </c>
      <c r="P20">
        <v>334198</v>
      </c>
    </row>
    <row r="21" spans="1:16" x14ac:dyDescent="0.25">
      <c r="A21" s="1">
        <v>43379</v>
      </c>
      <c r="B21">
        <v>550121</v>
      </c>
      <c r="C21">
        <v>559391</v>
      </c>
      <c r="D21">
        <v>517916</v>
      </c>
      <c r="E21">
        <v>500207</v>
      </c>
      <c r="F21">
        <v>457180</v>
      </c>
      <c r="G21">
        <v>408805</v>
      </c>
      <c r="H21">
        <v>466821</v>
      </c>
      <c r="I21">
        <v>457007</v>
      </c>
      <c r="J21">
        <v>512275</v>
      </c>
      <c r="K21">
        <v>508526</v>
      </c>
      <c r="L21">
        <v>509489</v>
      </c>
      <c r="M21">
        <v>532281</v>
      </c>
      <c r="N21">
        <v>427646</v>
      </c>
      <c r="O21">
        <v>377098</v>
      </c>
      <c r="P21">
        <v>228966</v>
      </c>
    </row>
    <row r="22" spans="1:16" x14ac:dyDescent="0.25">
      <c r="A22" s="1">
        <v>43386</v>
      </c>
      <c r="B22">
        <v>554136</v>
      </c>
      <c r="C22">
        <v>531779</v>
      </c>
      <c r="D22">
        <v>560727</v>
      </c>
      <c r="E22">
        <v>542629</v>
      </c>
      <c r="F22">
        <v>538640</v>
      </c>
      <c r="G22">
        <v>525483</v>
      </c>
      <c r="H22">
        <v>511440</v>
      </c>
      <c r="I22">
        <v>520428</v>
      </c>
      <c r="J22">
        <v>421896</v>
      </c>
      <c r="K22">
        <v>469040</v>
      </c>
      <c r="L22">
        <v>511998</v>
      </c>
      <c r="M22">
        <v>508960</v>
      </c>
      <c r="N22">
        <v>526298</v>
      </c>
      <c r="O22">
        <v>428496</v>
      </c>
      <c r="P22">
        <v>370255</v>
      </c>
    </row>
    <row r="23" spans="1:16" x14ac:dyDescent="0.25">
      <c r="A23" s="1">
        <v>43407</v>
      </c>
      <c r="B23">
        <v>562174</v>
      </c>
      <c r="C23">
        <v>524590</v>
      </c>
      <c r="D23">
        <v>517846</v>
      </c>
      <c r="E23">
        <v>509697</v>
      </c>
      <c r="F23">
        <v>499049</v>
      </c>
      <c r="G23">
        <v>501116</v>
      </c>
      <c r="H23">
        <v>496132</v>
      </c>
      <c r="I23">
        <v>499626</v>
      </c>
      <c r="J23">
        <v>454295</v>
      </c>
      <c r="K23">
        <v>446816</v>
      </c>
      <c r="L23">
        <v>497043</v>
      </c>
      <c r="M23">
        <v>507719</v>
      </c>
      <c r="N23">
        <v>506779</v>
      </c>
      <c r="O23">
        <v>458367</v>
      </c>
      <c r="P23">
        <v>373758</v>
      </c>
    </row>
    <row r="24" spans="1:16" x14ac:dyDescent="0.25">
      <c r="A24" s="1">
        <v>43428</v>
      </c>
      <c r="B24">
        <v>545360</v>
      </c>
      <c r="C24">
        <v>537550</v>
      </c>
      <c r="D24">
        <v>540913</v>
      </c>
      <c r="E24">
        <v>531224</v>
      </c>
      <c r="F24">
        <v>537123</v>
      </c>
      <c r="G24">
        <v>548303</v>
      </c>
      <c r="H24">
        <v>561075</v>
      </c>
      <c r="I24">
        <v>551253</v>
      </c>
      <c r="J24">
        <v>544580</v>
      </c>
      <c r="K24">
        <v>444572</v>
      </c>
      <c r="L24">
        <v>459999</v>
      </c>
      <c r="M24">
        <v>541696</v>
      </c>
      <c r="N24">
        <v>551636</v>
      </c>
      <c r="O24">
        <v>464044</v>
      </c>
      <c r="P24">
        <v>368516</v>
      </c>
    </row>
    <row r="25" spans="1:16" x14ac:dyDescent="0.25">
      <c r="A25" s="1">
        <v>43715</v>
      </c>
      <c r="B25">
        <v>457344</v>
      </c>
      <c r="C25">
        <v>449662</v>
      </c>
      <c r="D25">
        <v>438395</v>
      </c>
      <c r="E25">
        <v>420464</v>
      </c>
      <c r="F25">
        <v>410753</v>
      </c>
      <c r="G25">
        <v>450686</v>
      </c>
      <c r="H25">
        <v>466246</v>
      </c>
      <c r="I25">
        <v>434481</v>
      </c>
      <c r="J25">
        <v>367598</v>
      </c>
      <c r="K25">
        <v>429469</v>
      </c>
      <c r="L25">
        <v>478746</v>
      </c>
      <c r="M25">
        <v>485188</v>
      </c>
      <c r="N25">
        <v>460637</v>
      </c>
      <c r="O25">
        <v>360452</v>
      </c>
      <c r="P25">
        <v>330994</v>
      </c>
    </row>
    <row r="26" spans="1:16" x14ac:dyDescent="0.25">
      <c r="A26" s="1">
        <v>43729</v>
      </c>
      <c r="B26">
        <v>439500</v>
      </c>
      <c r="C26">
        <v>470712</v>
      </c>
      <c r="D26">
        <v>444811</v>
      </c>
      <c r="E26">
        <v>417644</v>
      </c>
      <c r="F26">
        <v>395240</v>
      </c>
      <c r="G26">
        <v>405731</v>
      </c>
      <c r="H26">
        <v>437988</v>
      </c>
      <c r="I26">
        <v>427825</v>
      </c>
      <c r="J26">
        <v>434772</v>
      </c>
      <c r="K26">
        <v>443056</v>
      </c>
      <c r="L26">
        <v>450388</v>
      </c>
      <c r="M26">
        <v>358443</v>
      </c>
      <c r="N26">
        <v>393334</v>
      </c>
      <c r="O26">
        <v>341731</v>
      </c>
      <c r="P26">
        <v>314396</v>
      </c>
    </row>
    <row r="27" spans="1:16" x14ac:dyDescent="0.25">
      <c r="A27" s="1">
        <v>43743</v>
      </c>
      <c r="B27">
        <v>536872</v>
      </c>
      <c r="C27">
        <v>506267</v>
      </c>
      <c r="D27">
        <v>484903</v>
      </c>
      <c r="E27">
        <v>495539</v>
      </c>
      <c r="F27">
        <v>447455</v>
      </c>
      <c r="G27">
        <v>429057</v>
      </c>
      <c r="H27">
        <v>438316</v>
      </c>
      <c r="I27">
        <v>450661</v>
      </c>
      <c r="J27">
        <v>427281</v>
      </c>
      <c r="K27">
        <v>419969</v>
      </c>
      <c r="L27">
        <v>453741</v>
      </c>
      <c r="M27">
        <v>460063</v>
      </c>
      <c r="N27">
        <v>487930</v>
      </c>
      <c r="O27">
        <v>395273</v>
      </c>
      <c r="P27">
        <v>301231</v>
      </c>
    </row>
    <row r="28" spans="1:16" x14ac:dyDescent="0.25">
      <c r="A28" s="1">
        <v>43764</v>
      </c>
      <c r="B28">
        <v>409732</v>
      </c>
      <c r="C28">
        <v>345815</v>
      </c>
      <c r="D28">
        <v>411769</v>
      </c>
      <c r="E28">
        <v>236150</v>
      </c>
      <c r="F28">
        <v>415084</v>
      </c>
      <c r="G28">
        <v>418755</v>
      </c>
      <c r="H28">
        <v>462783</v>
      </c>
      <c r="I28">
        <v>422515</v>
      </c>
      <c r="J28">
        <v>404615</v>
      </c>
      <c r="K28">
        <v>441254</v>
      </c>
      <c r="L28">
        <v>452255</v>
      </c>
      <c r="M28">
        <v>473573</v>
      </c>
      <c r="N28">
        <v>483869</v>
      </c>
      <c r="O28">
        <v>392862</v>
      </c>
      <c r="P28">
        <v>312192</v>
      </c>
    </row>
    <row r="29" spans="1:16" x14ac:dyDescent="0.25">
      <c r="A29" s="1">
        <v>43778</v>
      </c>
      <c r="B29">
        <v>440007</v>
      </c>
      <c r="C29">
        <v>463843</v>
      </c>
      <c r="D29">
        <v>421522</v>
      </c>
      <c r="E29">
        <v>424083</v>
      </c>
      <c r="F29">
        <v>424328</v>
      </c>
      <c r="G29">
        <v>424022</v>
      </c>
      <c r="H29">
        <v>415927</v>
      </c>
      <c r="I29">
        <v>410663</v>
      </c>
      <c r="J29">
        <v>401631</v>
      </c>
      <c r="K29">
        <v>436425</v>
      </c>
      <c r="L29">
        <v>434925</v>
      </c>
      <c r="M29">
        <v>473652</v>
      </c>
      <c r="N29">
        <v>452337</v>
      </c>
      <c r="O29">
        <v>383356</v>
      </c>
      <c r="P29">
        <v>308833</v>
      </c>
    </row>
    <row r="30" spans="1:16" x14ac:dyDescent="0.25">
      <c r="A30" s="1">
        <v>43792</v>
      </c>
      <c r="B30">
        <v>446262</v>
      </c>
      <c r="C30">
        <v>470641</v>
      </c>
      <c r="D30">
        <v>426395</v>
      </c>
      <c r="E30">
        <v>429374</v>
      </c>
      <c r="F30">
        <v>466379</v>
      </c>
      <c r="G30">
        <v>498136</v>
      </c>
      <c r="H30">
        <v>493181</v>
      </c>
      <c r="I30">
        <v>494340</v>
      </c>
      <c r="J30">
        <v>431686</v>
      </c>
      <c r="K30">
        <v>413523</v>
      </c>
      <c r="L30">
        <v>430083</v>
      </c>
      <c r="M30">
        <v>470380</v>
      </c>
      <c r="N30">
        <v>486820</v>
      </c>
      <c r="O30">
        <v>398060</v>
      </c>
      <c r="P30">
        <v>336070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G22" sqref="G2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date&amp;time</vt:lpstr>
      <vt:lpstr>access_access_home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access_reliab_home</vt:lpstr>
      <vt:lpstr>access_reliab_away</vt:lpstr>
      <vt:lpstr>access_reliab_normal</vt:lpstr>
      <vt:lpstr>Sheet8</vt:lpstr>
      <vt:lpstr>peak_number</vt:lpstr>
      <vt:lpstr>peak_hour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Luyu Liu</cp:lastModifiedBy>
  <dcterms:created xsi:type="dcterms:W3CDTF">2015-06-05T18:17:20Z</dcterms:created>
  <dcterms:modified xsi:type="dcterms:W3CDTF">2022-07-20T17:52:47Z</dcterms:modified>
</cp:coreProperties>
</file>