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DF471A56-07DB-4C25-ACF6-5DADFA8B859D}" xr6:coauthVersionLast="47" xr6:coauthVersionMax="47" xr10:uidLastSave="{00000000-0000-0000-0000-000000000000}"/>
  <bookViews>
    <workbookView xWindow="-120" yWindow="-120" windowWidth="29040" windowHeight="14175" firstSheet="1" activeTab="17" xr2:uid="{00000000-000D-0000-FFFF-FFFF00000000}"/>
  </bookViews>
  <sheets>
    <sheet name="date&amp;time" sheetId="1" r:id="rId1"/>
    <sheet name="access_access_home" sheetId="22" r:id="rId2"/>
    <sheet name="Sheet3" sheetId="3" state="hidden" r:id="rId3"/>
    <sheet name="football" sheetId="5" state="hidden" r:id="rId4"/>
    <sheet name="control" sheetId="6" state="hidden" r:id="rId5"/>
    <sheet name="30 minutes" sheetId="8" state="hidden" r:id="rId6"/>
    <sheet name="60 minutes" sheetId="9" state="hidden" r:id="rId7"/>
    <sheet name="Sheet2" sheetId="10" state="hidden" r:id="rId8"/>
    <sheet name="Sheet1" sheetId="11" state="hidden" r:id="rId9"/>
    <sheet name="Sheet4" sheetId="12" state="hidden" r:id="rId10"/>
    <sheet name="raw_access_reliab_30min" sheetId="13" state="hidden" r:id="rId11"/>
    <sheet name="_xltb_storage_" sheetId="23" state="veryHidden" r:id="rId12"/>
    <sheet name="access_reliab_home" sheetId="14" r:id="rId13"/>
    <sheet name="access_reliab_away" sheetId="20" r:id="rId14"/>
    <sheet name="access_reliab_normal" sheetId="19" r:id="rId15"/>
    <sheet name="Sheet8" sheetId="16" state="hidden" r:id="rId16"/>
    <sheet name="peak_number" sheetId="17" r:id="rId17"/>
    <sheet name="peak_hour" sheetId="18" r:id="rId18"/>
  </sheets>
  <definedNames>
    <definedName name="_xlnm._FilterDatabase" localSheetId="17" hidden="1">peak_hour!$A$1:$G$16</definedName>
    <definedName name="_xlnm._FilterDatabase" localSheetId="16" hidden="1">peak_number!$A$1:$D$14</definedName>
    <definedName name="_xlnm._FilterDatabase" localSheetId="15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8" l="1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10" i="18"/>
  <c r="F11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F15" i="18" l="1"/>
  <c r="E15" i="18"/>
  <c r="E15" i="17"/>
</calcChain>
</file>

<file path=xl/sharedStrings.xml><?xml version="1.0" encoding="utf-8"?>
<sst xmlns="http://schemas.openxmlformats.org/spreadsheetml/2006/main" count="24" uniqueCount="15">
  <si>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</si>
  <si>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</si>
  <si>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</si>
  <si>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</si>
  <si>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</si>
  <si>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</si>
  <si>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</si>
  <si>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</si>
  <si>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</si>
  <si>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reliab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</si>
  <si>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</si>
  <si>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</si>
  <si>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</si>
  <si>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</si>
  <si>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C:\Users\liu.6544\Documents\GitHub\COTA-AccessibilityReliability\vis\resilience\7pm.tif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</si>
</sst>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access_reliab_normal!$K$2:$K$16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access_reliab_normal!$L$2:$L$16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6A4-A063-7FF96731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471"/>
        <c:axId val="54713567"/>
      </c:lineChart>
      <c:catAx>
        <c:axId val="54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67"/>
        <c:crosses val="autoZero"/>
        <c:auto val="1"/>
        <c:lblAlgn val="ctr"/>
        <c:lblOffset val="100"/>
        <c:noMultiLvlLbl val="0"/>
      </c:catAx>
      <c:valAx>
        <c:axId val="54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access_reliab_normal!$C$1</c:f>
              <c:strCache>
                <c:ptCount val="1"/>
                <c:pt idx="0">
                  <c:v>reliab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access_reliab_normal!$B$2:$B$16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access_reliab_normal!$C$2:$C$16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0E5-AC1A-4851F7DC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943"/>
        <c:axId val="64536111"/>
      </c:lineChart>
      <c:catAx>
        <c:axId val="645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111"/>
        <c:crosses val="autoZero"/>
        <c:auto val="1"/>
        <c:lblAlgn val="ctr"/>
        <c:lblOffset val="100"/>
        <c:noMultiLvlLbl val="0"/>
      </c:catAx>
      <c:valAx>
        <c:axId val="64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26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0</xdr:row>
      <xdr:rowOff>142875</xdr:rowOff>
    </xdr:from>
    <xdr:to>
      <xdr:col>20</xdr:col>
      <xdr:colOff>28575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15</xdr:row>
      <xdr:rowOff>57150</xdr:rowOff>
    </xdr:from>
    <xdr:to>
      <xdr:col>19</xdr:col>
      <xdr:colOff>542925</xdr:colOff>
      <xdr:row>29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30</xdr:row>
      <xdr:rowOff>0</xdr:rowOff>
    </xdr:from>
    <xdr:to>
      <xdr:col>20</xdr:col>
      <xdr:colOff>57150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12</xdr:row>
      <xdr:rowOff>80962</xdr:rowOff>
    </xdr:from>
    <xdr:to>
      <xdr:col>20</xdr:col>
      <xdr:colOff>95250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19BB-410E-84CC-323D-2699073C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20</xdr:row>
      <xdr:rowOff>100012</xdr:rowOff>
    </xdr:from>
    <xdr:to>
      <xdr:col>11</xdr:col>
      <xdr:colOff>438150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D9D8-260A-9A5A-70F8-68EDA5E0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15</xdr:row>
      <xdr:rowOff>123825</xdr:rowOff>
    </xdr:from>
    <xdr:to>
      <xdr:col>9</xdr:col>
      <xdr:colOff>247650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A2" sqref="A2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10</v>
      </c>
    </row>
    <row r="2" spans="1:3" ht="409.5" x14ac:dyDescent="0.25">
      <c r="B2" t="s">
        <v>11</v>
      </c>
      <c r="C2" s="8" t="s">
        <v>12</v>
      </c>
    </row>
    <row r="3" spans="1:3" x14ac:dyDescent="0.25">
      <c r="B3" t="s">
        <v>13</v>
      </c>
      <c r="C3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40"/>
  <sheetViews>
    <sheetView topLeftCell="A22" workbookViewId="0">
      <selection activeCell="H31" sqref="H31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s="7" customFormat="1" x14ac:dyDescent="0.25">
      <c r="A6" s="7" t="s">
        <v>8</v>
      </c>
      <c r="B6" s="7">
        <f>AVERAGE(B2:B5)</f>
        <v>0.35679938550005724</v>
      </c>
      <c r="C6" s="7">
        <f t="shared" ref="C6:P6" si="0">AVERAGE(C2:C5)</f>
        <v>0.34974856273915095</v>
      </c>
      <c r="D6" s="7">
        <f t="shared" si="0"/>
        <v>0.41366661661014398</v>
      </c>
      <c r="E6" s="7">
        <f t="shared" si="0"/>
        <v>0.44402030265143672</v>
      </c>
      <c r="F6" s="7">
        <f t="shared" si="0"/>
        <v>0.51070353571369476</v>
      </c>
      <c r="G6" s="7">
        <f t="shared" si="0"/>
        <v>0.52325109266163694</v>
      </c>
      <c r="H6" s="7">
        <f t="shared" si="0"/>
        <v>0.4814187566166872</v>
      </c>
      <c r="I6" s="7">
        <f t="shared" si="0"/>
        <v>0.43291018243215629</v>
      </c>
      <c r="J6" s="7">
        <f t="shared" si="0"/>
        <v>0.38960839816689929</v>
      </c>
      <c r="K6" s="7">
        <f t="shared" si="0"/>
        <v>0.36313753331235321</v>
      </c>
      <c r="L6" s="7">
        <f t="shared" si="0"/>
        <v>0.39300178867959246</v>
      </c>
      <c r="M6" s="7">
        <f t="shared" si="0"/>
        <v>0.53742579047874728</v>
      </c>
      <c r="N6" s="7">
        <f t="shared" si="0"/>
        <v>0.61427207368820602</v>
      </c>
      <c r="O6" s="7">
        <f t="shared" si="0"/>
        <v>0.48364407928286196</v>
      </c>
      <c r="P6" s="7">
        <f t="shared" si="0"/>
        <v>0.51690968557496275</v>
      </c>
    </row>
    <row r="7" spans="1:19" x14ac:dyDescent="0.25">
      <c r="A7" s="1"/>
      <c r="S7" s="3"/>
    </row>
    <row r="8" spans="1:19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19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 s="3">
        <v>0.5</v>
      </c>
    </row>
    <row r="10" spans="1:19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 s="3">
        <v>0.5</v>
      </c>
    </row>
    <row r="11" spans="1:19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 s="3">
        <v>0.5</v>
      </c>
    </row>
    <row r="12" spans="1:19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 s="3">
        <v>0.5</v>
      </c>
    </row>
    <row r="13" spans="1:19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 s="3">
        <v>0.5</v>
      </c>
    </row>
    <row r="14" spans="1:19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 s="3">
        <v>0.5</v>
      </c>
    </row>
    <row r="15" spans="1:19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 s="3">
        <v>0.5</v>
      </c>
    </row>
    <row r="16" spans="1:19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 s="3">
        <v>0.5</v>
      </c>
    </row>
    <row r="17" spans="1:19" x14ac:dyDescent="0.25">
      <c r="A17" s="1">
        <v>12</v>
      </c>
      <c r="B17">
        <f>AVERAGE(B9:B16)</f>
        <v>0.34062403382285977</v>
      </c>
      <c r="C17">
        <f t="shared" ref="C17:P17" si="1">AVERAGE(C9:C16)</f>
        <v>0.39272007134388232</v>
      </c>
      <c r="D17">
        <f t="shared" si="1"/>
        <v>0.40762120059802792</v>
      </c>
      <c r="E17">
        <f t="shared" si="1"/>
        <v>0.43192611718692286</v>
      </c>
      <c r="F17">
        <f t="shared" si="1"/>
        <v>0.37780760482298786</v>
      </c>
      <c r="G17">
        <f t="shared" si="1"/>
        <v>0.37356285210029261</v>
      </c>
      <c r="H17">
        <f t="shared" si="1"/>
        <v>0.37364259373076825</v>
      </c>
      <c r="I17">
        <f t="shared" si="1"/>
        <v>0.40320754878035514</v>
      </c>
      <c r="J17">
        <f t="shared" si="1"/>
        <v>0.55180812207988694</v>
      </c>
      <c r="K17">
        <f t="shared" si="1"/>
        <v>0.53434287737317698</v>
      </c>
      <c r="L17">
        <f t="shared" si="1"/>
        <v>0.49030138874504881</v>
      </c>
      <c r="M17">
        <f t="shared" si="1"/>
        <v>0.41405555845808895</v>
      </c>
      <c r="N17">
        <f t="shared" si="1"/>
        <v>0.42581847989815275</v>
      </c>
      <c r="O17">
        <f t="shared" si="1"/>
        <v>0.41460419605980137</v>
      </c>
      <c r="P17">
        <f t="shared" si="1"/>
        <v>0.31273003964569901</v>
      </c>
      <c r="S17" s="3"/>
    </row>
    <row r="18" spans="1:19" x14ac:dyDescent="0.25">
      <c r="A18" s="1"/>
      <c r="S18" s="3"/>
    </row>
    <row r="19" spans="1:19" x14ac:dyDescent="0.25">
      <c r="A19" s="1"/>
      <c r="S19" s="3"/>
    </row>
    <row r="20" spans="1:19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19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S21" s="3">
        <v>0.8125</v>
      </c>
    </row>
    <row r="28" spans="1:19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19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19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19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19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L16"/>
  <sheetViews>
    <sheetView workbookViewId="0">
      <selection activeCell="K1" sqref="K1:L16"/>
    </sheetView>
  </sheetViews>
  <sheetFormatPr defaultRowHeight="15" x14ac:dyDescent="0.25"/>
  <cols>
    <col min="1" max="1" width="16.140625" customWidth="1"/>
    <col min="4" max="4" width="18" customWidth="1"/>
    <col min="7" max="7" width="15.42578125" customWidth="1"/>
  </cols>
  <sheetData>
    <row r="1" spans="1:12" x14ac:dyDescent="0.25">
      <c r="C1" t="s">
        <v>9</v>
      </c>
    </row>
    <row r="2" spans="1:12" x14ac:dyDescent="0.25">
      <c r="A2" s="1">
        <v>43400</v>
      </c>
      <c r="B2">
        <v>8</v>
      </c>
      <c r="C2">
        <v>0.34083994593771799</v>
      </c>
      <c r="D2" s="1">
        <v>43435</v>
      </c>
      <c r="E2">
        <v>8</v>
      </c>
      <c r="F2">
        <v>0</v>
      </c>
      <c r="G2" s="1">
        <v>43442</v>
      </c>
      <c r="H2">
        <v>8</v>
      </c>
      <c r="I2">
        <v>0</v>
      </c>
      <c r="J2" s="1">
        <v>43750</v>
      </c>
      <c r="K2">
        <v>8</v>
      </c>
      <c r="L2">
        <v>0.32427043179773102</v>
      </c>
    </row>
    <row r="3" spans="1:12" x14ac:dyDescent="0.25">
      <c r="A3" s="1">
        <v>43400</v>
      </c>
      <c r="B3">
        <v>9</v>
      </c>
      <c r="C3">
        <v>0.28693953299804598</v>
      </c>
      <c r="D3" s="1">
        <v>43435</v>
      </c>
      <c r="E3">
        <v>9</v>
      </c>
      <c r="F3">
        <v>0.34641736341159002</v>
      </c>
      <c r="G3" s="1">
        <v>43442</v>
      </c>
      <c r="H3">
        <v>9</v>
      </c>
      <c r="I3">
        <v>0.27439885384451101</v>
      </c>
      <c r="J3" s="1">
        <v>43750</v>
      </c>
      <c r="K3">
        <v>9</v>
      </c>
      <c r="L3">
        <v>0.290648027240413</v>
      </c>
    </row>
    <row r="4" spans="1:12" x14ac:dyDescent="0.25">
      <c r="A4" s="1">
        <v>43400</v>
      </c>
      <c r="B4">
        <v>10</v>
      </c>
      <c r="C4">
        <v>0.293557217380921</v>
      </c>
      <c r="D4" s="1">
        <v>43435</v>
      </c>
      <c r="E4">
        <v>10</v>
      </c>
      <c r="F4">
        <v>0.40949331182159299</v>
      </c>
      <c r="G4" s="1">
        <v>43442</v>
      </c>
      <c r="H4">
        <v>10</v>
      </c>
      <c r="I4">
        <v>0.327598395213333</v>
      </c>
      <c r="J4" s="1">
        <v>43750</v>
      </c>
      <c r="K4">
        <v>10</v>
      </c>
      <c r="L4">
        <v>0.350709921628858</v>
      </c>
    </row>
    <row r="5" spans="1:12" x14ac:dyDescent="0.25">
      <c r="A5" s="1">
        <v>43400</v>
      </c>
      <c r="B5">
        <v>11</v>
      </c>
      <c r="C5">
        <v>0.33146870032396297</v>
      </c>
      <c r="D5" s="1">
        <v>43435</v>
      </c>
      <c r="E5">
        <v>11</v>
      </c>
      <c r="F5">
        <v>0.38171532240453399</v>
      </c>
      <c r="G5" s="1">
        <v>43442</v>
      </c>
      <c r="H5">
        <v>11</v>
      </c>
      <c r="I5">
        <v>0.37772948908204301</v>
      </c>
      <c r="J5" s="1">
        <v>43750</v>
      </c>
      <c r="K5">
        <v>11</v>
      </c>
      <c r="L5">
        <v>0.42664954772389202</v>
      </c>
    </row>
    <row r="6" spans="1:12" x14ac:dyDescent="0.25">
      <c r="A6" s="1">
        <v>43400</v>
      </c>
      <c r="B6">
        <v>12</v>
      </c>
      <c r="C6">
        <v>0.35539378527190302</v>
      </c>
      <c r="D6" s="1">
        <v>43435</v>
      </c>
      <c r="E6">
        <v>12</v>
      </c>
      <c r="F6">
        <v>0</v>
      </c>
      <c r="G6" s="1">
        <v>43442</v>
      </c>
      <c r="H6">
        <v>12</v>
      </c>
      <c r="I6">
        <v>0</v>
      </c>
      <c r="J6" s="1">
        <v>43750</v>
      </c>
      <c r="K6">
        <v>12</v>
      </c>
      <c r="L6">
        <v>0.42227291753871898</v>
      </c>
    </row>
    <row r="7" spans="1:12" x14ac:dyDescent="0.25">
      <c r="A7" s="1">
        <v>43400</v>
      </c>
      <c r="B7">
        <v>13</v>
      </c>
      <c r="C7">
        <v>0.50630656126787199</v>
      </c>
      <c r="D7" s="1">
        <v>43435</v>
      </c>
      <c r="E7">
        <v>13</v>
      </c>
      <c r="F7">
        <v>0.34296701165909199</v>
      </c>
      <c r="G7" s="1">
        <v>43442</v>
      </c>
      <c r="H7">
        <v>13</v>
      </c>
      <c r="I7">
        <v>0.38850092876651299</v>
      </c>
      <c r="J7" s="1">
        <v>43750</v>
      </c>
      <c r="K7">
        <v>13</v>
      </c>
      <c r="L7">
        <v>0.45120167783912501</v>
      </c>
    </row>
    <row r="8" spans="1:12" x14ac:dyDescent="0.25">
      <c r="A8" s="1">
        <v>43400</v>
      </c>
      <c r="B8">
        <v>14</v>
      </c>
      <c r="C8">
        <v>0.44110603180566199</v>
      </c>
      <c r="D8" s="1">
        <v>43435</v>
      </c>
      <c r="E8">
        <v>14</v>
      </c>
      <c r="F8">
        <v>0.380938557735292</v>
      </c>
      <c r="G8" s="1">
        <v>43442</v>
      </c>
      <c r="H8">
        <v>14</v>
      </c>
      <c r="I8">
        <v>0.34773590367358498</v>
      </c>
      <c r="J8" s="1">
        <v>43750</v>
      </c>
      <c r="K8">
        <v>14</v>
      </c>
      <c r="L8">
        <v>0.38320073172561903</v>
      </c>
    </row>
    <row r="9" spans="1:12" x14ac:dyDescent="0.25">
      <c r="A9" s="1">
        <v>43400</v>
      </c>
      <c r="B9">
        <v>15</v>
      </c>
      <c r="C9">
        <v>0.36542599840055001</v>
      </c>
      <c r="D9" s="1">
        <v>43435</v>
      </c>
      <c r="E9">
        <v>15</v>
      </c>
      <c r="F9">
        <v>0.37549300009098402</v>
      </c>
      <c r="G9" s="1">
        <v>43442</v>
      </c>
      <c r="H9">
        <v>15</v>
      </c>
      <c r="I9">
        <v>0.37926821905126001</v>
      </c>
      <c r="J9" s="1">
        <v>43750</v>
      </c>
      <c r="K9">
        <v>15</v>
      </c>
      <c r="L9">
        <v>0.39283537003402502</v>
      </c>
    </row>
    <row r="10" spans="1:12" x14ac:dyDescent="0.25">
      <c r="A10" s="1">
        <v>43400</v>
      </c>
      <c r="B10">
        <v>16</v>
      </c>
      <c r="C10">
        <v>0.41909672113965901</v>
      </c>
      <c r="D10" s="1">
        <v>43435</v>
      </c>
      <c r="E10">
        <v>16</v>
      </c>
      <c r="F10">
        <v>0.40282303568559802</v>
      </c>
      <c r="G10" s="1">
        <v>43442</v>
      </c>
      <c r="H10">
        <v>16</v>
      </c>
      <c r="I10">
        <v>0.41691973793139903</v>
      </c>
      <c r="J10" s="1">
        <v>43750</v>
      </c>
      <c r="K10">
        <v>16</v>
      </c>
      <c r="L10">
        <v>0.41326792027463199</v>
      </c>
    </row>
    <row r="11" spans="1:12" x14ac:dyDescent="0.25">
      <c r="A11" s="1">
        <v>43400</v>
      </c>
      <c r="B11">
        <v>17</v>
      </c>
      <c r="C11">
        <v>0.31372937205773999</v>
      </c>
      <c r="D11" s="1">
        <v>43435</v>
      </c>
      <c r="E11">
        <v>17</v>
      </c>
      <c r="F11">
        <v>0.43612611199498003</v>
      </c>
      <c r="G11" s="1">
        <v>43442</v>
      </c>
      <c r="H11">
        <v>17</v>
      </c>
      <c r="I11">
        <v>0.44176719463515202</v>
      </c>
      <c r="J11" s="1">
        <v>43750</v>
      </c>
      <c r="K11">
        <v>17</v>
      </c>
      <c r="L11">
        <v>0.36347420984316697</v>
      </c>
    </row>
    <row r="12" spans="1:12" x14ac:dyDescent="0.25">
      <c r="A12" s="1">
        <v>43400</v>
      </c>
      <c r="B12">
        <v>18</v>
      </c>
      <c r="C12">
        <v>0.42130995886023398</v>
      </c>
      <c r="D12" s="1">
        <v>43435</v>
      </c>
      <c r="E12">
        <v>18</v>
      </c>
      <c r="F12">
        <v>0</v>
      </c>
      <c r="G12" s="1">
        <v>43442</v>
      </c>
      <c r="H12">
        <v>18</v>
      </c>
      <c r="I12">
        <v>0</v>
      </c>
      <c r="J12" s="1">
        <v>43750</v>
      </c>
      <c r="K12">
        <v>18</v>
      </c>
      <c r="L12">
        <v>0.38960271925172302</v>
      </c>
    </row>
    <row r="13" spans="1:12" x14ac:dyDescent="0.25">
      <c r="A13" s="1">
        <v>43400</v>
      </c>
      <c r="B13">
        <v>19</v>
      </c>
      <c r="C13">
        <v>0.38817687259210498</v>
      </c>
      <c r="D13" s="1">
        <v>43435</v>
      </c>
      <c r="E13">
        <v>19</v>
      </c>
      <c r="F13">
        <v>0.37088045930489599</v>
      </c>
      <c r="G13" s="1">
        <v>43442</v>
      </c>
      <c r="H13">
        <v>19</v>
      </c>
      <c r="I13">
        <v>0.40732259202450999</v>
      </c>
      <c r="J13" s="1">
        <v>43750</v>
      </c>
      <c r="K13">
        <v>19</v>
      </c>
      <c r="L13">
        <v>0.43210525222736801</v>
      </c>
    </row>
    <row r="14" spans="1:12" x14ac:dyDescent="0.25">
      <c r="A14" s="1">
        <v>43400</v>
      </c>
      <c r="B14">
        <v>20</v>
      </c>
      <c r="C14">
        <v>0.36276053367396499</v>
      </c>
      <c r="D14" s="1">
        <v>43435</v>
      </c>
      <c r="E14">
        <v>20</v>
      </c>
      <c r="F14">
        <v>0.378835359823953</v>
      </c>
      <c r="G14" s="1">
        <v>43442</v>
      </c>
      <c r="H14">
        <v>20</v>
      </c>
      <c r="I14">
        <v>0.34131133062513802</v>
      </c>
      <c r="J14" s="1">
        <v>43750</v>
      </c>
      <c r="K14">
        <v>20</v>
      </c>
      <c r="L14">
        <v>0.41756400811391697</v>
      </c>
    </row>
    <row r="15" spans="1:12" x14ac:dyDescent="0.25">
      <c r="A15" s="1">
        <v>43400</v>
      </c>
      <c r="B15">
        <v>21</v>
      </c>
      <c r="C15">
        <v>0.33762154043634401</v>
      </c>
      <c r="D15" s="1">
        <v>43435</v>
      </c>
      <c r="E15">
        <v>21</v>
      </c>
      <c r="F15">
        <v>0.40961496230144201</v>
      </c>
      <c r="G15" s="1">
        <v>43442</v>
      </c>
      <c r="H15">
        <v>21</v>
      </c>
      <c r="I15">
        <v>0.348187743931621</v>
      </c>
      <c r="J15" s="1">
        <v>43750</v>
      </c>
      <c r="K15">
        <v>21</v>
      </c>
      <c r="L15">
        <v>0.38918371040723898</v>
      </c>
    </row>
    <row r="16" spans="1:12" x14ac:dyDescent="0.25">
      <c r="A16" s="1">
        <v>43400</v>
      </c>
      <c r="B16">
        <v>22</v>
      </c>
      <c r="C16">
        <v>0.42393598522551401</v>
      </c>
      <c r="D16" s="1">
        <v>43435</v>
      </c>
      <c r="E16">
        <v>22</v>
      </c>
      <c r="F16">
        <v>0.25524164720785197</v>
      </c>
      <c r="G16" s="1">
        <v>43442</v>
      </c>
      <c r="H16">
        <v>22</v>
      </c>
      <c r="I16">
        <v>0.35095337095337098</v>
      </c>
      <c r="J16" s="1">
        <v>43750</v>
      </c>
      <c r="K16">
        <v>22</v>
      </c>
      <c r="L16">
        <v>0.38495326479471698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tabSelected="1" workbookViewId="0">
      <selection activeCell="J24" sqref="J2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>(D2-B2)*24</f>
        <v>1.9999999999999996</v>
      </c>
      <c r="F2">
        <f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>(D3-B3)*24</f>
        <v>3</v>
      </c>
      <c r="F3">
        <f>(C3-G3)*24</f>
        <v>1.6999999999999993</v>
      </c>
      <c r="G3" s="3">
        <v>0.63750000000000007</v>
      </c>
      <c r="H3" s="3">
        <f t="shared" ref="H3:H14" si="0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>(D4-B4)*24</f>
        <v>1.9999999999999996</v>
      </c>
      <c r="F4">
        <f>(C4-G4)*24</f>
        <v>1.2500000000000009</v>
      </c>
      <c r="G4" s="3">
        <v>0.65625</v>
      </c>
      <c r="H4" s="3">
        <f t="shared" si="0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>(D5-B5)*24</f>
        <v>3</v>
      </c>
      <c r="F5">
        <f>(C5-G5)*24</f>
        <v>0.86666666666666892</v>
      </c>
      <c r="G5" s="3">
        <v>0.67222222222222217</v>
      </c>
      <c r="H5" s="3">
        <f t="shared" si="0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>(D6-B6)*24</f>
        <v>1.0000000000000004</v>
      </c>
      <c r="F6">
        <f>(C6-G6)*24</f>
        <v>0.83333333333333304</v>
      </c>
      <c r="G6" s="3">
        <v>0.63194444444444442</v>
      </c>
      <c r="H6" s="3">
        <f t="shared" si="0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>(D7-B7)*24</f>
        <v>1.0000000000000004</v>
      </c>
      <c r="F7">
        <f>(C7-G7)*24</f>
        <v>0.9833333333333325</v>
      </c>
      <c r="G7" s="3">
        <v>0.62569444444444444</v>
      </c>
      <c r="H7" s="3">
        <f t="shared" si="0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>(D8-B8)*24</f>
        <v>1.0000000000000004</v>
      </c>
      <c r="F8">
        <f>(C8-G8)*24</f>
        <v>0.41666666666666519</v>
      </c>
      <c r="G8" s="3">
        <v>0.64930555555555558</v>
      </c>
      <c r="H8" s="3">
        <f t="shared" si="0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>(D9-B9)*24</f>
        <v>1.0000000000000004</v>
      </c>
      <c r="F9">
        <f>(C9-G9)*24</f>
        <v>1.5500000000000025</v>
      </c>
      <c r="G9" s="3">
        <v>0.64374999999999993</v>
      </c>
      <c r="H9" s="3">
        <f t="shared" si="0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>(D10-B10)*24</f>
        <v>3.5000000000000009</v>
      </c>
      <c r="F10">
        <f>(C10-G10)*24</f>
        <v>1.3000000000000007</v>
      </c>
      <c r="G10" s="3">
        <v>0.77916666666666667</v>
      </c>
      <c r="H10" s="3">
        <f t="shared" si="0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>(D11-B11)*24</f>
        <v>1.5</v>
      </c>
      <c r="F11">
        <f>(C11-G11)*24</f>
        <v>1.1499999999999986</v>
      </c>
      <c r="G11" s="3">
        <v>0.78541666666666676</v>
      </c>
      <c r="H11" s="3">
        <f t="shared" si="0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>(D12-B12)*24</f>
        <v>3.5000000000000009</v>
      </c>
      <c r="F12">
        <f>(C12-G12)*24</f>
        <v>0.13333333333333286</v>
      </c>
      <c r="G12" s="3">
        <v>0.78611111111111109</v>
      </c>
      <c r="H12" s="3">
        <f t="shared" si="0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>(D13-B13)*24</f>
        <v>3</v>
      </c>
      <c r="F13">
        <f>(C13-G13)*24</f>
        <v>2.1999999999999975</v>
      </c>
      <c r="G13" s="3">
        <v>0.82500000000000007</v>
      </c>
      <c r="H13" s="3">
        <f t="shared" si="0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>(D14-B14)*24</f>
        <v>3.5000000000000009</v>
      </c>
      <c r="G14" s="3">
        <v>0.95972222222222225</v>
      </c>
      <c r="H14" s="3">
        <f t="shared" si="0"/>
        <v>0.14722222222222225</v>
      </c>
    </row>
    <row r="15" spans="1:8" x14ac:dyDescent="0.25">
      <c r="D15" s="6"/>
      <c r="E15">
        <f>AVERAGE(E2:E14)</f>
        <v>2.2307692307692308</v>
      </c>
      <c r="F15">
        <f>AVERAGE(F2:F13)</f>
        <v>1.1486111111111108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A7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date&amp;time</vt:lpstr>
      <vt:lpstr>access_access_home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access_reliab_home</vt:lpstr>
      <vt:lpstr>access_reliab_away</vt:lpstr>
      <vt:lpstr>access_reliab_normal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2022-07-20T17:16:54Z</dcterms:modified>
</cp:coreProperties>
</file>