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6"/>
  </bookViews>
  <sheets>
    <sheet name="PTn_MR" sheetId="1" r:id="rId1"/>
    <sheet name="PTn_WT" sheetId="2" r:id="rId2"/>
    <sheet name="ET_learning" sheetId="3" r:id="rId3"/>
    <sheet name="temporal" sheetId="7" r:id="rId4"/>
    <sheet name="ST-PTo diff" sheetId="8" r:id="rId5"/>
    <sheet name="walking" sheetId="6" r:id="rId6"/>
    <sheet name="hour" sheetId="10" r:id="rId7"/>
    <sheet name="weekdays" sheetId="11" r:id="rId8"/>
  </sheets>
  <definedNames>
    <definedName name="_xlnm._FilterDatabase" localSheetId="0" hidden="1">PTn_MR!$A$1:$B$32</definedName>
    <definedName name="_xlnm._FilterDatabase" localSheetId="1" hidden="1">PTn_WT!$A$1:$B$32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8" i="10"/>
  <c r="M364" i="8"/>
  <c r="G363" i="8"/>
  <c r="M363" i="8"/>
  <c r="M359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121" i="8"/>
  <c r="G359" i="8"/>
  <c r="G118" i="8"/>
  <c r="M119" i="8"/>
  <c r="M11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2" i="8"/>
  <c r="E359" i="8"/>
  <c r="C359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  <c r="I135" i="8"/>
  <c r="K135" i="8"/>
  <c r="I136" i="8"/>
  <c r="K136" i="8"/>
  <c r="I137" i="8"/>
  <c r="K137" i="8"/>
  <c r="I138" i="8"/>
  <c r="K138" i="8"/>
  <c r="I139" i="8"/>
  <c r="K139" i="8"/>
  <c r="I140" i="8"/>
  <c r="K140" i="8"/>
  <c r="I141" i="8"/>
  <c r="K141" i="8"/>
  <c r="I142" i="8"/>
  <c r="K142" i="8"/>
  <c r="I143" i="8"/>
  <c r="K143" i="8"/>
  <c r="I144" i="8"/>
  <c r="K144" i="8"/>
  <c r="I145" i="8"/>
  <c r="K145" i="8"/>
  <c r="I146" i="8"/>
  <c r="K146" i="8"/>
  <c r="I147" i="8"/>
  <c r="K147" i="8"/>
  <c r="I148" i="8"/>
  <c r="K148" i="8"/>
  <c r="I149" i="8"/>
  <c r="K149" i="8"/>
  <c r="I150" i="8"/>
  <c r="K150" i="8"/>
  <c r="I151" i="8"/>
  <c r="K151" i="8"/>
  <c r="I152" i="8"/>
  <c r="K152" i="8"/>
  <c r="I153" i="8"/>
  <c r="K153" i="8"/>
  <c r="I154" i="8"/>
  <c r="K154" i="8"/>
  <c r="I155" i="8"/>
  <c r="K155" i="8"/>
  <c r="I156" i="8"/>
  <c r="K156" i="8"/>
  <c r="I157" i="8"/>
  <c r="K157" i="8"/>
  <c r="I158" i="8"/>
  <c r="K158" i="8"/>
  <c r="I159" i="8"/>
  <c r="K159" i="8"/>
  <c r="I160" i="8"/>
  <c r="K160" i="8"/>
  <c r="I161" i="8"/>
  <c r="K161" i="8"/>
  <c r="I162" i="8"/>
  <c r="K162" i="8"/>
  <c r="I163" i="8"/>
  <c r="K163" i="8"/>
  <c r="I164" i="8"/>
  <c r="K164" i="8"/>
  <c r="I165" i="8"/>
  <c r="K165" i="8"/>
  <c r="I166" i="8"/>
  <c r="K166" i="8"/>
  <c r="I167" i="8"/>
  <c r="K167" i="8"/>
  <c r="I168" i="8"/>
  <c r="K168" i="8"/>
  <c r="I169" i="8"/>
  <c r="K169" i="8"/>
  <c r="I170" i="8"/>
  <c r="K170" i="8"/>
  <c r="I171" i="8"/>
  <c r="K171" i="8"/>
  <c r="I172" i="8"/>
  <c r="K172" i="8"/>
  <c r="I173" i="8"/>
  <c r="K173" i="8"/>
  <c r="I174" i="8"/>
  <c r="K174" i="8"/>
  <c r="I175" i="8"/>
  <c r="K175" i="8"/>
  <c r="I176" i="8"/>
  <c r="K176" i="8"/>
  <c r="I177" i="8"/>
  <c r="K177" i="8"/>
  <c r="I178" i="8"/>
  <c r="K178" i="8"/>
  <c r="I179" i="8"/>
  <c r="K179" i="8"/>
  <c r="I180" i="8"/>
  <c r="K180" i="8"/>
  <c r="I181" i="8"/>
  <c r="K181" i="8"/>
  <c r="I182" i="8"/>
  <c r="K182" i="8"/>
  <c r="I183" i="8"/>
  <c r="K183" i="8"/>
  <c r="I184" i="8"/>
  <c r="K184" i="8"/>
  <c r="I185" i="8"/>
  <c r="K185" i="8"/>
  <c r="I186" i="8"/>
  <c r="K186" i="8"/>
  <c r="I187" i="8"/>
  <c r="K187" i="8"/>
  <c r="I188" i="8"/>
  <c r="K188" i="8"/>
  <c r="I189" i="8"/>
  <c r="K189" i="8"/>
  <c r="I190" i="8"/>
  <c r="K190" i="8"/>
  <c r="I191" i="8"/>
  <c r="K191" i="8"/>
  <c r="I192" i="8"/>
  <c r="K192" i="8"/>
  <c r="I193" i="8"/>
  <c r="K193" i="8"/>
  <c r="I194" i="8"/>
  <c r="K194" i="8"/>
  <c r="I195" i="8"/>
  <c r="K195" i="8"/>
  <c r="I196" i="8"/>
  <c r="K196" i="8"/>
  <c r="I197" i="8"/>
  <c r="K197" i="8"/>
  <c r="I198" i="8"/>
  <c r="K198" i="8"/>
  <c r="I199" i="8"/>
  <c r="K199" i="8"/>
  <c r="I200" i="8"/>
  <c r="K200" i="8"/>
  <c r="I201" i="8"/>
  <c r="K201" i="8"/>
  <c r="I202" i="8"/>
  <c r="K202" i="8"/>
  <c r="I203" i="8"/>
  <c r="K203" i="8"/>
  <c r="I204" i="8"/>
  <c r="K204" i="8"/>
  <c r="I205" i="8"/>
  <c r="K205" i="8"/>
  <c r="I206" i="8"/>
  <c r="K206" i="8"/>
  <c r="I207" i="8"/>
  <c r="K207" i="8"/>
  <c r="I208" i="8"/>
  <c r="K208" i="8"/>
  <c r="I209" i="8"/>
  <c r="K209" i="8"/>
  <c r="I210" i="8"/>
  <c r="K210" i="8"/>
  <c r="I211" i="8"/>
  <c r="K211" i="8"/>
  <c r="I212" i="8"/>
  <c r="K212" i="8"/>
  <c r="I213" i="8"/>
  <c r="K213" i="8"/>
  <c r="I214" i="8"/>
  <c r="K214" i="8"/>
  <c r="I215" i="8"/>
  <c r="K215" i="8"/>
  <c r="I216" i="8"/>
  <c r="K216" i="8"/>
  <c r="I217" i="8"/>
  <c r="K217" i="8"/>
  <c r="I218" i="8"/>
  <c r="K218" i="8"/>
  <c r="I219" i="8"/>
  <c r="K219" i="8"/>
  <c r="I220" i="8"/>
  <c r="K220" i="8"/>
  <c r="I221" i="8"/>
  <c r="K221" i="8"/>
  <c r="I222" i="8"/>
  <c r="K222" i="8"/>
  <c r="I223" i="8"/>
  <c r="K223" i="8"/>
  <c r="I224" i="8"/>
  <c r="K224" i="8"/>
  <c r="I225" i="8"/>
  <c r="K225" i="8"/>
  <c r="I226" i="8"/>
  <c r="K226" i="8"/>
  <c r="I227" i="8"/>
  <c r="K227" i="8"/>
  <c r="I228" i="8"/>
  <c r="K228" i="8"/>
  <c r="I229" i="8"/>
  <c r="K229" i="8"/>
  <c r="I230" i="8"/>
  <c r="K230" i="8"/>
  <c r="I231" i="8"/>
  <c r="K231" i="8"/>
  <c r="I232" i="8"/>
  <c r="K232" i="8"/>
  <c r="I233" i="8"/>
  <c r="K233" i="8"/>
  <c r="I234" i="8"/>
  <c r="K234" i="8"/>
  <c r="I235" i="8"/>
  <c r="K235" i="8"/>
  <c r="I236" i="8"/>
  <c r="K236" i="8"/>
  <c r="I237" i="8"/>
  <c r="K237" i="8"/>
  <c r="I238" i="8"/>
  <c r="K238" i="8"/>
  <c r="I239" i="8"/>
  <c r="K239" i="8"/>
  <c r="I240" i="8"/>
  <c r="K240" i="8"/>
  <c r="I241" i="8"/>
  <c r="K241" i="8"/>
  <c r="I242" i="8"/>
  <c r="K242" i="8"/>
  <c r="I243" i="8"/>
  <c r="I359" i="8" s="1"/>
  <c r="I360" i="8" s="1"/>
  <c r="K243" i="8"/>
  <c r="I244" i="8"/>
  <c r="K244" i="8"/>
  <c r="I245" i="8"/>
  <c r="K245" i="8"/>
  <c r="I246" i="8"/>
  <c r="K246" i="8"/>
  <c r="I247" i="8"/>
  <c r="K247" i="8"/>
  <c r="K359" i="8" s="1"/>
  <c r="K360" i="8" s="1"/>
  <c r="I248" i="8"/>
  <c r="K248" i="8"/>
  <c r="I249" i="8"/>
  <c r="K249" i="8"/>
  <c r="I250" i="8"/>
  <c r="K250" i="8"/>
  <c r="I251" i="8"/>
  <c r="K251" i="8"/>
  <c r="I252" i="8"/>
  <c r="K252" i="8"/>
  <c r="I253" i="8"/>
  <c r="K253" i="8"/>
  <c r="I254" i="8"/>
  <c r="K254" i="8"/>
  <c r="I255" i="8"/>
  <c r="K255" i="8"/>
  <c r="I256" i="8"/>
  <c r="K256" i="8"/>
  <c r="I257" i="8"/>
  <c r="K257" i="8"/>
  <c r="I258" i="8"/>
  <c r="K258" i="8"/>
  <c r="I259" i="8"/>
  <c r="K259" i="8"/>
  <c r="I260" i="8"/>
  <c r="K260" i="8"/>
  <c r="I261" i="8"/>
  <c r="K261" i="8"/>
  <c r="I262" i="8"/>
  <c r="K262" i="8"/>
  <c r="I263" i="8"/>
  <c r="K263" i="8"/>
  <c r="I264" i="8"/>
  <c r="K264" i="8"/>
  <c r="I265" i="8"/>
  <c r="K265" i="8"/>
  <c r="I266" i="8"/>
  <c r="K266" i="8"/>
  <c r="I267" i="8"/>
  <c r="K267" i="8"/>
  <c r="I268" i="8"/>
  <c r="K268" i="8"/>
  <c r="I269" i="8"/>
  <c r="K269" i="8"/>
  <c r="I270" i="8"/>
  <c r="K270" i="8"/>
  <c r="I271" i="8"/>
  <c r="K271" i="8"/>
  <c r="I272" i="8"/>
  <c r="K272" i="8"/>
  <c r="I273" i="8"/>
  <c r="K273" i="8"/>
  <c r="I274" i="8"/>
  <c r="K274" i="8"/>
  <c r="I275" i="8"/>
  <c r="K275" i="8"/>
  <c r="I276" i="8"/>
  <c r="K276" i="8"/>
  <c r="I277" i="8"/>
  <c r="K277" i="8"/>
  <c r="I278" i="8"/>
  <c r="K278" i="8"/>
  <c r="I279" i="8"/>
  <c r="K279" i="8"/>
  <c r="I280" i="8"/>
  <c r="K280" i="8"/>
  <c r="I281" i="8"/>
  <c r="K281" i="8"/>
  <c r="I282" i="8"/>
  <c r="K282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I295" i="8"/>
  <c r="K295" i="8"/>
  <c r="I296" i="8"/>
  <c r="K296" i="8"/>
  <c r="I297" i="8"/>
  <c r="K297" i="8"/>
  <c r="I298" i="8"/>
  <c r="K298" i="8"/>
  <c r="I299" i="8"/>
  <c r="K299" i="8"/>
  <c r="I300" i="8"/>
  <c r="K300" i="8"/>
  <c r="I301" i="8"/>
  <c r="K301" i="8"/>
  <c r="I302" i="8"/>
  <c r="K302" i="8"/>
  <c r="I303" i="8"/>
  <c r="K303" i="8"/>
  <c r="I304" i="8"/>
  <c r="K304" i="8"/>
  <c r="I305" i="8"/>
  <c r="K305" i="8"/>
  <c r="I306" i="8"/>
  <c r="K306" i="8"/>
  <c r="I307" i="8"/>
  <c r="K307" i="8"/>
  <c r="I308" i="8"/>
  <c r="K308" i="8"/>
  <c r="I309" i="8"/>
  <c r="K309" i="8"/>
  <c r="I310" i="8"/>
  <c r="K310" i="8"/>
  <c r="I311" i="8"/>
  <c r="K311" i="8"/>
  <c r="I312" i="8"/>
  <c r="K312" i="8"/>
  <c r="I313" i="8"/>
  <c r="K313" i="8"/>
  <c r="I314" i="8"/>
  <c r="K314" i="8"/>
  <c r="I315" i="8"/>
  <c r="K315" i="8"/>
  <c r="I316" i="8"/>
  <c r="K316" i="8"/>
  <c r="I317" i="8"/>
  <c r="K317" i="8"/>
  <c r="I318" i="8"/>
  <c r="K318" i="8"/>
  <c r="I319" i="8"/>
  <c r="K319" i="8"/>
  <c r="I320" i="8"/>
  <c r="K320" i="8"/>
  <c r="I321" i="8"/>
  <c r="K321" i="8"/>
  <c r="I322" i="8"/>
  <c r="K322" i="8"/>
  <c r="I323" i="8"/>
  <c r="K323" i="8"/>
  <c r="I324" i="8"/>
  <c r="K324" i="8"/>
  <c r="I325" i="8"/>
  <c r="K325" i="8"/>
  <c r="I326" i="8"/>
  <c r="K326" i="8"/>
  <c r="I327" i="8"/>
  <c r="K327" i="8"/>
  <c r="I328" i="8"/>
  <c r="K328" i="8"/>
  <c r="I329" i="8"/>
  <c r="K329" i="8"/>
  <c r="I330" i="8"/>
  <c r="K330" i="8"/>
  <c r="I331" i="8"/>
  <c r="K331" i="8"/>
  <c r="I332" i="8"/>
  <c r="K332" i="8"/>
  <c r="I333" i="8"/>
  <c r="K333" i="8"/>
  <c r="I334" i="8"/>
  <c r="K334" i="8"/>
  <c r="I335" i="8"/>
  <c r="K335" i="8"/>
  <c r="I336" i="8"/>
  <c r="K336" i="8"/>
  <c r="I337" i="8"/>
  <c r="K337" i="8"/>
  <c r="I338" i="8"/>
  <c r="K338" i="8"/>
  <c r="I339" i="8"/>
  <c r="K339" i="8"/>
  <c r="I340" i="8"/>
  <c r="K340" i="8"/>
  <c r="I341" i="8"/>
  <c r="K341" i="8"/>
  <c r="I342" i="8"/>
  <c r="K342" i="8"/>
  <c r="I343" i="8"/>
  <c r="K343" i="8"/>
  <c r="I344" i="8"/>
  <c r="K344" i="8"/>
  <c r="I345" i="8"/>
  <c r="K345" i="8"/>
  <c r="I346" i="8"/>
  <c r="K346" i="8"/>
  <c r="I347" i="8"/>
  <c r="K347" i="8"/>
  <c r="I348" i="8"/>
  <c r="K348" i="8"/>
  <c r="I349" i="8"/>
  <c r="K349" i="8"/>
  <c r="I350" i="8"/>
  <c r="K350" i="8"/>
  <c r="I351" i="8"/>
  <c r="K351" i="8"/>
  <c r="I352" i="8"/>
  <c r="K352" i="8"/>
  <c r="I353" i="8"/>
  <c r="K353" i="8"/>
  <c r="I354" i="8"/>
  <c r="K354" i="8"/>
  <c r="I355" i="8"/>
  <c r="K355" i="8"/>
  <c r="I356" i="8"/>
  <c r="K356" i="8"/>
  <c r="I357" i="8"/>
  <c r="K357" i="8"/>
  <c r="I358" i="8"/>
  <c r="K358" i="8"/>
  <c r="K121" i="8"/>
  <c r="I121" i="8"/>
  <c r="E118" i="8"/>
  <c r="C118" i="8"/>
  <c r="I3" i="8"/>
  <c r="K3" i="8"/>
  <c r="I4" i="8"/>
  <c r="K4" i="8"/>
  <c r="I5" i="8"/>
  <c r="K5" i="8"/>
  <c r="I6" i="8"/>
  <c r="K6" i="8"/>
  <c r="I7" i="8"/>
  <c r="K7" i="8"/>
  <c r="I8" i="8"/>
  <c r="K8" i="8"/>
  <c r="I9" i="8"/>
  <c r="K9" i="8"/>
  <c r="I10" i="8"/>
  <c r="K10" i="8"/>
  <c r="I11" i="8"/>
  <c r="K11" i="8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K2" i="8"/>
  <c r="K118" i="8" s="1"/>
  <c r="K119" i="8" s="1"/>
  <c r="I2" i="8"/>
  <c r="I118" i="8" s="1"/>
  <c r="I119" i="8" s="1"/>
  <c r="B12" i="3"/>
  <c r="C12" i="3"/>
  <c r="G12" i="3"/>
  <c r="H12" i="3"/>
  <c r="B13" i="3"/>
  <c r="C13" i="3"/>
  <c r="G13" i="3"/>
  <c r="H13" i="3"/>
  <c r="B14" i="3"/>
  <c r="C14" i="3"/>
  <c r="G14" i="3"/>
  <c r="H14" i="3"/>
  <c r="B15" i="3"/>
  <c r="C15" i="3"/>
  <c r="G15" i="3"/>
  <c r="H15" i="3"/>
  <c r="B16" i="3"/>
  <c r="C16" i="3"/>
  <c r="G16" i="3"/>
  <c r="H16" i="3"/>
  <c r="B17" i="3"/>
  <c r="C17" i="3"/>
  <c r="G17" i="3"/>
  <c r="H17" i="3"/>
  <c r="B18" i="3"/>
  <c r="C18" i="3"/>
  <c r="G18" i="3"/>
  <c r="H18" i="3"/>
  <c r="B19" i="3"/>
  <c r="C19" i="3"/>
  <c r="G19" i="3"/>
  <c r="H19" i="3"/>
  <c r="B20" i="3"/>
  <c r="C20" i="3"/>
  <c r="G20" i="3"/>
  <c r="H20" i="3"/>
  <c r="B33" i="2" l="1"/>
  <c r="C3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M360" i="8" l="1"/>
</calcChain>
</file>

<file path=xl/sharedStrings.xml><?xml version="1.0" encoding="utf-8"?>
<sst xmlns="http://schemas.openxmlformats.org/spreadsheetml/2006/main" count="55" uniqueCount="25">
  <si>
    <t>Missed risk</t>
  </si>
  <si>
    <t>Missed risk difference</t>
  </si>
  <si>
    <t>Average waiting time (seconds)</t>
  </si>
  <si>
    <t>Average waiting time changing rate</t>
  </si>
  <si>
    <t>Variance</t>
  </si>
  <si>
    <t>Count</t>
  </si>
  <si>
    <t>Average waiting time (averaging)</t>
  </si>
  <si>
    <t>Average waiting time (minimizing)</t>
  </si>
  <si>
    <t>AR</t>
  </si>
  <si>
    <t>Upper stream</t>
  </si>
  <si>
    <t>Lower stream</t>
  </si>
  <si>
    <t>PT optimal</t>
  </si>
  <si>
    <t>GT</t>
  </si>
  <si>
    <t>ST</t>
  </si>
  <si>
    <t>AT</t>
  </si>
  <si>
    <t>ET with memory = 6</t>
  </si>
  <si>
    <t>ET with memory =6</t>
  </si>
  <si>
    <t>Mon</t>
  </si>
  <si>
    <t>Tue</t>
  </si>
  <si>
    <t>Wed</t>
  </si>
  <si>
    <t>Thu</t>
  </si>
  <si>
    <t>Fri</t>
  </si>
  <si>
    <t>Sat</t>
  </si>
  <si>
    <t>Sun</t>
  </si>
  <si>
    <t>ST - PT optimal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</si>
</sst>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7346177794265E-2"/>
          <c:y val="4.5548669095276925E-2"/>
          <c:w val="0.81255663708281567"/>
          <c:h val="0.76367120316630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PTn_MR!$B$1</c:f>
              <c:strCache>
                <c:ptCount val="1"/>
                <c:pt idx="0">
                  <c:v>Missed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PTn_MR!$B$2:$B$32</c:f>
              <c:numCache>
                <c:formatCode>General</c:formatCode>
                <c:ptCount val="31"/>
                <c:pt idx="0">
                  <c:v>74.603580822568105</c:v>
                </c:pt>
                <c:pt idx="1">
                  <c:v>69.877346786511296</c:v>
                </c:pt>
                <c:pt idx="2">
                  <c:v>65.9347945478832</c:v>
                </c:pt>
                <c:pt idx="3">
                  <c:v>61.412864685149202</c:v>
                </c:pt>
                <c:pt idx="4">
                  <c:v>56.675524396323496</c:v>
                </c:pt>
                <c:pt idx="5">
                  <c:v>52.391934002419305</c:v>
                </c:pt>
                <c:pt idx="6">
                  <c:v>42.087152854657504</c:v>
                </c:pt>
                <c:pt idx="7">
                  <c:v>38.820571621413201</c:v>
                </c:pt>
                <c:pt idx="8">
                  <c:v>36.1902974320341</c:v>
                </c:pt>
                <c:pt idx="9">
                  <c:v>33.3911206021425</c:v>
                </c:pt>
                <c:pt idx="10">
                  <c:v>30.539418453644402</c:v>
                </c:pt>
                <c:pt idx="11">
                  <c:v>28.026755621248299</c:v>
                </c:pt>
                <c:pt idx="12">
                  <c:v>22.740259670487699</c:v>
                </c:pt>
                <c:pt idx="13">
                  <c:v>21.0787623781227</c:v>
                </c:pt>
                <c:pt idx="14">
                  <c:v>19.729133247384702</c:v>
                </c:pt>
                <c:pt idx="15">
                  <c:v>18.363245381308698</c:v>
                </c:pt>
                <c:pt idx="16">
                  <c:v>16.964096602108398</c:v>
                </c:pt>
                <c:pt idx="17">
                  <c:v>15.720757172019301</c:v>
                </c:pt>
                <c:pt idx="18">
                  <c:v>13.217418383787699</c:v>
                </c:pt>
                <c:pt idx="19">
                  <c:v>12.377203975795199</c:v>
                </c:pt>
                <c:pt idx="20">
                  <c:v>11.674679206131799</c:v>
                </c:pt>
                <c:pt idx="21">
                  <c:v>10.9837381072649</c:v>
                </c:pt>
                <c:pt idx="22">
                  <c:v>10.2706722125828</c:v>
                </c:pt>
                <c:pt idx="23">
                  <c:v>9.6336101155282403</c:v>
                </c:pt>
                <c:pt idx="24">
                  <c:v>8.3531415627716008</c:v>
                </c:pt>
                <c:pt idx="25">
                  <c:v>7.9023706346232503</c:v>
                </c:pt>
                <c:pt idx="26">
                  <c:v>7.5187936607327392</c:v>
                </c:pt>
                <c:pt idx="27">
                  <c:v>7.1430749182226805</c:v>
                </c:pt>
                <c:pt idx="28">
                  <c:v>6.7500914863180999</c:v>
                </c:pt>
                <c:pt idx="29">
                  <c:v>6.4005637121302499</c:v>
                </c:pt>
                <c:pt idx="30">
                  <c:v>5.6862727818152701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79263"/>
        <c:axId val="332992575"/>
      </c:scatterChart>
      <c:scatterChart>
        <c:scatterStyle val="smoothMarker"/>
        <c:varyColors val="0"/>
        <c:ser>
          <c:idx val="1"/>
          <c:order val="1"/>
          <c:tx>
            <c:strRef>
              <c:f>PTn_MR!$C$1</c:f>
              <c:strCache>
                <c:ptCount val="1"/>
                <c:pt idx="0">
                  <c:v>Missed risk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PTn_MR!$C$2:$C$32</c:f>
              <c:numCache>
                <c:formatCode>General</c:formatCode>
                <c:ptCount val="31"/>
                <c:pt idx="1">
                  <c:v>-0.47262340360568089</c:v>
                </c:pt>
                <c:pt idx="2">
                  <c:v>-0.39425522386280959</c:v>
                </c:pt>
                <c:pt idx="3">
                  <c:v>-0.45219298627339982</c:v>
                </c:pt>
                <c:pt idx="4">
                  <c:v>-0.4737340288825706</c:v>
                </c:pt>
                <c:pt idx="5">
                  <c:v>-0.42835903939041914</c:v>
                </c:pt>
                <c:pt idx="6">
                  <c:v>-1.0304781147761801</c:v>
                </c:pt>
                <c:pt idx="7">
                  <c:v>-0.32665812332443023</c:v>
                </c:pt>
                <c:pt idx="8">
                  <c:v>-0.2630274189379101</c:v>
                </c:pt>
                <c:pt idx="9">
                  <c:v>-0.27991768298915998</c:v>
                </c:pt>
                <c:pt idx="10">
                  <c:v>-0.28517021484980987</c:v>
                </c:pt>
                <c:pt idx="11">
                  <c:v>-0.25126628323961031</c:v>
                </c:pt>
                <c:pt idx="12">
                  <c:v>-0.52864959507605991</c:v>
                </c:pt>
                <c:pt idx="13">
                  <c:v>-0.16614972923649987</c:v>
                </c:pt>
                <c:pt idx="14">
                  <c:v>-0.13496291307379985</c:v>
                </c:pt>
                <c:pt idx="15">
                  <c:v>-0.13658878660760046</c:v>
                </c:pt>
                <c:pt idx="16">
                  <c:v>-0.13991487792002993</c:v>
                </c:pt>
                <c:pt idx="17">
                  <c:v>-0.12433394300890974</c:v>
                </c:pt>
                <c:pt idx="18">
                  <c:v>-0.25033387882316022</c:v>
                </c:pt>
                <c:pt idx="19">
                  <c:v>-8.4021440799249975E-2</c:v>
                </c:pt>
                <c:pt idx="20">
                  <c:v>-7.0252476966340002E-2</c:v>
                </c:pt>
                <c:pt idx="21">
                  <c:v>-6.9094109886689917E-2</c:v>
                </c:pt>
                <c:pt idx="22">
                  <c:v>-7.1306589468209933E-2</c:v>
                </c:pt>
                <c:pt idx="23">
                  <c:v>-6.3706209705456013E-2</c:v>
                </c:pt>
                <c:pt idx="24">
                  <c:v>-0.12804685527566395</c:v>
                </c:pt>
                <c:pt idx="25">
                  <c:v>-4.5077092814835053E-2</c:v>
                </c:pt>
                <c:pt idx="26">
                  <c:v>-3.8357697389051107E-2</c:v>
                </c:pt>
                <c:pt idx="27">
                  <c:v>-3.7571874251005874E-2</c:v>
                </c:pt>
                <c:pt idx="28">
                  <c:v>-3.9298343190458065E-2</c:v>
                </c:pt>
                <c:pt idx="29">
                  <c:v>-3.4952777418784997E-2</c:v>
                </c:pt>
                <c:pt idx="30">
                  <c:v>-7.1429093031497984E-2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96735"/>
        <c:axId val="332995071"/>
      </c:scatterChart>
      <c:valAx>
        <c:axId val="3329792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7769159757122883"/>
              <c:y val="0.89699740695371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2575"/>
        <c:crosses val="autoZero"/>
        <c:crossBetween val="midCat"/>
      </c:valAx>
      <c:valAx>
        <c:axId val="332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issed risk (%)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9263"/>
        <c:crosses val="autoZero"/>
        <c:crossBetween val="midCat"/>
      </c:valAx>
      <c:valAx>
        <c:axId val="332995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Missed risk difference (%/s)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6735"/>
        <c:crosses val="max"/>
        <c:crossBetween val="midCat"/>
      </c:valAx>
      <c:valAx>
        <c:axId val="33299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96110130695792E-2"/>
          <c:y val="4.1431261770244823E-2"/>
          <c:w val="0.88950540847369364"/>
          <c:h val="0.81062740038851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weekdays!$A$2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weekdays!$B$2:$H$2</c:f>
              <c:numCache>
                <c:formatCode>General</c:formatCode>
                <c:ptCount val="7"/>
                <c:pt idx="0">
                  <c:v>266.90546274435201</c:v>
                </c:pt>
                <c:pt idx="1">
                  <c:v>268.26002897616502</c:v>
                </c:pt>
                <c:pt idx="2">
                  <c:v>268.28503341616897</c:v>
                </c:pt>
                <c:pt idx="3">
                  <c:v>273.53797156076502</c:v>
                </c:pt>
                <c:pt idx="4">
                  <c:v>269.28965720887498</c:v>
                </c:pt>
                <c:pt idx="5">
                  <c:v>324.575385240174</c:v>
                </c:pt>
                <c:pt idx="6">
                  <c:v>318.05563695473398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1-4A02-9468-F05B0E4987FE}"/>
            </c:ext>
          </c:extLst>
        </c:ser>
        <c:ser>
          <c:idx val="1"/>
          <c:order val="1"/>
          <c:tx>
            <c:strRef>
              <c:f>weekdays!$A$3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weekdays!$B$3:$H$3</c:f>
              <c:numCache>
                <c:formatCode>General</c:formatCode>
                <c:ptCount val="7"/>
                <c:pt idx="0">
                  <c:v>720.26649763442902</c:v>
                </c:pt>
                <c:pt idx="1">
                  <c:v>712.748285419627</c:v>
                </c:pt>
                <c:pt idx="2">
                  <c:v>711.93949212535199</c:v>
                </c:pt>
                <c:pt idx="3">
                  <c:v>725.17783765465902</c:v>
                </c:pt>
                <c:pt idx="4">
                  <c:v>713.31425431479897</c:v>
                </c:pt>
                <c:pt idx="5">
                  <c:v>883.89905376173499</c:v>
                </c:pt>
                <c:pt idx="6">
                  <c:v>825.69790631422904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1-4A02-9468-F05B0E4987FE}"/>
            </c:ext>
          </c:extLst>
        </c:ser>
        <c:ser>
          <c:idx val="2"/>
          <c:order val="2"/>
          <c:tx>
            <c:strRef>
              <c:f>weekdays!$A$4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weekdays!$B$4:$H$4</c:f>
              <c:numCache>
                <c:formatCode>General</c:formatCode>
                <c:ptCount val="7"/>
                <c:pt idx="0">
                  <c:v>233.11085049246799</c:v>
                </c:pt>
                <c:pt idx="1">
                  <c:v>235.38101324185999</c:v>
                </c:pt>
                <c:pt idx="2">
                  <c:v>239.31579545634401</c:v>
                </c:pt>
                <c:pt idx="3">
                  <c:v>242.87577390599</c:v>
                </c:pt>
                <c:pt idx="4">
                  <c:v>268.66436788070803</c:v>
                </c:pt>
                <c:pt idx="5">
                  <c:v>267.03969642310102</c:v>
                </c:pt>
                <c:pt idx="6">
                  <c:v>283.52316290282801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1-4A02-9468-F05B0E4987FE}"/>
            </c:ext>
          </c:extLst>
        </c:ser>
        <c:ser>
          <c:idx val="3"/>
          <c:order val="3"/>
          <c:tx>
            <c:strRef>
              <c:f>weekdays!$A$5</c:f>
              <c:strCache>
                <c:ptCount val="1"/>
                <c:pt idx="0">
                  <c:v>ET with memory =6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weekdays!$B$5:$H$5</c:f>
              <c:numCache>
                <c:formatCode>General</c:formatCode>
                <c:ptCount val="7"/>
                <c:pt idx="0">
                  <c:v>337.93537403922198</c:v>
                </c:pt>
                <c:pt idx="1">
                  <c:v>320.56606420482598</c:v>
                </c:pt>
                <c:pt idx="2">
                  <c:v>324.72964261987403</c:v>
                </c:pt>
                <c:pt idx="3">
                  <c:v>321.11890658612998</c:v>
                </c:pt>
                <c:pt idx="4">
                  <c:v>327.27236834540599</c:v>
                </c:pt>
                <c:pt idx="5">
                  <c:v>0</c:v>
                </c:pt>
                <c:pt idx="6">
                  <c:v>524.78843238560705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1-4A02-9468-F05B0E4987FE}"/>
            </c:ext>
          </c:extLst>
        </c:ser>
        <c:ser>
          <c:idx val="4"/>
          <c:order val="4"/>
          <c:tx>
            <c:strRef>
              <c:f>weekdays!$A$6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weekdays!$B$1:$H$1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weekdays!$B$6:$H$6</c:f>
              <c:numCache>
                <c:formatCode>General</c:formatCode>
                <c:ptCount val="7"/>
                <c:pt idx="0">
                  <c:v>488.85208074477902</c:v>
                </c:pt>
                <c:pt idx="1">
                  <c:v>486.890839769222</c:v>
                </c:pt>
                <c:pt idx="2">
                  <c:v>487.28435695725801</c:v>
                </c:pt>
                <c:pt idx="3">
                  <c:v>488.62414151227802</c:v>
                </c:pt>
                <c:pt idx="4">
                  <c:v>488.45316950812997</c:v>
                </c:pt>
                <c:pt idx="5">
                  <c:v>594.69028906424205</c:v>
                </c:pt>
                <c:pt idx="6">
                  <c:v>558.43887474682901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1-4A02-9468-F05B0E49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98896"/>
        <c:axId val="781092656"/>
      </c:barChart>
      <c:catAx>
        <c:axId val="78109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9428204975637482"/>
              <c:y val="0.9130690823841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2656"/>
        <c:crosses val="autoZero"/>
        <c:auto val="1"/>
        <c:lblAlgn val="ctr"/>
        <c:lblOffset val="100"/>
        <c:noMultiLvlLbl val="0"/>
      </c:catAx>
      <c:valAx>
        <c:axId val="781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4894036732168E-2"/>
          <c:y val="3.5685320356853206E-2"/>
          <c:w val="0.90554993992711819"/>
          <c:h val="0.8174260334246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weekdays!$A$9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weekdays!$B$9:$H$9</c:f>
              <c:numCache>
                <c:formatCode>General</c:formatCode>
                <c:ptCount val="7"/>
                <c:pt idx="0">
                  <c:v>7.7312156508153498</c:v>
                </c:pt>
                <c:pt idx="1">
                  <c:v>8.8904515568554991</c:v>
                </c:pt>
                <c:pt idx="2">
                  <c:v>8.5722756558136002</c:v>
                </c:pt>
                <c:pt idx="3">
                  <c:v>8.1538820047637603</c:v>
                </c:pt>
                <c:pt idx="4">
                  <c:v>7.619453578648069</c:v>
                </c:pt>
                <c:pt idx="5">
                  <c:v>16.823180158841499</c:v>
                </c:pt>
                <c:pt idx="6">
                  <c:v>15.661651565949001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810-94DF-21DB52561D58}"/>
            </c:ext>
          </c:extLst>
        </c:ser>
        <c:ser>
          <c:idx val="1"/>
          <c:order val="1"/>
          <c:tx>
            <c:strRef>
              <c:f>weekdays!$A$10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weekdays!$B$10:$H$10</c:f>
              <c:numCache>
                <c:formatCode>General</c:formatCode>
                <c:ptCount val="7"/>
                <c:pt idx="0">
                  <c:v>75.393388748127592</c:v>
                </c:pt>
                <c:pt idx="1">
                  <c:v>75.0010686469479</c:v>
                </c:pt>
                <c:pt idx="2">
                  <c:v>74.674138943634702</c:v>
                </c:pt>
                <c:pt idx="3">
                  <c:v>74.406957437873501</c:v>
                </c:pt>
                <c:pt idx="4">
                  <c:v>73.689117430338101</c:v>
                </c:pt>
                <c:pt idx="5">
                  <c:v>76.236868087878392</c:v>
                </c:pt>
                <c:pt idx="6">
                  <c:v>72.9260052603654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F-4810-94DF-21DB52561D58}"/>
            </c:ext>
          </c:extLst>
        </c:ser>
        <c:ser>
          <c:idx val="2"/>
          <c:order val="2"/>
          <c:tx>
            <c:strRef>
              <c:f>weekdays!$A$11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weekdays!$B$11:$H$11</c:f>
              <c:numCache>
                <c:formatCode>General</c:formatCode>
                <c:ptCount val="7"/>
                <c:pt idx="0">
                  <c:v>7.3105939550293</c:v>
                </c:pt>
                <c:pt idx="1">
                  <c:v>6.5575518553172394</c:v>
                </c:pt>
                <c:pt idx="2">
                  <c:v>6.3612334548217104</c:v>
                </c:pt>
                <c:pt idx="3">
                  <c:v>5.9763330068617497</c:v>
                </c:pt>
                <c:pt idx="4">
                  <c:v>5.2514633854975497</c:v>
                </c:pt>
                <c:pt idx="5">
                  <c:v>8.6182486471769302</c:v>
                </c:pt>
                <c:pt idx="6">
                  <c:v>3.7164747459066496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F-4810-94DF-21DB52561D58}"/>
            </c:ext>
          </c:extLst>
        </c:ser>
        <c:ser>
          <c:idx val="3"/>
          <c:order val="3"/>
          <c:tx>
            <c:strRef>
              <c:f>weekdays!$A$12</c:f>
              <c:strCache>
                <c:ptCount val="1"/>
                <c:pt idx="0">
                  <c:v>ET with memory =6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weekdays!$B$8:$H$8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weekdays!$B$12:$H$12</c:f>
              <c:numCache>
                <c:formatCode>General</c:formatCode>
                <c:ptCount val="7"/>
                <c:pt idx="0">
                  <c:v>21.314214198850003</c:v>
                </c:pt>
                <c:pt idx="1">
                  <c:v>18.295458868584898</c:v>
                </c:pt>
                <c:pt idx="2">
                  <c:v>17.934999565445999</c:v>
                </c:pt>
                <c:pt idx="3">
                  <c:v>16.403754771364</c:v>
                </c:pt>
                <c:pt idx="4">
                  <c:v>14.0081349890766</c:v>
                </c:pt>
                <c:pt idx="5">
                  <c:v>0</c:v>
                </c:pt>
                <c:pt idx="6">
                  <c:v>36.611700646598401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F-4810-94DF-21DB5256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93616"/>
        <c:axId val="671003600"/>
      </c:barChart>
      <c:catAx>
        <c:axId val="670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949593721970126"/>
              <c:y val="0.9024163585391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3600"/>
        <c:crosses val="autoZero"/>
        <c:auto val="1"/>
        <c:lblAlgn val="ctr"/>
        <c:lblOffset val="100"/>
        <c:noMultiLvlLbl val="0"/>
      </c:catAx>
      <c:valAx>
        <c:axId val="6710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missed</a:t>
                </a:r>
                <a:r>
                  <a:rPr lang="en-US" baseline="0"/>
                  <a:t>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2400258468778"/>
          <c:y val="4.0293040293040296E-2"/>
          <c:w val="0.7904402915239489"/>
          <c:h val="0.81420005191658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PTn_WT!$B$1</c:f>
              <c:strCache>
                <c:ptCount val="1"/>
                <c:pt idx="0">
                  <c:v>Average waiting 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PTn_WT!$A$2:$A$32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PTn_WT!$B$2:$B$32</c:f>
              <c:numCache>
                <c:formatCode>General</c:formatCode>
                <c:ptCount val="31"/>
                <c:pt idx="0">
                  <c:v>750.68105344292201</c:v>
                </c:pt>
                <c:pt idx="1">
                  <c:v>711.43742384626705</c:v>
                </c:pt>
                <c:pt idx="2">
                  <c:v>678.21907731949295</c:v>
                </c:pt>
                <c:pt idx="3">
                  <c:v>637.77051747505095</c:v>
                </c:pt>
                <c:pt idx="4">
                  <c:v>594.43485194166703</c:v>
                </c:pt>
                <c:pt idx="5">
                  <c:v>557.38602062786595</c:v>
                </c:pt>
                <c:pt idx="6">
                  <c:v>466.10292059751401</c:v>
                </c:pt>
                <c:pt idx="7">
                  <c:v>441.48441916911901</c:v>
                </c:pt>
                <c:pt idx="8">
                  <c:v>421.48163395052097</c:v>
                </c:pt>
                <c:pt idx="9">
                  <c:v>399.43323376139</c:v>
                </c:pt>
                <c:pt idx="10">
                  <c:v>376.69292055818602</c:v>
                </c:pt>
                <c:pt idx="11">
                  <c:v>358.019006976014</c:v>
                </c:pt>
                <c:pt idx="12">
                  <c:v>319.89184322925797</c:v>
                </c:pt>
                <c:pt idx="13">
                  <c:v>311.41505739240398</c:v>
                </c:pt>
                <c:pt idx="14">
                  <c:v>304.42898304532298</c:v>
                </c:pt>
                <c:pt idx="15">
                  <c:v>297.60806424149598</c:v>
                </c:pt>
                <c:pt idx="16">
                  <c:v>290.63289303960403</c:v>
                </c:pt>
                <c:pt idx="17">
                  <c:v>285.15817348943699</c:v>
                </c:pt>
                <c:pt idx="18">
                  <c:v>276.27704355646102</c:v>
                </c:pt>
                <c:pt idx="19">
                  <c:v>276.06870703579301</c:v>
                </c:pt>
                <c:pt idx="20">
                  <c:v>275.82016978151302</c:v>
                </c:pt>
                <c:pt idx="21">
                  <c:v>276.22687908601301</c:v>
                </c:pt>
                <c:pt idx="22">
                  <c:v>276.68882657625898</c:v>
                </c:pt>
                <c:pt idx="23">
                  <c:v>277.464468588876</c:v>
                </c:pt>
                <c:pt idx="24">
                  <c:v>281.40679899926499</c:v>
                </c:pt>
                <c:pt idx="25">
                  <c:v>285.13350769138702</c:v>
                </c:pt>
                <c:pt idx="26">
                  <c:v>288.13482187702101</c:v>
                </c:pt>
                <c:pt idx="27">
                  <c:v>291.77091545318501</c:v>
                </c:pt>
                <c:pt idx="28">
                  <c:v>295.71084880135197</c:v>
                </c:pt>
                <c:pt idx="29">
                  <c:v>299.38411623139501</c:v>
                </c:pt>
                <c:pt idx="30">
                  <c:v>309.05386073955799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3007"/>
        <c:axId val="332982175"/>
      </c:scatterChart>
      <c:scatterChart>
        <c:scatterStyle val="smoothMarker"/>
        <c:varyColors val="0"/>
        <c:ser>
          <c:idx val="1"/>
          <c:order val="1"/>
          <c:tx>
            <c:strRef>
              <c:f>PTn_WT!$C$1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PTn_WT!$A$2:$A$32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PTn_WT!$C$2:$C$32</c:f>
              <c:numCache>
                <c:formatCode>General</c:formatCode>
                <c:ptCount val="31"/>
                <c:pt idx="1">
                  <c:v>-3.9243629596654954</c:v>
                </c:pt>
                <c:pt idx="2">
                  <c:v>-3.3218346526774098</c:v>
                </c:pt>
                <c:pt idx="3">
                  <c:v>-4.0448559844442</c:v>
                </c:pt>
                <c:pt idx="4">
                  <c:v>-4.3335665533383914</c:v>
                </c:pt>
                <c:pt idx="5">
                  <c:v>-3.7048831313801087</c:v>
                </c:pt>
                <c:pt idx="6">
                  <c:v>-9.1283100030351925</c:v>
                </c:pt>
                <c:pt idx="7">
                  <c:v>-2.4618501428395008</c:v>
                </c:pt>
                <c:pt idx="8">
                  <c:v>-2.0002785218598036</c:v>
                </c:pt>
                <c:pt idx="9">
                  <c:v>-2.2048400189130972</c:v>
                </c:pt>
                <c:pt idx="10">
                  <c:v>-2.2740313203203981</c:v>
                </c:pt>
                <c:pt idx="11">
                  <c:v>-1.8673913582172019</c:v>
                </c:pt>
                <c:pt idx="12">
                  <c:v>-3.8127163746756025</c:v>
                </c:pt>
                <c:pt idx="13">
                  <c:v>-0.84767858368539917</c:v>
                </c:pt>
                <c:pt idx="14">
                  <c:v>-0.69860743470810005</c:v>
                </c:pt>
                <c:pt idx="15">
                  <c:v>-0.68209188038269986</c:v>
                </c:pt>
                <c:pt idx="16">
                  <c:v>-0.69751712018919532</c:v>
                </c:pt>
                <c:pt idx="17">
                  <c:v>-0.54747195501670376</c:v>
                </c:pt>
                <c:pt idx="18">
                  <c:v>-0.88811299329759663</c:v>
                </c:pt>
                <c:pt idx="19">
                  <c:v>-2.0833652066801277E-2</c:v>
                </c:pt>
                <c:pt idx="20">
                  <c:v>-2.4853725427999507E-2</c:v>
                </c:pt>
                <c:pt idx="21">
                  <c:v>4.0670930449999788E-2</c:v>
                </c:pt>
                <c:pt idx="22">
                  <c:v>4.6194749024596152E-2</c:v>
                </c:pt>
                <c:pt idx="23">
                  <c:v>7.7564201261702687E-2</c:v>
                </c:pt>
                <c:pt idx="24">
                  <c:v>0.39423304103889906</c:v>
                </c:pt>
                <c:pt idx="25">
                  <c:v>0.3726708692122031</c:v>
                </c:pt>
                <c:pt idx="26">
                  <c:v>0.3001314185633987</c:v>
                </c:pt>
                <c:pt idx="27">
                  <c:v>0.36360935761640006</c:v>
                </c:pt>
                <c:pt idx="28">
                  <c:v>0.39399333481669602</c:v>
                </c:pt>
                <c:pt idx="29">
                  <c:v>0.36732674300430401</c:v>
                </c:pt>
                <c:pt idx="30">
                  <c:v>0.96697445081629785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6943"/>
        <c:axId val="332993407"/>
      </c:scatterChart>
      <c:valAx>
        <c:axId val="33298300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2598216205014141"/>
              <c:y val="0.9208742176458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2175"/>
        <c:crosses val="autoZero"/>
        <c:crossBetween val="midCat"/>
      </c:valAx>
      <c:valAx>
        <c:axId val="332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3007"/>
        <c:crosses val="autoZero"/>
        <c:crossBetween val="midCat"/>
      </c:valAx>
      <c:valAx>
        <c:axId val="332993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6943"/>
        <c:crosses val="max"/>
        <c:crossBetween val="midCat"/>
      </c:valAx>
      <c:valAx>
        <c:axId val="22873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56289086229738E-2"/>
          <c:y val="4.8087431693989074E-2"/>
          <c:w val="0.86815005336608853"/>
          <c:h val="0.76708885159846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ET_learning!$B$1</c:f>
              <c:strCache>
                <c:ptCount val="1"/>
                <c:pt idx="0">
                  <c:v>Average waiting time (averaging)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ET_learning!$A$2:$A$10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ET_learning!$B$2:$B$10</c:f>
              <c:numCache>
                <c:formatCode>General</c:formatCode>
                <c:ptCount val="9"/>
                <c:pt idx="0">
                  <c:v>480.569297313417</c:v>
                </c:pt>
                <c:pt idx="1">
                  <c:v>518.03988307797999</c:v>
                </c:pt>
                <c:pt idx="2">
                  <c:v>528.38642243737695</c:v>
                </c:pt>
                <c:pt idx="3">
                  <c:v>554.40063854546202</c:v>
                </c:pt>
                <c:pt idx="4">
                  <c:v>572.03876528738294</c:v>
                </c:pt>
                <c:pt idx="5">
                  <c:v>586.05068515683797</c:v>
                </c:pt>
                <c:pt idx="6">
                  <c:v>593.13947301361998</c:v>
                </c:pt>
                <c:pt idx="7">
                  <c:v>594.55503383928999</c:v>
                </c:pt>
                <c:pt idx="8">
                  <c:v>595.92728906641196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1-4FDF-BCA7-3C141F32911C}"/>
            </c:ext>
          </c:extLst>
        </c:ser>
        <c:ser>
          <c:idx val="1"/>
          <c:order val="1"/>
          <c:tx>
            <c:strRef>
              <c:f>ET_learning!$G$1</c:f>
              <c:strCache>
                <c:ptCount val="1"/>
                <c:pt idx="0">
                  <c:v>Average waiting time (minimizing)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ET_learning!$A$2:$A$10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ET_learning!$G$2:$G$10</c:f>
              <c:numCache>
                <c:formatCode>General</c:formatCode>
                <c:ptCount val="9"/>
                <c:pt idx="0">
                  <c:v>480.44985039870801</c:v>
                </c:pt>
                <c:pt idx="1">
                  <c:v>418.06594329966703</c:v>
                </c:pt>
                <c:pt idx="2">
                  <c:v>421.72184375739999</c:v>
                </c:pt>
                <c:pt idx="3">
                  <c:v>387.33674465148198</c:v>
                </c:pt>
                <c:pt idx="4">
                  <c:v>357.89211975958699</c:v>
                </c:pt>
                <c:pt idx="5">
                  <c:v>333.573179784263</c:v>
                </c:pt>
                <c:pt idx="6">
                  <c:v>366.68813178702499</c:v>
                </c:pt>
                <c:pt idx="7">
                  <c:v>359.17388462247999</c:v>
                </c:pt>
                <c:pt idx="8">
                  <c:v>355.34217052655498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1-4FDF-BCA7-3C141F32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92656"/>
        <c:axId val="781101392"/>
      </c:scatterChart>
      <c:valAx>
        <c:axId val="7810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</a:p>
            </c:rich>
          </c:tx>
          <c:layout>
            <c:manualLayout>
              <c:xMode val="edge"/>
              <c:yMode val="edge"/>
              <c:x val="0.88897021881966298"/>
              <c:y val="0.90393976162815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1392"/>
        <c:crosses val="autoZero"/>
        <c:crossBetween val="midCat"/>
      </c:valAx>
      <c:valAx>
        <c:axId val="7811013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8178492151291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walking!$B$15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walking!$B$16:$B$25</c:f>
              <c:numCache>
                <c:formatCode>General</c:formatCode>
                <c:ptCount val="10"/>
                <c:pt idx="0">
                  <c:v>6.91894349185255E-2</c:v>
                </c:pt>
                <c:pt idx="1">
                  <c:v>8.2518326891661206E-2</c:v>
                </c:pt>
                <c:pt idx="2">
                  <c:v>9.0718127950513497E-2</c:v>
                </c:pt>
                <c:pt idx="3">
                  <c:v>9.68387099191335E-2</c:v>
                </c:pt>
                <c:pt idx="4">
                  <c:v>0.102126624535453</c:v>
                </c:pt>
                <c:pt idx="5">
                  <c:v>0.106738537706415</c:v>
                </c:pt>
                <c:pt idx="6">
                  <c:v>0.111158990596708</c:v>
                </c:pt>
                <c:pt idx="7">
                  <c:v>0.115285522709121</c:v>
                </c:pt>
                <c:pt idx="8">
                  <c:v>0.119686880408853</c:v>
                </c:pt>
                <c:pt idx="9">
                  <c:v>0.123948631727739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B0B-9D8D-4508CFCC00F5}"/>
            </c:ext>
          </c:extLst>
        </c:ser>
        <c:ser>
          <c:idx val="1"/>
          <c:order val="1"/>
          <c:tx>
            <c:strRef>
              <c:f>walking!$C$15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walking!$C$16:$C$25</c:f>
              <c:numCache>
                <c:formatCode>General</c:formatCode>
                <c:ptCount val="10"/>
                <c:pt idx="0">
                  <c:v>0.7892211805674294</c:v>
                </c:pt>
                <c:pt idx="1">
                  <c:v>0.7998626433474777</c:v>
                </c:pt>
                <c:pt idx="2">
                  <c:v>0.7819857393308044</c:v>
                </c:pt>
                <c:pt idx="3">
                  <c:v>0.76721558701503345</c:v>
                </c:pt>
                <c:pt idx="4">
                  <c:v>0.75415125082462853</c:v>
                </c:pt>
                <c:pt idx="5">
                  <c:v>0.73979988209033942</c:v>
                </c:pt>
                <c:pt idx="6">
                  <c:v>0.72858919580883286</c:v>
                </c:pt>
                <c:pt idx="7">
                  <c:v>0.71420862404558882</c:v>
                </c:pt>
                <c:pt idx="8">
                  <c:v>0.70108581425216754</c:v>
                </c:pt>
                <c:pt idx="9">
                  <c:v>0.68850708516474945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4B0B-9D8D-4508CFC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290816"/>
        <c:axId val="566287072"/>
      </c:barChart>
      <c:lineChart>
        <c:grouping val="standard"/>
        <c:varyColors val="0"/>
        <c:ser>
          <c:idx val="2"/>
          <c:order val="2"/>
          <c:tx>
            <c:strRef>
              <c:f>walking!$D$15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walking!$D$16:$D$25</c:f>
              <c:numCache>
                <c:formatCode>General</c:formatCode>
                <c:ptCount val="10"/>
                <c:pt idx="0">
                  <c:v>0.628</c:v>
                </c:pt>
                <c:pt idx="1">
                  <c:v>0.628</c:v>
                </c:pt>
                <c:pt idx="2">
                  <c:v>0.628</c:v>
                </c:pt>
                <c:pt idx="3">
                  <c:v>0.628</c:v>
                </c:pt>
                <c:pt idx="4">
                  <c:v>0.628</c:v>
                </c:pt>
                <c:pt idx="5">
                  <c:v>0.628</c:v>
                </c:pt>
                <c:pt idx="6">
                  <c:v>0.628</c:v>
                </c:pt>
                <c:pt idx="7">
                  <c:v>0.628</c:v>
                </c:pt>
                <c:pt idx="8">
                  <c:v>0.628</c:v>
                </c:pt>
                <c:pt idx="9">
                  <c:v>0.628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F-4B0B-9D8D-4508CFCC00F5}"/>
            </c:ext>
          </c:extLst>
        </c:ser>
        <c:ser>
          <c:idx val="3"/>
          <c:order val="3"/>
          <c:tx>
            <c:strRef>
              <c:f>walking!$E$15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walking!$A$16:$A$25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walking!$E$16:$E$25</c:f>
              <c:numCache>
                <c:formatCode>General</c:formatCode>
                <c:ptCount val="10"/>
                <c:pt idx="0">
                  <c:v>0.18390000000000001</c:v>
                </c:pt>
                <c:pt idx="1">
                  <c:v>0.18390000000000001</c:v>
                </c:pt>
                <c:pt idx="2">
                  <c:v>0.18390000000000001</c:v>
                </c:pt>
                <c:pt idx="3">
                  <c:v>0.18390000000000001</c:v>
                </c:pt>
                <c:pt idx="4">
                  <c:v>0.18390000000000001</c:v>
                </c:pt>
                <c:pt idx="5">
                  <c:v>0.18390000000000001</c:v>
                </c:pt>
                <c:pt idx="6">
                  <c:v>0.18390000000000001</c:v>
                </c:pt>
                <c:pt idx="7">
                  <c:v>0.18390000000000001</c:v>
                </c:pt>
                <c:pt idx="8">
                  <c:v>0.18390000000000001</c:v>
                </c:pt>
                <c:pt idx="9">
                  <c:v>0.18390000000000001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4B0B-9D8D-4508CFCC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0816"/>
        <c:axId val="566287072"/>
      </c:lineChart>
      <c:catAx>
        <c:axId val="5662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time from home (minutes)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2781885803369228"/>
              <c:y val="0.92716166677512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7072"/>
        <c:crosses val="autoZero"/>
        <c:auto val="1"/>
        <c:lblAlgn val="ctr"/>
        <c:lblOffset val="100"/>
        <c:noMultiLvlLbl val="0"/>
      </c:catAx>
      <c:valAx>
        <c:axId val="566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99129069771629"/>
          <c:y val="0.92699681134899459"/>
          <c:w val="0.49777950595681708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walking!$B$1</c:f>
              <c:strCache>
                <c:ptCount val="1"/>
                <c:pt idx="0">
                  <c:v>PT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walking!$B$2:$B$11</c:f>
              <c:numCache>
                <c:formatCode>General</c:formatCode>
                <c:ptCount val="10"/>
                <c:pt idx="0">
                  <c:v>234.55029992949</c:v>
                </c:pt>
                <c:pt idx="1">
                  <c:v>253.53975160924099</c:v>
                </c:pt>
                <c:pt idx="2">
                  <c:v>265.53237189923902</c:v>
                </c:pt>
                <c:pt idx="3">
                  <c:v>274.790584118992</c:v>
                </c:pt>
                <c:pt idx="4">
                  <c:v>282.69657639095101</c:v>
                </c:pt>
                <c:pt idx="5">
                  <c:v>289.70809434626699</c:v>
                </c:pt>
                <c:pt idx="6">
                  <c:v>296.382713181452</c:v>
                </c:pt>
                <c:pt idx="7">
                  <c:v>302.53852595208701</c:v>
                </c:pt>
                <c:pt idx="8">
                  <c:v>308.25729743434101</c:v>
                </c:pt>
                <c:pt idx="9">
                  <c:v>313.35770252337102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4-438E-9202-3E6355876585}"/>
            </c:ext>
          </c:extLst>
        </c:ser>
        <c:ser>
          <c:idx val="1"/>
          <c:order val="1"/>
          <c:tx>
            <c:strRef>
              <c:f>walking!$C$1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walking!$C$2:$C$11</c:f>
              <c:numCache>
                <c:formatCode>General</c:formatCode>
                <c:ptCount val="10"/>
                <c:pt idx="0">
                  <c:v>810.571994248583</c:v>
                </c:pt>
                <c:pt idx="1">
                  <c:v>812.53308529002095</c:v>
                </c:pt>
                <c:pt idx="2">
                  <c:v>791.15498321516498</c:v>
                </c:pt>
                <c:pt idx="3">
                  <c:v>773.45495218868996</c:v>
                </c:pt>
                <c:pt idx="4">
                  <c:v>757.11853690802798</c:v>
                </c:pt>
                <c:pt idx="5">
                  <c:v>741.33260713180505</c:v>
                </c:pt>
                <c:pt idx="6">
                  <c:v>728.56021586633096</c:v>
                </c:pt>
                <c:pt idx="7">
                  <c:v>713.80959831274004</c:v>
                </c:pt>
                <c:pt idx="8">
                  <c:v>700.06571901470102</c:v>
                </c:pt>
                <c:pt idx="9">
                  <c:v>687.78841947221395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4-438E-9202-3E635587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9121440"/>
        <c:axId val="769118112"/>
      </c:barChart>
      <c:lineChart>
        <c:grouping val="standard"/>
        <c:varyColors val="0"/>
        <c:ser>
          <c:idx val="2"/>
          <c:order val="2"/>
          <c:tx>
            <c:strRef>
              <c:f>walking!$D$1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walking!$D$2:$D$11</c:f>
              <c:numCache>
                <c:formatCode>General</c:formatCode>
                <c:ptCount val="10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4-438E-9202-3E6355876585}"/>
            </c:ext>
          </c:extLst>
        </c:ser>
        <c:ser>
          <c:idx val="3"/>
          <c:order val="3"/>
          <c:tx>
            <c:strRef>
              <c:f>walking!$E$1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walking!$E$2:$E$11</c:f>
              <c:numCache>
                <c:formatCode>General</c:formatCode>
                <c:ptCount val="10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4-438E-9202-3E6355876585}"/>
            </c:ext>
          </c:extLst>
        </c:ser>
        <c:ser>
          <c:idx val="4"/>
          <c:order val="4"/>
          <c:tx>
            <c:strRef>
              <c:f>walking!$F$1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walking!$A$2:$A$11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walking!$F$2:$F$11</c:f>
              <c:numCache>
                <c:formatCode>General</c:formatCode>
                <c:ptCount val="1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4-438E-9202-3E635587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21440"/>
        <c:axId val="769118112"/>
      </c:lineChart>
      <c:catAx>
        <c:axId val="7691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8112"/>
        <c:crosses val="autoZero"/>
        <c:auto val="1"/>
        <c:lblAlgn val="ctr"/>
        <c:lblOffset val="100"/>
        <c:noMultiLvlLbl val="0"/>
      </c:catAx>
      <c:valAx>
        <c:axId val="769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9483244760176E-2"/>
          <c:y val="4.1198501872659173E-2"/>
          <c:w val="0.89890368552217359"/>
          <c:h val="0.78921938128520441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202.6</c:v>
                </c:pt>
                <c:pt idx="4">
                  <c:v>215.177413006244</c:v>
                </c:pt>
                <c:pt idx="5">
                  <c:v>284.81268618938702</c:v>
                </c:pt>
                <c:pt idx="6">
                  <c:v>292.56380927055602</c:v>
                </c:pt>
                <c:pt idx="7">
                  <c:v>264.50822409038</c:v>
                </c:pt>
                <c:pt idx="8">
                  <c:v>260.53004240616298</c:v>
                </c:pt>
                <c:pt idx="9">
                  <c:v>266.08999061359901</c:v>
                </c:pt>
                <c:pt idx="10">
                  <c:v>271.64510925012399</c:v>
                </c:pt>
                <c:pt idx="11">
                  <c:v>278.05301432034901</c:v>
                </c:pt>
                <c:pt idx="12">
                  <c:v>279.92323544173098</c:v>
                </c:pt>
                <c:pt idx="13">
                  <c:v>276.53570708657901</c:v>
                </c:pt>
                <c:pt idx="14">
                  <c:v>275.141062395841</c:v>
                </c:pt>
                <c:pt idx="15">
                  <c:v>263.396510739424</c:v>
                </c:pt>
                <c:pt idx="16">
                  <c:v>261.166351957769</c:v>
                </c:pt>
                <c:pt idx="17">
                  <c:v>262.96681132345498</c:v>
                </c:pt>
                <c:pt idx="18">
                  <c:v>259.65974535845601</c:v>
                </c:pt>
                <c:pt idx="19">
                  <c:v>272.17918861803997</c:v>
                </c:pt>
                <c:pt idx="20">
                  <c:v>291.376673828729</c:v>
                </c:pt>
                <c:pt idx="21">
                  <c:v>327.05978822126599</c:v>
                </c:pt>
                <c:pt idx="22">
                  <c:v>433.813289845047</c:v>
                </c:pt>
                <c:pt idx="23">
                  <c:v>601.983200829667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A-410B-B268-25A786D24AC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130.777777777777</c:v>
                </c:pt>
                <c:pt idx="4">
                  <c:v>121.438306776926</c:v>
                </c:pt>
                <c:pt idx="5">
                  <c:v>1045.30802292727</c:v>
                </c:pt>
                <c:pt idx="6">
                  <c:v>863.82592485046098</c:v>
                </c:pt>
                <c:pt idx="7">
                  <c:v>638.96771913527596</c:v>
                </c:pt>
                <c:pt idx="8">
                  <c:v>630.80342958838003</c:v>
                </c:pt>
                <c:pt idx="9">
                  <c:v>714.59871762548698</c:v>
                </c:pt>
                <c:pt idx="10">
                  <c:v>729.40854373812897</c:v>
                </c:pt>
                <c:pt idx="11">
                  <c:v>730.52886528352201</c:v>
                </c:pt>
                <c:pt idx="12">
                  <c:v>728.90329610537401</c:v>
                </c:pt>
                <c:pt idx="13">
                  <c:v>727.06341220195804</c:v>
                </c:pt>
                <c:pt idx="14">
                  <c:v>676.37524570691096</c:v>
                </c:pt>
                <c:pt idx="15">
                  <c:v>583.28502415921503</c:v>
                </c:pt>
                <c:pt idx="16">
                  <c:v>550.32670166585399</c:v>
                </c:pt>
                <c:pt idx="17">
                  <c:v>572.48054642802697</c:v>
                </c:pt>
                <c:pt idx="18">
                  <c:v>613.01691444284802</c:v>
                </c:pt>
                <c:pt idx="19">
                  <c:v>718.11249927491099</c:v>
                </c:pt>
                <c:pt idx="20">
                  <c:v>837.94862254087298</c:v>
                </c:pt>
                <c:pt idx="21">
                  <c:v>941.85322375138605</c:v>
                </c:pt>
                <c:pt idx="22">
                  <c:v>1740.6641053773601</c:v>
                </c:pt>
                <c:pt idx="23">
                  <c:v>2746.1327283601199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A-410B-B268-25A786D24AC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115.015737580584</c:v>
                </c:pt>
                <c:pt idx="5">
                  <c:v>173.85439450941499</c:v>
                </c:pt>
                <c:pt idx="6">
                  <c:v>197.74744187093401</c:v>
                </c:pt>
                <c:pt idx="7">
                  <c:v>191.805168407856</c:v>
                </c:pt>
                <c:pt idx="8">
                  <c:v>219.317098387219</c:v>
                </c:pt>
                <c:pt idx="9">
                  <c:v>229.105951842531</c:v>
                </c:pt>
                <c:pt idx="10">
                  <c:v>239.75483292288499</c:v>
                </c:pt>
                <c:pt idx="11">
                  <c:v>247.26757448697299</c:v>
                </c:pt>
                <c:pt idx="12">
                  <c:v>270.47304561877098</c:v>
                </c:pt>
                <c:pt idx="13">
                  <c:v>275.58647839615497</c:v>
                </c:pt>
                <c:pt idx="14">
                  <c:v>265.794105679241</c:v>
                </c:pt>
                <c:pt idx="15">
                  <c:v>255.85392173709201</c:v>
                </c:pt>
                <c:pt idx="16">
                  <c:v>259.47161413937198</c:v>
                </c:pt>
                <c:pt idx="17">
                  <c:v>278.59141462869798</c:v>
                </c:pt>
                <c:pt idx="18">
                  <c:v>278.22279698492099</c:v>
                </c:pt>
                <c:pt idx="19">
                  <c:v>266.72553878935901</c:v>
                </c:pt>
                <c:pt idx="20">
                  <c:v>263.28970018226897</c:v>
                </c:pt>
                <c:pt idx="21">
                  <c:v>287.68366203624299</c:v>
                </c:pt>
                <c:pt idx="22">
                  <c:v>322.48179309665102</c:v>
                </c:pt>
                <c:pt idx="23">
                  <c:v>315.08925555261902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A-410B-B268-25A786D24AC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84.038018614923402</c:v>
                </c:pt>
                <c:pt idx="5">
                  <c:v>289.017777058918</c:v>
                </c:pt>
                <c:pt idx="6">
                  <c:v>289.46768175521697</c:v>
                </c:pt>
                <c:pt idx="7">
                  <c:v>246.168178074194</c:v>
                </c:pt>
                <c:pt idx="8">
                  <c:v>280.75255540849798</c:v>
                </c:pt>
                <c:pt idx="9">
                  <c:v>320.97529658135301</c:v>
                </c:pt>
                <c:pt idx="10">
                  <c:v>326.66860949208899</c:v>
                </c:pt>
                <c:pt idx="11">
                  <c:v>335.01516493060399</c:v>
                </c:pt>
                <c:pt idx="12">
                  <c:v>358.690803519989</c:v>
                </c:pt>
                <c:pt idx="13">
                  <c:v>360.57869521236898</c:v>
                </c:pt>
                <c:pt idx="14">
                  <c:v>333.60676279518202</c:v>
                </c:pt>
                <c:pt idx="15">
                  <c:v>296.09226335062903</c:v>
                </c:pt>
                <c:pt idx="16">
                  <c:v>292.02544955806098</c:v>
                </c:pt>
                <c:pt idx="17">
                  <c:v>314.65110675919402</c:v>
                </c:pt>
                <c:pt idx="18">
                  <c:v>319.21721799587698</c:v>
                </c:pt>
                <c:pt idx="19">
                  <c:v>334.89744721627</c:v>
                </c:pt>
                <c:pt idx="20">
                  <c:v>348.919110781391</c:v>
                </c:pt>
                <c:pt idx="21">
                  <c:v>387.40601621313101</c:v>
                </c:pt>
                <c:pt idx="22">
                  <c:v>578.84710403060797</c:v>
                </c:pt>
                <c:pt idx="23">
                  <c:v>773.02185451139496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A-410B-B268-25A786D24AC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548.65060240963805</c:v>
                </c:pt>
                <c:pt idx="5">
                  <c:v>884.04910241856305</c:v>
                </c:pt>
                <c:pt idx="6">
                  <c:v>576.89267345834401</c:v>
                </c:pt>
                <c:pt idx="7">
                  <c:v>427.69780669713299</c:v>
                </c:pt>
                <c:pt idx="8">
                  <c:v>421.262765143232</c:v>
                </c:pt>
                <c:pt idx="9">
                  <c:v>484.80368232241</c:v>
                </c:pt>
                <c:pt idx="10">
                  <c:v>498.93891153951103</c:v>
                </c:pt>
                <c:pt idx="11">
                  <c:v>501.41720119105099</c:v>
                </c:pt>
                <c:pt idx="12">
                  <c:v>505.80595834378499</c:v>
                </c:pt>
                <c:pt idx="13">
                  <c:v>498.36777879635798</c:v>
                </c:pt>
                <c:pt idx="14">
                  <c:v>468.49576422130599</c:v>
                </c:pt>
                <c:pt idx="15">
                  <c:v>403.52552067024101</c:v>
                </c:pt>
                <c:pt idx="16">
                  <c:v>379.87983236613502</c:v>
                </c:pt>
                <c:pt idx="17">
                  <c:v>391.79196259886601</c:v>
                </c:pt>
                <c:pt idx="18">
                  <c:v>414.79883137998701</c:v>
                </c:pt>
                <c:pt idx="19">
                  <c:v>482.86677887973701</c:v>
                </c:pt>
                <c:pt idx="20">
                  <c:v>563.48351135466498</c:v>
                </c:pt>
                <c:pt idx="21">
                  <c:v>599.89989050662803</c:v>
                </c:pt>
                <c:pt idx="22">
                  <c:v>1176.4120227169001</c:v>
                </c:pt>
                <c:pt idx="23">
                  <c:v>1781.4424880754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A-410B-B268-25A786D2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78384"/>
        <c:axId val="544180048"/>
      </c:lineChart>
      <c:catAx>
        <c:axId val="5441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69102520691337"/>
              <c:y val="0.924793417676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0048"/>
        <c:crosses val="autoZero"/>
        <c:auto val="1"/>
        <c:lblAlgn val="ctr"/>
        <c:lblOffset val="100"/>
        <c:noMultiLvlLbl val="0"/>
      </c:catAx>
      <c:valAx>
        <c:axId val="544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61476252009875E-2"/>
          <c:y val="3.5685320356853206E-2"/>
          <c:w val="0.91750830808917538"/>
          <c:h val="0.82715839352197762"/>
        </c:manualLayout>
      </c:layout>
      <c:lineChart>
        <c:grouping val="standard"/>
        <c:varyColors val="0"/>
        <c:ser>
          <c:idx val="0"/>
          <c:order val="0"/>
          <c:tx>
            <c:strRef>
              <c:f>hour!$A$12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0.15531749662237598</c:v>
                </c:pt>
                <c:pt idx="5">
                  <c:v>6.7960340957318897</c:v>
                </c:pt>
                <c:pt idx="6">
                  <c:v>9.9485970672609909</c:v>
                </c:pt>
                <c:pt idx="7">
                  <c:v>8.9308598962268508</c:v>
                </c:pt>
                <c:pt idx="8">
                  <c:v>9.5464974903298305</c:v>
                </c:pt>
                <c:pt idx="9">
                  <c:v>10.4307486863877</c:v>
                </c:pt>
                <c:pt idx="10">
                  <c:v>10.1017689777564</c:v>
                </c:pt>
                <c:pt idx="11">
                  <c:v>10.509290308889501</c:v>
                </c:pt>
                <c:pt idx="12">
                  <c:v>10.514425797472899</c:v>
                </c:pt>
                <c:pt idx="13">
                  <c:v>10.6638350824397</c:v>
                </c:pt>
                <c:pt idx="14">
                  <c:v>10.617607975860901</c:v>
                </c:pt>
                <c:pt idx="15">
                  <c:v>10.358602913361899</c:v>
                </c:pt>
                <c:pt idx="16">
                  <c:v>9.7826378084086301</c:v>
                </c:pt>
                <c:pt idx="17">
                  <c:v>9.9103245604024508</c:v>
                </c:pt>
                <c:pt idx="18">
                  <c:v>10.0219105181537</c:v>
                </c:pt>
                <c:pt idx="19">
                  <c:v>10.643528893277001</c:v>
                </c:pt>
                <c:pt idx="20">
                  <c:v>11.312523898832801</c:v>
                </c:pt>
                <c:pt idx="21">
                  <c:v>11.0859624751907</c:v>
                </c:pt>
                <c:pt idx="22">
                  <c:v>11.336532684375001</c:v>
                </c:pt>
                <c:pt idx="23">
                  <c:v>12.413800200556301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9-4C6E-9503-CA48211FFE7D}"/>
            </c:ext>
          </c:extLst>
        </c:ser>
        <c:ser>
          <c:idx val="1"/>
          <c:order val="1"/>
          <c:tx>
            <c:strRef>
              <c:f>hour!$A$13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0.76139572408229106</c:v>
                </c:pt>
                <c:pt idx="5">
                  <c:v>59.543366123618</c:v>
                </c:pt>
                <c:pt idx="6">
                  <c:v>74.883462813883398</c:v>
                </c:pt>
                <c:pt idx="7">
                  <c:v>76.476052507932607</c:v>
                </c:pt>
                <c:pt idx="8">
                  <c:v>76.625971941087798</c:v>
                </c:pt>
                <c:pt idx="9">
                  <c:v>76.348350959575797</c:v>
                </c:pt>
                <c:pt idx="10">
                  <c:v>74.873956620968102</c:v>
                </c:pt>
                <c:pt idx="11">
                  <c:v>74.045524058600492</c:v>
                </c:pt>
                <c:pt idx="12">
                  <c:v>73.309784911115301</c:v>
                </c:pt>
                <c:pt idx="13">
                  <c:v>74.308064190961602</c:v>
                </c:pt>
                <c:pt idx="14">
                  <c:v>73.337573054632699</c:v>
                </c:pt>
                <c:pt idx="15">
                  <c:v>73.667316615973107</c:v>
                </c:pt>
                <c:pt idx="16">
                  <c:v>73.312059919297297</c:v>
                </c:pt>
                <c:pt idx="17">
                  <c:v>72.986244968490297</c:v>
                </c:pt>
                <c:pt idx="18">
                  <c:v>75.127962450166393</c:v>
                </c:pt>
                <c:pt idx="19">
                  <c:v>75.897307059777091</c:v>
                </c:pt>
                <c:pt idx="20">
                  <c:v>76.548075103560791</c:v>
                </c:pt>
                <c:pt idx="21">
                  <c:v>77.034519490226103</c:v>
                </c:pt>
                <c:pt idx="22">
                  <c:v>76.917660773456305</c:v>
                </c:pt>
                <c:pt idx="23">
                  <c:v>76.855062413314798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9-4C6E-9503-CA48211FFE7D}"/>
            </c:ext>
          </c:extLst>
        </c:ser>
        <c:ser>
          <c:idx val="2"/>
          <c:order val="2"/>
          <c:tx>
            <c:strRef>
              <c:f>hour!$A$14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9.4804702313234703E-3</c:v>
                </c:pt>
                <c:pt idx="5">
                  <c:v>1.2754333265284299</c:v>
                </c:pt>
                <c:pt idx="6">
                  <c:v>3.1813986989893501</c:v>
                </c:pt>
                <c:pt idx="7">
                  <c:v>4.9002925198495602</c:v>
                </c:pt>
                <c:pt idx="8">
                  <c:v>5.5040642593703195</c:v>
                </c:pt>
                <c:pt idx="9">
                  <c:v>6.1706346905405196</c:v>
                </c:pt>
                <c:pt idx="10">
                  <c:v>5.7538730261139097</c:v>
                </c:pt>
                <c:pt idx="11">
                  <c:v>6.0580360327512803</c:v>
                </c:pt>
                <c:pt idx="12">
                  <c:v>5.7684519791956106</c:v>
                </c:pt>
                <c:pt idx="13">
                  <c:v>6.2034739454094199</c:v>
                </c:pt>
                <c:pt idx="14">
                  <c:v>6.7422833226762693</c:v>
                </c:pt>
                <c:pt idx="15">
                  <c:v>7.4926189174412201</c:v>
                </c:pt>
                <c:pt idx="16">
                  <c:v>8.5370306111672587</c:v>
                </c:pt>
                <c:pt idx="17">
                  <c:v>7.9971706805568008</c:v>
                </c:pt>
                <c:pt idx="18">
                  <c:v>8.0847503034592698</c:v>
                </c:pt>
                <c:pt idx="19">
                  <c:v>6.3326809571786393</c:v>
                </c:pt>
                <c:pt idx="20">
                  <c:v>7.0768562783524196</c:v>
                </c:pt>
                <c:pt idx="21">
                  <c:v>6.1155890927799597</c:v>
                </c:pt>
                <c:pt idx="22">
                  <c:v>5.3770726058784399</c:v>
                </c:pt>
                <c:pt idx="23">
                  <c:v>4.1801197274534303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9-4C6E-9503-CA48211FFE7D}"/>
            </c:ext>
          </c:extLst>
        </c:ser>
        <c:ser>
          <c:idx val="3"/>
          <c:order val="3"/>
          <c:tx>
            <c:strRef>
              <c:f>hour!$A$15</c:f>
              <c:strCache>
                <c:ptCount val="1"/>
                <c:pt idx="0">
                  <c:v>ET with memory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hour!$B$11:$Y$11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10.0619035715861</c:v>
                </c:pt>
                <c:pt idx="6">
                  <c:v>17.0639885607042</c:v>
                </c:pt>
                <c:pt idx="7">
                  <c:v>17.558716982942599</c:v>
                </c:pt>
                <c:pt idx="8">
                  <c:v>17.937652774843801</c:v>
                </c:pt>
                <c:pt idx="9">
                  <c:v>18.362676626474801</c:v>
                </c:pt>
                <c:pt idx="10">
                  <c:v>18.323619206217</c:v>
                </c:pt>
                <c:pt idx="11">
                  <c:v>18.439856302554102</c:v>
                </c:pt>
                <c:pt idx="12">
                  <c:v>18.649390553867303</c:v>
                </c:pt>
                <c:pt idx="13">
                  <c:v>18.427985460366099</c:v>
                </c:pt>
                <c:pt idx="14">
                  <c:v>18.075540909294201</c:v>
                </c:pt>
                <c:pt idx="15">
                  <c:v>17.714563320827402</c:v>
                </c:pt>
                <c:pt idx="16">
                  <c:v>18.1616767870958</c:v>
                </c:pt>
                <c:pt idx="17">
                  <c:v>18.397636963481801</c:v>
                </c:pt>
                <c:pt idx="18">
                  <c:v>18.225286871377001</c:v>
                </c:pt>
                <c:pt idx="19">
                  <c:v>18.055749954241502</c:v>
                </c:pt>
                <c:pt idx="20">
                  <c:v>18.1476317775418</c:v>
                </c:pt>
                <c:pt idx="21">
                  <c:v>18.8389709273692</c:v>
                </c:pt>
                <c:pt idx="22">
                  <c:v>18.6275479912923</c:v>
                </c:pt>
                <c:pt idx="23">
                  <c:v>17.789029306764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9-4C6E-9503-CA48211F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88320"/>
        <c:axId val="566280832"/>
      </c:lineChart>
      <c:catAx>
        <c:axId val="5662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648475309449295"/>
              <c:y val="0.92836931879865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0832"/>
        <c:crosses val="autoZero"/>
        <c:auto val="1"/>
        <c:lblAlgn val="ctr"/>
        <c:lblOffset val="100"/>
        <c:noMultiLvlLbl val="0"/>
      </c:catAx>
      <c:valAx>
        <c:axId val="5662808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missed time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9483244760176E-2"/>
          <c:y val="4.1198501872659173E-2"/>
          <c:w val="0.89890368552217359"/>
          <c:h val="0.78921938128520441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PT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202.6</c:v>
                </c:pt>
                <c:pt idx="4">
                  <c:v>215.177413006244</c:v>
                </c:pt>
                <c:pt idx="5">
                  <c:v>284.81268618938702</c:v>
                </c:pt>
                <c:pt idx="6">
                  <c:v>292.56380927055602</c:v>
                </c:pt>
                <c:pt idx="7">
                  <c:v>264.50822409038</c:v>
                </c:pt>
                <c:pt idx="8">
                  <c:v>260.53004240616298</c:v>
                </c:pt>
                <c:pt idx="9">
                  <c:v>266.08999061359901</c:v>
                </c:pt>
                <c:pt idx="10">
                  <c:v>271.64510925012399</c:v>
                </c:pt>
                <c:pt idx="11">
                  <c:v>278.05301432034901</c:v>
                </c:pt>
                <c:pt idx="12">
                  <c:v>279.92323544173098</c:v>
                </c:pt>
                <c:pt idx="13">
                  <c:v>276.53570708657901</c:v>
                </c:pt>
                <c:pt idx="14">
                  <c:v>275.141062395841</c:v>
                </c:pt>
                <c:pt idx="15">
                  <c:v>263.396510739424</c:v>
                </c:pt>
                <c:pt idx="16">
                  <c:v>261.166351957769</c:v>
                </c:pt>
                <c:pt idx="17">
                  <c:v>262.96681132345498</c:v>
                </c:pt>
                <c:pt idx="18">
                  <c:v>259.65974535845601</c:v>
                </c:pt>
                <c:pt idx="19">
                  <c:v>272.17918861803997</c:v>
                </c:pt>
                <c:pt idx="20">
                  <c:v>291.376673828729</c:v>
                </c:pt>
                <c:pt idx="21">
                  <c:v>327.05978822126599</c:v>
                </c:pt>
                <c:pt idx="22">
                  <c:v>433.813289845047</c:v>
                </c:pt>
                <c:pt idx="23">
                  <c:v>601.983200829667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743-8AEF-D4A774B6E49F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115.015737580584</c:v>
                </c:pt>
                <c:pt idx="5">
                  <c:v>173.85439450941499</c:v>
                </c:pt>
                <c:pt idx="6">
                  <c:v>197.74744187093401</c:v>
                </c:pt>
                <c:pt idx="7">
                  <c:v>191.805168407856</c:v>
                </c:pt>
                <c:pt idx="8">
                  <c:v>219.317098387219</c:v>
                </c:pt>
                <c:pt idx="9">
                  <c:v>229.105951842531</c:v>
                </c:pt>
                <c:pt idx="10">
                  <c:v>239.75483292288499</c:v>
                </c:pt>
                <c:pt idx="11">
                  <c:v>247.26757448697299</c:v>
                </c:pt>
                <c:pt idx="12">
                  <c:v>270.47304561877098</c:v>
                </c:pt>
                <c:pt idx="13">
                  <c:v>275.58647839615497</c:v>
                </c:pt>
                <c:pt idx="14">
                  <c:v>265.794105679241</c:v>
                </c:pt>
                <c:pt idx="15">
                  <c:v>255.85392173709201</c:v>
                </c:pt>
                <c:pt idx="16">
                  <c:v>259.47161413937198</c:v>
                </c:pt>
                <c:pt idx="17">
                  <c:v>278.59141462869798</c:v>
                </c:pt>
                <c:pt idx="18">
                  <c:v>278.22279698492099</c:v>
                </c:pt>
                <c:pt idx="19">
                  <c:v>266.72553878935901</c:v>
                </c:pt>
                <c:pt idx="20">
                  <c:v>263.28970018226897</c:v>
                </c:pt>
                <c:pt idx="21">
                  <c:v>287.68366203624299</c:v>
                </c:pt>
                <c:pt idx="22">
                  <c:v>322.48179309665102</c:v>
                </c:pt>
                <c:pt idx="23">
                  <c:v>315.08925555261902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743-8AEF-D4A774B6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78384"/>
        <c:axId val="544180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hour!$A$3</c15:sqref>
                        </c15:formulaRef>
                      </c:ext>
                    </c:extLst>
                    <c:strCache>
                      <c:ptCount val="1"/>
                      <c:pt idx="0">
                        <c:v>GT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hour!$B$3:$Y$3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130.777777777777</c:v>
                      </c:pt>
                      <c:pt idx="4">
                        <c:v>121.438306776926</c:v>
                      </c:pt>
                      <c:pt idx="5">
                        <c:v>1045.30802292727</c:v>
                      </c:pt>
                      <c:pt idx="6">
                        <c:v>863.82592485046098</c:v>
                      </c:pt>
                      <c:pt idx="7">
                        <c:v>638.96771913527596</c:v>
                      </c:pt>
                      <c:pt idx="8">
                        <c:v>630.80342958838003</c:v>
                      </c:pt>
                      <c:pt idx="9">
                        <c:v>714.59871762548698</c:v>
                      </c:pt>
                      <c:pt idx="10">
                        <c:v>729.40854373812897</c:v>
                      </c:pt>
                      <c:pt idx="11">
                        <c:v>730.52886528352201</c:v>
                      </c:pt>
                      <c:pt idx="12">
                        <c:v>728.90329610537401</c:v>
                      </c:pt>
                      <c:pt idx="13">
                        <c:v>727.06341220195804</c:v>
                      </c:pt>
                      <c:pt idx="14">
                        <c:v>676.37524570691096</c:v>
                      </c:pt>
                      <c:pt idx="15">
                        <c:v>583.28502415921503</c:v>
                      </c:pt>
                      <c:pt idx="16">
                        <c:v>550.32670166585399</c:v>
                      </c:pt>
                      <c:pt idx="17">
                        <c:v>572.48054642802697</c:v>
                      </c:pt>
                      <c:pt idx="18">
                        <c:v>613.01691444284802</c:v>
                      </c:pt>
                      <c:pt idx="19">
                        <c:v>718.11249927491099</c:v>
                      </c:pt>
                      <c:pt idx="20">
                        <c:v>837.94862254087298</c:v>
                      </c:pt>
                      <c:pt idx="21">
                        <c:v>941.85322375138605</c:v>
                      </c:pt>
                      <c:pt idx="22">
                        <c:v>1740.6641053773601</c:v>
                      </c:pt>
                      <c:pt idx="23">
                        <c:v>2746.1327283601199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57-4743-8AEF-D4A774B6E4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hour!$A$5</c15:sqref>
                        </c15:formulaRef>
                      </c:ext>
                    </c:extLst>
                    <c:strCache>
                      <c:ptCount val="1"/>
                      <c:pt idx="0">
                        <c:v>ET with memory = 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84.038018614923402</c:v>
                      </c:pt>
                      <c:pt idx="5">
                        <c:v>289.017777058918</c:v>
                      </c:pt>
                      <c:pt idx="6">
                        <c:v>289.46768175521697</c:v>
                      </c:pt>
                      <c:pt idx="7">
                        <c:v>246.168178074194</c:v>
                      </c:pt>
                      <c:pt idx="8">
                        <c:v>280.75255540849798</c:v>
                      </c:pt>
                      <c:pt idx="9">
                        <c:v>320.97529658135301</c:v>
                      </c:pt>
                      <c:pt idx="10">
                        <c:v>326.66860949208899</c:v>
                      </c:pt>
                      <c:pt idx="11">
                        <c:v>335.01516493060399</c:v>
                      </c:pt>
                      <c:pt idx="12">
                        <c:v>358.690803519989</c:v>
                      </c:pt>
                      <c:pt idx="13">
                        <c:v>360.57869521236898</c:v>
                      </c:pt>
                      <c:pt idx="14">
                        <c:v>333.60676279518202</c:v>
                      </c:pt>
                      <c:pt idx="15">
                        <c:v>296.09226335062903</c:v>
                      </c:pt>
                      <c:pt idx="16">
                        <c:v>292.02544955806098</c:v>
                      </c:pt>
                      <c:pt idx="17">
                        <c:v>314.65110675919402</c:v>
                      </c:pt>
                      <c:pt idx="18">
                        <c:v>319.21721799587698</c:v>
                      </c:pt>
                      <c:pt idx="19">
                        <c:v>334.89744721627</c:v>
                      </c:pt>
                      <c:pt idx="20">
                        <c:v>348.919110781391</c:v>
                      </c:pt>
                      <c:pt idx="21">
                        <c:v>387.40601621313101</c:v>
                      </c:pt>
                      <c:pt idx="22">
                        <c:v>578.84710403060797</c:v>
                      </c:pt>
                      <c:pt idx="23">
                        <c:v>773.02185451139496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57-4743-8AEF-D4A774B6E4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hour!$A$6</c15:sqref>
                        </c15:formulaRef>
                      </c:ext>
                    </c:extLst>
                    <c:strCache>
                      <c:ptCount val="1"/>
                      <c:pt idx="0">
                        <c:v>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548.65060240963805</c:v>
                      </c:pt>
                      <c:pt idx="5">
                        <c:v>884.04910241856305</c:v>
                      </c:pt>
                      <c:pt idx="6">
                        <c:v>576.89267345834401</c:v>
                      </c:pt>
                      <c:pt idx="7">
                        <c:v>427.69780669713299</c:v>
                      </c:pt>
                      <c:pt idx="8">
                        <c:v>421.262765143232</c:v>
                      </c:pt>
                      <c:pt idx="9">
                        <c:v>484.80368232241</c:v>
                      </c:pt>
                      <c:pt idx="10">
                        <c:v>498.93891153951103</c:v>
                      </c:pt>
                      <c:pt idx="11">
                        <c:v>501.41720119105099</c:v>
                      </c:pt>
                      <c:pt idx="12">
                        <c:v>505.80595834378499</c:v>
                      </c:pt>
                      <c:pt idx="13">
                        <c:v>498.36777879635798</c:v>
                      </c:pt>
                      <c:pt idx="14">
                        <c:v>468.49576422130599</c:v>
                      </c:pt>
                      <c:pt idx="15">
                        <c:v>403.52552067024101</c:v>
                      </c:pt>
                      <c:pt idx="16">
                        <c:v>379.87983236613502</c:v>
                      </c:pt>
                      <c:pt idx="17">
                        <c:v>391.79196259886601</c:v>
                      </c:pt>
                      <c:pt idx="18">
                        <c:v>414.79883137998701</c:v>
                      </c:pt>
                      <c:pt idx="19">
                        <c:v>482.86677887973701</c:v>
                      </c:pt>
                      <c:pt idx="20">
                        <c:v>563.48351135466498</c:v>
                      </c:pt>
                      <c:pt idx="21">
                        <c:v>599.89989050662803</c:v>
                      </c:pt>
                      <c:pt idx="22">
                        <c:v>1176.4120227169001</c:v>
                      </c:pt>
                      <c:pt idx="23">
                        <c:v>1781.4424880754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57-4743-8AEF-D4A774B6E49F}"/>
                  </c:ext>
                </c:extLst>
              </c15:ser>
            </c15:filteredLineSeries>
          </c:ext>
        </c:extLst>
      </c:lineChart>
      <c:catAx>
        <c:axId val="5441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69102520691337"/>
              <c:y val="0.924793417676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0048"/>
        <c:crosses val="autoZero"/>
        <c:auto val="1"/>
        <c:lblAlgn val="ctr"/>
        <c:lblOffset val="100"/>
        <c:noMultiLvlLbl val="0"/>
      </c:catAx>
      <c:valAx>
        <c:axId val="5441800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hour!$A$8</c:f>
              <c:strCache>
                <c:ptCount val="1"/>
                <c:pt idx="0">
                  <c:v>ST - PT optimal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-202.6</c:v>
                </c:pt>
                <c:pt idx="4">
                  <c:v>-100.16167542565999</c:v>
                </c:pt>
                <c:pt idx="5">
                  <c:v>-110.95829167997204</c:v>
                </c:pt>
                <c:pt idx="6">
                  <c:v>-94.81636739962201</c:v>
                </c:pt>
                <c:pt idx="7">
                  <c:v>-72.703055682523996</c:v>
                </c:pt>
                <c:pt idx="8">
                  <c:v>-41.212944018943972</c:v>
                </c:pt>
                <c:pt idx="9">
                  <c:v>-36.984038771068015</c:v>
                </c:pt>
                <c:pt idx="10">
                  <c:v>-31.890276327239008</c:v>
                </c:pt>
                <c:pt idx="11">
                  <c:v>-30.785439833376017</c:v>
                </c:pt>
                <c:pt idx="12">
                  <c:v>-9.4501898229599988</c:v>
                </c:pt>
                <c:pt idx="13">
                  <c:v>-0.9492286904240359</c:v>
                </c:pt>
                <c:pt idx="14">
                  <c:v>-9.3469567166000047</c:v>
                </c:pt>
                <c:pt idx="15">
                  <c:v>-7.5425890023319937</c:v>
                </c:pt>
                <c:pt idx="16">
                  <c:v>-1.6947378183970159</c:v>
                </c:pt>
                <c:pt idx="17">
                  <c:v>15.624603305242999</c:v>
                </c:pt>
                <c:pt idx="18">
                  <c:v>18.563051626464983</c:v>
                </c:pt>
                <c:pt idx="19">
                  <c:v>-5.453649828680966</c:v>
                </c:pt>
                <c:pt idx="20">
                  <c:v>-28.086973646460024</c:v>
                </c:pt>
                <c:pt idx="21">
                  <c:v>-39.376126185022997</c:v>
                </c:pt>
                <c:pt idx="22">
                  <c:v>-111.33149674839598</c:v>
                </c:pt>
                <c:pt idx="23">
                  <c:v>-286.89394527704798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A-4527-AAA4-E4BD6545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4592"/>
        <c:axId val="541896256"/>
      </c:lineChart>
      <c:catAx>
        <c:axId val="5418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6256"/>
        <c:crosses val="autoZero"/>
        <c:auto val="1"/>
        <c:lblAlgn val="ctr"/>
        <c:lblOffset val="100"/>
        <c:noMultiLvlLbl val="0"/>
      </c:catAx>
      <c:valAx>
        <c:axId val="541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14</xdr:row>
      <xdr:rowOff>114300</xdr:rowOff>
    </xdr:from>
    <xdr:to>
      <xdr:col>15</xdr:col>
      <xdr:colOff>190500</xdr:colOff>
      <xdr:row>30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19</xdr:col>
      <xdr:colOff>28576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12</xdr:row>
      <xdr:rowOff>114299</xdr:rowOff>
    </xdr:from>
    <xdr:to>
      <xdr:col>18</xdr:col>
      <xdr:colOff>38100</xdr:colOff>
      <xdr:row>27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16</xdr:row>
      <xdr:rowOff>95249</xdr:rowOff>
    </xdr:from>
    <xdr:to>
      <xdr:col>20</xdr:col>
      <xdr:colOff>542924</xdr:colOff>
      <xdr:row>34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95251</xdr:rowOff>
    </xdr:from>
    <xdr:to>
      <xdr:col>20</xdr:col>
      <xdr:colOff>590550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500061</xdr:colOff>
      <xdr:row>7</xdr:row>
      <xdr:rowOff>57150</xdr:rowOff>
    </xdr:from>
    <xdr:to>
      <xdr:col>25</xdr:col>
      <xdr:colOff>123825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9</xdr:row>
      <xdr:rowOff>9524</xdr:rowOff>
    </xdr:from>
    <xdr:to>
      <xdr:col>12</xdr:col>
      <xdr:colOff>400050</xdr:colOff>
      <xdr:row>29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32</xdr:row>
      <xdr:rowOff>57150</xdr:rowOff>
    </xdr:from>
    <xdr:to>
      <xdr:col>21</xdr:col>
      <xdr:colOff>585789</xdr:colOff>
      <xdr:row>52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319087</xdr:colOff>
      <xdr:row>33</xdr:row>
      <xdr:rowOff>114300</xdr:rowOff>
    </xdr:from>
    <xdr:to>
      <xdr:col>9</xdr:col>
      <xdr:colOff>14287</xdr:colOff>
      <xdr:row>48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7</xdr:row>
      <xdr:rowOff>180975</xdr:rowOff>
    </xdr:from>
    <xdr:to>
      <xdr:col>24</xdr:col>
      <xdr:colOff>381000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66675</xdr:rowOff>
    </xdr:from>
    <xdr:to>
      <xdr:col>12</xdr:col>
      <xdr:colOff>238125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P18" sqref="P1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74.603580822568105</v>
      </c>
    </row>
    <row r="3" spans="1:3" x14ac:dyDescent="0.25">
      <c r="A3">
        <v>10</v>
      </c>
      <c r="B3">
        <v>69.877346786511296</v>
      </c>
      <c r="C3">
        <f>(-B2+B3)/10</f>
        <v>-0.47262340360568089</v>
      </c>
    </row>
    <row r="4" spans="1:3" x14ac:dyDescent="0.25">
      <c r="A4">
        <v>20</v>
      </c>
      <c r="B4">
        <v>65.9347945478832</v>
      </c>
      <c r="C4">
        <f t="shared" ref="C4:C32" si="0">(-B3+B4)/10</f>
        <v>-0.39425522386280959</v>
      </c>
    </row>
    <row r="5" spans="1:3" x14ac:dyDescent="0.25">
      <c r="A5">
        <v>30</v>
      </c>
      <c r="B5">
        <v>61.412864685149202</v>
      </c>
      <c r="C5">
        <f t="shared" si="0"/>
        <v>-0.45219298627339982</v>
      </c>
    </row>
    <row r="6" spans="1:3" x14ac:dyDescent="0.25">
      <c r="A6">
        <v>40</v>
      </c>
      <c r="B6">
        <v>56.675524396323496</v>
      </c>
      <c r="C6">
        <f t="shared" si="0"/>
        <v>-0.4737340288825706</v>
      </c>
    </row>
    <row r="7" spans="1:3" x14ac:dyDescent="0.25">
      <c r="A7">
        <v>50</v>
      </c>
      <c r="B7">
        <v>52.391934002419305</v>
      </c>
      <c r="C7">
        <f t="shared" si="0"/>
        <v>-0.42835903939041914</v>
      </c>
    </row>
    <row r="8" spans="1:3" x14ac:dyDescent="0.25">
      <c r="A8">
        <v>60</v>
      </c>
      <c r="B8">
        <v>42.087152854657504</v>
      </c>
      <c r="C8">
        <f t="shared" si="0"/>
        <v>-1.0304781147761801</v>
      </c>
    </row>
    <row r="9" spans="1:3" x14ac:dyDescent="0.25">
      <c r="A9">
        <v>70</v>
      </c>
      <c r="B9">
        <v>38.820571621413201</v>
      </c>
      <c r="C9">
        <f t="shared" si="0"/>
        <v>-0.32665812332443023</v>
      </c>
    </row>
    <row r="10" spans="1:3" x14ac:dyDescent="0.25">
      <c r="A10">
        <v>80</v>
      </c>
      <c r="B10">
        <v>36.1902974320341</v>
      </c>
      <c r="C10">
        <f t="shared" si="0"/>
        <v>-0.2630274189379101</v>
      </c>
    </row>
    <row r="11" spans="1:3" x14ac:dyDescent="0.25">
      <c r="A11">
        <v>90</v>
      </c>
      <c r="B11">
        <v>33.3911206021425</v>
      </c>
      <c r="C11">
        <f t="shared" si="0"/>
        <v>-0.27991768298915998</v>
      </c>
    </row>
    <row r="12" spans="1:3" x14ac:dyDescent="0.25">
      <c r="A12">
        <v>100</v>
      </c>
      <c r="B12">
        <v>30.539418453644402</v>
      </c>
      <c r="C12">
        <f t="shared" si="0"/>
        <v>-0.28517021484980987</v>
      </c>
    </row>
    <row r="13" spans="1:3" x14ac:dyDescent="0.25">
      <c r="A13">
        <v>110</v>
      </c>
      <c r="B13">
        <v>28.026755621248299</v>
      </c>
      <c r="C13">
        <f t="shared" si="0"/>
        <v>-0.25126628323961031</v>
      </c>
    </row>
    <row r="14" spans="1:3" x14ac:dyDescent="0.25">
      <c r="A14">
        <v>120</v>
      </c>
      <c r="B14">
        <v>22.740259670487699</v>
      </c>
      <c r="C14">
        <f t="shared" si="0"/>
        <v>-0.52864959507605991</v>
      </c>
    </row>
    <row r="15" spans="1:3" x14ac:dyDescent="0.25">
      <c r="A15">
        <v>130</v>
      </c>
      <c r="B15">
        <v>21.0787623781227</v>
      </c>
      <c r="C15">
        <f t="shared" si="0"/>
        <v>-0.16614972923649987</v>
      </c>
    </row>
    <row r="16" spans="1:3" x14ac:dyDescent="0.25">
      <c r="A16">
        <v>140</v>
      </c>
      <c r="B16">
        <v>19.729133247384702</v>
      </c>
      <c r="C16">
        <f t="shared" si="0"/>
        <v>-0.13496291307379985</v>
      </c>
    </row>
    <row r="17" spans="1:3" x14ac:dyDescent="0.25">
      <c r="A17">
        <v>150</v>
      </c>
      <c r="B17">
        <v>18.363245381308698</v>
      </c>
      <c r="C17">
        <f t="shared" si="0"/>
        <v>-0.13658878660760046</v>
      </c>
    </row>
    <row r="18" spans="1:3" x14ac:dyDescent="0.25">
      <c r="A18">
        <v>160</v>
      </c>
      <c r="B18">
        <v>16.964096602108398</v>
      </c>
      <c r="C18">
        <f t="shared" si="0"/>
        <v>-0.13991487792002993</v>
      </c>
    </row>
    <row r="19" spans="1:3" x14ac:dyDescent="0.25">
      <c r="A19">
        <v>170</v>
      </c>
      <c r="B19">
        <v>15.720757172019301</v>
      </c>
      <c r="C19">
        <f t="shared" si="0"/>
        <v>-0.12433394300890974</v>
      </c>
    </row>
    <row r="20" spans="1:3" x14ac:dyDescent="0.25">
      <c r="A20">
        <v>180</v>
      </c>
      <c r="B20">
        <v>13.217418383787699</v>
      </c>
      <c r="C20">
        <f t="shared" si="0"/>
        <v>-0.25033387882316022</v>
      </c>
    </row>
    <row r="21" spans="1:3" x14ac:dyDescent="0.25">
      <c r="A21">
        <v>190</v>
      </c>
      <c r="B21">
        <v>12.377203975795199</v>
      </c>
      <c r="C21">
        <f t="shared" si="0"/>
        <v>-8.4021440799249975E-2</v>
      </c>
    </row>
    <row r="22" spans="1:3" x14ac:dyDescent="0.25">
      <c r="A22">
        <v>200</v>
      </c>
      <c r="B22">
        <v>11.674679206131799</v>
      </c>
      <c r="C22">
        <f t="shared" si="0"/>
        <v>-7.0252476966340002E-2</v>
      </c>
    </row>
    <row r="23" spans="1:3" x14ac:dyDescent="0.25">
      <c r="A23">
        <v>210</v>
      </c>
      <c r="B23">
        <v>10.9837381072649</v>
      </c>
      <c r="C23">
        <f t="shared" si="0"/>
        <v>-6.9094109886689917E-2</v>
      </c>
    </row>
    <row r="24" spans="1:3" x14ac:dyDescent="0.25">
      <c r="A24">
        <v>220</v>
      </c>
      <c r="B24">
        <v>10.2706722125828</v>
      </c>
      <c r="C24">
        <f t="shared" si="0"/>
        <v>-7.1306589468209933E-2</v>
      </c>
    </row>
    <row r="25" spans="1:3" x14ac:dyDescent="0.25">
      <c r="A25">
        <v>230</v>
      </c>
      <c r="B25">
        <v>9.6336101155282403</v>
      </c>
      <c r="C25">
        <f t="shared" si="0"/>
        <v>-6.3706209705456013E-2</v>
      </c>
    </row>
    <row r="26" spans="1:3" x14ac:dyDescent="0.25">
      <c r="A26">
        <v>240</v>
      </c>
      <c r="B26">
        <v>8.3531415627716008</v>
      </c>
      <c r="C26">
        <f t="shared" si="0"/>
        <v>-0.12804685527566395</v>
      </c>
    </row>
    <row r="27" spans="1:3" x14ac:dyDescent="0.25">
      <c r="A27">
        <v>250</v>
      </c>
      <c r="B27">
        <v>7.9023706346232503</v>
      </c>
      <c r="C27">
        <f t="shared" si="0"/>
        <v>-4.5077092814835053E-2</v>
      </c>
    </row>
    <row r="28" spans="1:3" x14ac:dyDescent="0.25">
      <c r="A28">
        <v>260</v>
      </c>
      <c r="B28">
        <v>7.5187936607327392</v>
      </c>
      <c r="C28">
        <f t="shared" si="0"/>
        <v>-3.8357697389051107E-2</v>
      </c>
    </row>
    <row r="29" spans="1:3" x14ac:dyDescent="0.25">
      <c r="A29">
        <v>270</v>
      </c>
      <c r="B29">
        <v>7.1430749182226805</v>
      </c>
      <c r="C29">
        <f t="shared" si="0"/>
        <v>-3.7571874251005874E-2</v>
      </c>
    </row>
    <row r="30" spans="1:3" x14ac:dyDescent="0.25">
      <c r="A30">
        <v>280</v>
      </c>
      <c r="B30">
        <v>6.7500914863180999</v>
      </c>
      <c r="C30">
        <f t="shared" si="0"/>
        <v>-3.9298343190458065E-2</v>
      </c>
    </row>
    <row r="31" spans="1:3" x14ac:dyDescent="0.25">
      <c r="A31">
        <v>290</v>
      </c>
      <c r="B31">
        <v>6.4005637121302499</v>
      </c>
      <c r="C31">
        <f t="shared" si="0"/>
        <v>-3.4952777418784997E-2</v>
      </c>
    </row>
    <row r="32" spans="1:3" x14ac:dyDescent="0.25">
      <c r="A32">
        <v>300</v>
      </c>
      <c r="B32">
        <v>5.6862727818152701</v>
      </c>
      <c r="C32">
        <f t="shared" si="0"/>
        <v>-7.1429093031497984E-2</v>
      </c>
    </row>
  </sheetData>
  <autoFilter ref="A1:B32">
    <sortState ref="A2:B32">
      <sortCondition ref="A1:A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B33"/>
    </sheetView>
  </sheetViews>
  <sheetFormatPr defaultRowHeight="15" x14ac:dyDescent="0.25"/>
  <sheetData>
    <row r="1" spans="1:3" x14ac:dyDescent="0.25">
      <c r="B1" t="s">
        <v>2</v>
      </c>
      <c r="C1" t="s">
        <v>3</v>
      </c>
    </row>
    <row r="2" spans="1:3" x14ac:dyDescent="0.25">
      <c r="A2">
        <v>0</v>
      </c>
      <c r="B2">
        <v>750.68105344292201</v>
      </c>
    </row>
    <row r="3" spans="1:3" x14ac:dyDescent="0.25">
      <c r="A3">
        <v>10</v>
      </c>
      <c r="B3">
        <v>711.43742384626705</v>
      </c>
      <c r="C3">
        <f t="shared" ref="C3:C32" si="0">(B3-B2)/10</f>
        <v>-3.9243629596654954</v>
      </c>
    </row>
    <row r="4" spans="1:3" x14ac:dyDescent="0.25">
      <c r="A4">
        <v>20</v>
      </c>
      <c r="B4">
        <v>678.21907731949295</v>
      </c>
      <c r="C4">
        <f t="shared" si="0"/>
        <v>-3.3218346526774098</v>
      </c>
    </row>
    <row r="5" spans="1:3" x14ac:dyDescent="0.25">
      <c r="A5">
        <v>30</v>
      </c>
      <c r="B5">
        <v>637.77051747505095</v>
      </c>
      <c r="C5">
        <f t="shared" si="0"/>
        <v>-4.0448559844442</v>
      </c>
    </row>
    <row r="6" spans="1:3" x14ac:dyDescent="0.25">
      <c r="A6">
        <v>40</v>
      </c>
      <c r="B6">
        <v>594.43485194166703</v>
      </c>
      <c r="C6">
        <f t="shared" si="0"/>
        <v>-4.3335665533383914</v>
      </c>
    </row>
    <row r="7" spans="1:3" x14ac:dyDescent="0.25">
      <c r="A7">
        <v>50</v>
      </c>
      <c r="B7">
        <v>557.38602062786595</v>
      </c>
      <c r="C7">
        <f t="shared" si="0"/>
        <v>-3.7048831313801087</v>
      </c>
    </row>
    <row r="8" spans="1:3" x14ac:dyDescent="0.25">
      <c r="A8">
        <v>60</v>
      </c>
      <c r="B8">
        <v>466.10292059751401</v>
      </c>
      <c r="C8">
        <f t="shared" si="0"/>
        <v>-9.1283100030351925</v>
      </c>
    </row>
    <row r="9" spans="1:3" x14ac:dyDescent="0.25">
      <c r="A9">
        <v>70</v>
      </c>
      <c r="B9">
        <v>441.48441916911901</v>
      </c>
      <c r="C9">
        <f t="shared" si="0"/>
        <v>-2.4618501428395008</v>
      </c>
    </row>
    <row r="10" spans="1:3" x14ac:dyDescent="0.25">
      <c r="A10">
        <v>80</v>
      </c>
      <c r="B10">
        <v>421.48163395052097</v>
      </c>
      <c r="C10">
        <f t="shared" si="0"/>
        <v>-2.0002785218598036</v>
      </c>
    </row>
    <row r="11" spans="1:3" x14ac:dyDescent="0.25">
      <c r="A11">
        <v>90</v>
      </c>
      <c r="B11">
        <v>399.43323376139</v>
      </c>
      <c r="C11">
        <f t="shared" si="0"/>
        <v>-2.2048400189130972</v>
      </c>
    </row>
    <row r="12" spans="1:3" x14ac:dyDescent="0.25">
      <c r="A12">
        <v>100</v>
      </c>
      <c r="B12">
        <v>376.69292055818602</v>
      </c>
      <c r="C12">
        <f t="shared" si="0"/>
        <v>-2.2740313203203981</v>
      </c>
    </row>
    <row r="13" spans="1:3" x14ac:dyDescent="0.25">
      <c r="A13">
        <v>110</v>
      </c>
      <c r="B13">
        <v>358.019006976014</v>
      </c>
      <c r="C13">
        <f t="shared" si="0"/>
        <v>-1.8673913582172019</v>
      </c>
    </row>
    <row r="14" spans="1:3" x14ac:dyDescent="0.25">
      <c r="A14">
        <v>120</v>
      </c>
      <c r="B14">
        <v>319.89184322925797</v>
      </c>
      <c r="C14">
        <f t="shared" si="0"/>
        <v>-3.8127163746756025</v>
      </c>
    </row>
    <row r="15" spans="1:3" x14ac:dyDescent="0.25">
      <c r="A15">
        <v>130</v>
      </c>
      <c r="B15">
        <v>311.41505739240398</v>
      </c>
      <c r="C15">
        <f t="shared" si="0"/>
        <v>-0.84767858368539917</v>
      </c>
    </row>
    <row r="16" spans="1:3" x14ac:dyDescent="0.25">
      <c r="A16">
        <v>140</v>
      </c>
      <c r="B16">
        <v>304.42898304532298</v>
      </c>
      <c r="C16">
        <f t="shared" si="0"/>
        <v>-0.69860743470810005</v>
      </c>
    </row>
    <row r="17" spans="1:3" x14ac:dyDescent="0.25">
      <c r="A17">
        <v>150</v>
      </c>
      <c r="B17">
        <v>297.60806424149598</v>
      </c>
      <c r="C17">
        <f t="shared" si="0"/>
        <v>-0.68209188038269986</v>
      </c>
    </row>
    <row r="18" spans="1:3" x14ac:dyDescent="0.25">
      <c r="A18">
        <v>160</v>
      </c>
      <c r="B18">
        <v>290.63289303960403</v>
      </c>
      <c r="C18">
        <f t="shared" si="0"/>
        <v>-0.69751712018919532</v>
      </c>
    </row>
    <row r="19" spans="1:3" x14ac:dyDescent="0.25">
      <c r="A19">
        <v>170</v>
      </c>
      <c r="B19">
        <v>285.15817348943699</v>
      </c>
      <c r="C19">
        <f t="shared" si="0"/>
        <v>-0.54747195501670376</v>
      </c>
    </row>
    <row r="20" spans="1:3" x14ac:dyDescent="0.25">
      <c r="A20">
        <v>180</v>
      </c>
      <c r="B20">
        <v>276.27704355646102</v>
      </c>
      <c r="C20">
        <f t="shared" si="0"/>
        <v>-0.88811299329759663</v>
      </c>
    </row>
    <row r="21" spans="1:3" x14ac:dyDescent="0.25">
      <c r="A21">
        <v>190</v>
      </c>
      <c r="B21">
        <v>276.06870703579301</v>
      </c>
      <c r="C21">
        <f t="shared" si="0"/>
        <v>-2.0833652066801277E-2</v>
      </c>
    </row>
    <row r="22" spans="1:3" x14ac:dyDescent="0.25">
      <c r="A22">
        <v>200</v>
      </c>
      <c r="B22">
        <v>275.82016978151302</v>
      </c>
      <c r="C22">
        <f t="shared" si="0"/>
        <v>-2.4853725427999507E-2</v>
      </c>
    </row>
    <row r="23" spans="1:3" x14ac:dyDescent="0.25">
      <c r="A23">
        <v>210</v>
      </c>
      <c r="B23">
        <v>276.22687908601301</v>
      </c>
      <c r="C23">
        <f t="shared" si="0"/>
        <v>4.0670930449999788E-2</v>
      </c>
    </row>
    <row r="24" spans="1:3" x14ac:dyDescent="0.25">
      <c r="A24">
        <v>220</v>
      </c>
      <c r="B24">
        <v>276.68882657625898</v>
      </c>
      <c r="C24">
        <f t="shared" si="0"/>
        <v>4.6194749024596152E-2</v>
      </c>
    </row>
    <row r="25" spans="1:3" x14ac:dyDescent="0.25">
      <c r="A25">
        <v>230</v>
      </c>
      <c r="B25">
        <v>277.464468588876</v>
      </c>
      <c r="C25">
        <f t="shared" si="0"/>
        <v>7.7564201261702687E-2</v>
      </c>
    </row>
    <row r="26" spans="1:3" x14ac:dyDescent="0.25">
      <c r="A26">
        <v>240</v>
      </c>
      <c r="B26">
        <v>281.40679899926499</v>
      </c>
      <c r="C26">
        <f t="shared" si="0"/>
        <v>0.39423304103889906</v>
      </c>
    </row>
    <row r="27" spans="1:3" x14ac:dyDescent="0.25">
      <c r="A27">
        <v>250</v>
      </c>
      <c r="B27">
        <v>285.13350769138702</v>
      </c>
      <c r="C27">
        <f t="shared" si="0"/>
        <v>0.3726708692122031</v>
      </c>
    </row>
    <row r="28" spans="1:3" x14ac:dyDescent="0.25">
      <c r="A28">
        <v>260</v>
      </c>
      <c r="B28">
        <v>288.13482187702101</v>
      </c>
      <c r="C28">
        <f t="shared" si="0"/>
        <v>0.3001314185633987</v>
      </c>
    </row>
    <row r="29" spans="1:3" x14ac:dyDescent="0.25">
      <c r="A29">
        <v>270</v>
      </c>
      <c r="B29">
        <v>291.77091545318501</v>
      </c>
      <c r="C29">
        <f t="shared" si="0"/>
        <v>0.36360935761640006</v>
      </c>
    </row>
    <row r="30" spans="1:3" x14ac:dyDescent="0.25">
      <c r="A30">
        <v>280</v>
      </c>
      <c r="B30">
        <v>295.71084880135197</v>
      </c>
      <c r="C30">
        <f t="shared" si="0"/>
        <v>0.39399333481669602</v>
      </c>
    </row>
    <row r="31" spans="1:3" x14ac:dyDescent="0.25">
      <c r="A31">
        <v>290</v>
      </c>
      <c r="B31">
        <v>299.38411623139501</v>
      </c>
      <c r="C31">
        <f t="shared" si="0"/>
        <v>0.36732674300430401</v>
      </c>
    </row>
    <row r="32" spans="1:3" x14ac:dyDescent="0.25">
      <c r="A32">
        <v>300</v>
      </c>
      <c r="B32">
        <v>309.05386073955799</v>
      </c>
      <c r="C32">
        <f t="shared" si="0"/>
        <v>0.96697445081629785</v>
      </c>
    </row>
    <row r="33" spans="2:2" x14ac:dyDescent="0.25">
      <c r="B33">
        <f>MIN(B2:B32)</f>
        <v>275.82016978151302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S27" sqref="S27"/>
    </sheetView>
  </sheetViews>
  <sheetFormatPr defaultRowHeight="15" x14ac:dyDescent="0.25"/>
  <sheetData>
    <row r="1" spans="1:9" x14ac:dyDescent="0.25">
      <c r="B1" t="s">
        <v>6</v>
      </c>
      <c r="C1" t="s">
        <v>4</v>
      </c>
      <c r="D1" t="s">
        <v>5</v>
      </c>
      <c r="F1" s="1"/>
      <c r="G1" s="1" t="s">
        <v>7</v>
      </c>
      <c r="H1" s="1" t="s">
        <v>4</v>
      </c>
      <c r="I1" s="1" t="s">
        <v>5</v>
      </c>
    </row>
    <row r="2" spans="1:9" x14ac:dyDescent="0.25">
      <c r="A2">
        <v>1</v>
      </c>
      <c r="B2">
        <v>480.569297313417</v>
      </c>
      <c r="C2">
        <v>601.29871801981199</v>
      </c>
      <c r="D2">
        <v>1904576</v>
      </c>
      <c r="F2" s="2">
        <v>1</v>
      </c>
      <c r="G2" s="2">
        <v>480.44985039870801</v>
      </c>
      <c r="H2" s="2">
        <v>628.68570998138705</v>
      </c>
      <c r="I2" s="2">
        <v>2555125</v>
      </c>
    </row>
    <row r="3" spans="1:9" x14ac:dyDescent="0.25">
      <c r="A3">
        <v>2</v>
      </c>
      <c r="B3">
        <v>518.03988307797999</v>
      </c>
      <c r="C3">
        <v>617.81904380667095</v>
      </c>
      <c r="D3">
        <v>2001676</v>
      </c>
      <c r="F3" s="2">
        <v>2</v>
      </c>
      <c r="G3" s="2">
        <v>418.06594329966703</v>
      </c>
      <c r="H3" s="2">
        <v>583.36495362194398</v>
      </c>
      <c r="I3" s="2">
        <v>2684852</v>
      </c>
    </row>
    <row r="4" spans="1:9" x14ac:dyDescent="0.25">
      <c r="A4">
        <v>3</v>
      </c>
      <c r="B4">
        <v>528.38642243737695</v>
      </c>
      <c r="C4">
        <v>621.80415542364904</v>
      </c>
      <c r="D4">
        <v>2503822</v>
      </c>
      <c r="F4" s="2">
        <v>3</v>
      </c>
      <c r="G4" s="2">
        <v>421.72184375739999</v>
      </c>
      <c r="H4" s="2">
        <v>575.79565017356697</v>
      </c>
      <c r="I4" s="2">
        <v>3365497</v>
      </c>
    </row>
    <row r="5" spans="1:9" x14ac:dyDescent="0.25">
      <c r="A5">
        <v>4</v>
      </c>
      <c r="B5">
        <v>554.40063854546202</v>
      </c>
      <c r="C5">
        <v>631.56331877882303</v>
      </c>
      <c r="D5">
        <v>2544533</v>
      </c>
      <c r="F5" s="2">
        <v>4</v>
      </c>
      <c r="G5" s="2">
        <v>387.33674465148198</v>
      </c>
      <c r="H5" s="2">
        <v>548.32501889307696</v>
      </c>
      <c r="I5" s="2">
        <v>3421649</v>
      </c>
    </row>
    <row r="6" spans="1:9" x14ac:dyDescent="0.25">
      <c r="A6">
        <v>5</v>
      </c>
      <c r="B6">
        <v>572.03876528738294</v>
      </c>
      <c r="C6">
        <v>638.70960793658696</v>
      </c>
      <c r="D6">
        <v>2559300</v>
      </c>
      <c r="F6" s="2">
        <v>5</v>
      </c>
      <c r="G6" s="2">
        <v>357.89211975958699</v>
      </c>
      <c r="H6" s="2">
        <v>522.58154200292904</v>
      </c>
      <c r="I6" s="2">
        <v>3440593</v>
      </c>
    </row>
    <row r="7" spans="1:9" x14ac:dyDescent="0.25">
      <c r="A7">
        <v>6</v>
      </c>
      <c r="B7">
        <v>586.05068515683797</v>
      </c>
      <c r="C7">
        <v>646.38859417620097</v>
      </c>
      <c r="D7">
        <v>2583715</v>
      </c>
      <c r="F7" s="2">
        <v>6</v>
      </c>
      <c r="G7" s="2">
        <v>333.573179784263</v>
      </c>
      <c r="H7" s="2">
        <v>493.66978106951098</v>
      </c>
      <c r="I7" s="2">
        <v>3467556</v>
      </c>
    </row>
    <row r="8" spans="1:9" x14ac:dyDescent="0.25">
      <c r="A8">
        <v>7</v>
      </c>
      <c r="B8">
        <v>593.13947301361998</v>
      </c>
      <c r="C8">
        <v>650.51881258710102</v>
      </c>
      <c r="D8">
        <v>3280692</v>
      </c>
      <c r="F8" s="2">
        <v>7</v>
      </c>
      <c r="G8" s="2">
        <v>366.68813178702499</v>
      </c>
      <c r="H8" s="2">
        <v>520.051143244748</v>
      </c>
      <c r="I8" s="2">
        <v>4452153</v>
      </c>
    </row>
    <row r="9" spans="1:9" x14ac:dyDescent="0.25">
      <c r="A9">
        <v>8</v>
      </c>
      <c r="B9">
        <v>594.55503383928999</v>
      </c>
      <c r="C9">
        <v>650.37144441510304</v>
      </c>
      <c r="D9">
        <v>3267208</v>
      </c>
      <c r="F9" s="2">
        <v>8</v>
      </c>
      <c r="G9" s="2">
        <v>359.17388462247999</v>
      </c>
      <c r="H9" s="2">
        <v>508.07025530850598</v>
      </c>
      <c r="I9" s="2">
        <v>4439461</v>
      </c>
    </row>
    <row r="10" spans="1:9" x14ac:dyDescent="0.25">
      <c r="A10">
        <v>9</v>
      </c>
      <c r="B10">
        <v>595.92728906641196</v>
      </c>
      <c r="C10">
        <v>650.817222645264</v>
      </c>
      <c r="D10">
        <v>3252647</v>
      </c>
      <c r="F10" s="2">
        <v>9</v>
      </c>
      <c r="G10" s="2">
        <v>355.34217052655498</v>
      </c>
      <c r="H10" s="2">
        <v>502.26874017382403</v>
      </c>
      <c r="I10" s="2">
        <v>4425387</v>
      </c>
    </row>
    <row r="12" spans="1:9" x14ac:dyDescent="0.25">
      <c r="B12">
        <f>B2/60</f>
        <v>8.0094882885569501</v>
      </c>
      <c r="C12" s="2">
        <f>C2/60</f>
        <v>10.021645300330199</v>
      </c>
      <c r="G12" s="2">
        <f>G2/60</f>
        <v>8.0074975066451337</v>
      </c>
      <c r="H12" s="2">
        <f>H2/60</f>
        <v>10.47809516635645</v>
      </c>
    </row>
    <row r="13" spans="1:9" x14ac:dyDescent="0.25">
      <c r="B13" s="2">
        <f t="shared" ref="B13:C13" si="0">B3/60</f>
        <v>8.6339980512996668</v>
      </c>
      <c r="C13" s="2">
        <f t="shared" si="0"/>
        <v>10.296984063444516</v>
      </c>
      <c r="G13" s="2">
        <f t="shared" ref="G13:H13" si="1">G3/60</f>
        <v>6.9677657216611175</v>
      </c>
      <c r="H13" s="2">
        <f t="shared" si="1"/>
        <v>9.7227492270324003</v>
      </c>
    </row>
    <row r="14" spans="1:9" x14ac:dyDescent="0.25">
      <c r="B14" s="2">
        <f t="shared" ref="B14:C14" si="2">B4/60</f>
        <v>8.8064403739562831</v>
      </c>
      <c r="C14" s="2">
        <f t="shared" si="2"/>
        <v>10.36340259039415</v>
      </c>
      <c r="G14" s="2">
        <f t="shared" ref="G14:H14" si="3">G4/60</f>
        <v>7.0286973959566668</v>
      </c>
      <c r="H14" s="2">
        <f t="shared" si="3"/>
        <v>9.5965941695594488</v>
      </c>
    </row>
    <row r="15" spans="1:9" x14ac:dyDescent="0.25">
      <c r="B15" s="2">
        <f t="shared" ref="B15:C15" si="4">B5/60</f>
        <v>9.2400106424243678</v>
      </c>
      <c r="C15" s="2">
        <f t="shared" si="4"/>
        <v>10.526055312980384</v>
      </c>
      <c r="G15" s="2">
        <f t="shared" ref="G15:H15" si="5">G5/60</f>
        <v>6.4556124108580333</v>
      </c>
      <c r="H15" s="2">
        <f t="shared" si="5"/>
        <v>9.1387503148846161</v>
      </c>
    </row>
    <row r="16" spans="1:9" x14ac:dyDescent="0.25">
      <c r="B16" s="2">
        <f t="shared" ref="B16:C16" si="6">B6/60</f>
        <v>9.5339794214563831</v>
      </c>
      <c r="C16" s="2">
        <f t="shared" si="6"/>
        <v>10.64516013227645</v>
      </c>
      <c r="G16" s="2">
        <f t="shared" ref="G16:H16" si="7">G6/60</f>
        <v>5.9648686626597831</v>
      </c>
      <c r="H16" s="2">
        <f t="shared" si="7"/>
        <v>8.7096923667154833</v>
      </c>
    </row>
    <row r="17" spans="2:8" x14ac:dyDescent="0.25">
      <c r="B17" s="2">
        <f t="shared" ref="B17:C17" si="8">B7/60</f>
        <v>9.7675114192806323</v>
      </c>
      <c r="C17" s="2">
        <f t="shared" si="8"/>
        <v>10.773143236270016</v>
      </c>
      <c r="G17" s="2">
        <f t="shared" ref="G17:H17" si="9">G7/60</f>
        <v>5.5595529964043831</v>
      </c>
      <c r="H17" s="2">
        <f t="shared" si="9"/>
        <v>8.2278296844918497</v>
      </c>
    </row>
    <row r="18" spans="2:8" x14ac:dyDescent="0.25">
      <c r="B18" s="2">
        <f t="shared" ref="B18:C18" si="10">B8/60</f>
        <v>9.8856578835603326</v>
      </c>
      <c r="C18" s="2">
        <f t="shared" si="10"/>
        <v>10.841980209785017</v>
      </c>
      <c r="G18" s="2">
        <f t="shared" ref="G18:H18" si="11">G8/60</f>
        <v>6.111468863117083</v>
      </c>
      <c r="H18" s="2">
        <f t="shared" si="11"/>
        <v>8.6675190540791327</v>
      </c>
    </row>
    <row r="19" spans="2:8" x14ac:dyDescent="0.25">
      <c r="B19" s="2">
        <f t="shared" ref="B19:C19" si="12">B9/60</f>
        <v>9.9092505639881665</v>
      </c>
      <c r="C19" s="2">
        <f t="shared" si="12"/>
        <v>10.83952407358505</v>
      </c>
      <c r="G19" s="2">
        <f t="shared" ref="G19:H19" si="13">G9/60</f>
        <v>5.9862314103746668</v>
      </c>
      <c r="H19" s="2">
        <f t="shared" si="13"/>
        <v>8.4678375884750992</v>
      </c>
    </row>
    <row r="20" spans="2:8" x14ac:dyDescent="0.25">
      <c r="B20" s="2">
        <f t="shared" ref="B20:C20" si="14">B10/60</f>
        <v>9.9321214844401986</v>
      </c>
      <c r="C20" s="2">
        <f t="shared" si="14"/>
        <v>10.8469537107544</v>
      </c>
      <c r="G20" s="2">
        <f t="shared" ref="G20:H20" si="15">G10/60</f>
        <v>5.9223695087759163</v>
      </c>
      <c r="H20" s="2">
        <f t="shared" si="15"/>
        <v>8.3711456695637345</v>
      </c>
    </row>
    <row r="21" spans="2:8" x14ac:dyDescent="0.25">
      <c r="B21" s="2"/>
      <c r="C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workbookViewId="0">
      <selection activeCell="C22" sqref="C22"/>
    </sheetView>
  </sheetViews>
  <sheetFormatPr defaultRowHeight="15" x14ac:dyDescent="0.25"/>
  <sheetData>
    <row r="1" spans="1:2" s="2" customFormat="1" x14ac:dyDescent="0.25">
      <c r="B1" s="2" t="s">
        <v>8</v>
      </c>
    </row>
    <row r="2" spans="1:2" x14ac:dyDescent="0.25">
      <c r="A2">
        <v>20180508</v>
      </c>
      <c r="B2">
        <v>489.12297506690999</v>
      </c>
    </row>
    <row r="3" spans="1:2" x14ac:dyDescent="0.25">
      <c r="A3">
        <v>20180509</v>
      </c>
      <c r="B3">
        <v>487.553351762266</v>
      </c>
    </row>
    <row r="4" spans="1:2" x14ac:dyDescent="0.25">
      <c r="A4">
        <v>20180510</v>
      </c>
      <c r="B4">
        <v>488.02676339905503</v>
      </c>
    </row>
    <row r="5" spans="1:2" x14ac:dyDescent="0.25">
      <c r="A5">
        <v>20180511</v>
      </c>
      <c r="B5">
        <v>486.23267292075002</v>
      </c>
    </row>
    <row r="6" spans="1:2" x14ac:dyDescent="0.25">
      <c r="A6">
        <v>20180512</v>
      </c>
      <c r="B6">
        <v>595.401448416059</v>
      </c>
    </row>
    <row r="7" spans="1:2" x14ac:dyDescent="0.25">
      <c r="A7">
        <v>20180513</v>
      </c>
      <c r="B7">
        <v>571.21811287304195</v>
      </c>
    </row>
    <row r="8" spans="1:2" x14ac:dyDescent="0.25">
      <c r="A8">
        <v>20180514</v>
      </c>
      <c r="B8">
        <v>490.51669520547898</v>
      </c>
    </row>
    <row r="9" spans="1:2" x14ac:dyDescent="0.25">
      <c r="A9">
        <v>20180515</v>
      </c>
      <c r="B9">
        <v>487.644994367783</v>
      </c>
    </row>
    <row r="10" spans="1:2" x14ac:dyDescent="0.25">
      <c r="A10">
        <v>20180516</v>
      </c>
      <c r="B10">
        <v>487.69522986519098</v>
      </c>
    </row>
    <row r="11" spans="1:2" x14ac:dyDescent="0.25">
      <c r="A11">
        <v>20180517</v>
      </c>
      <c r="B11">
        <v>487.86273695862701</v>
      </c>
    </row>
    <row r="12" spans="1:2" x14ac:dyDescent="0.25">
      <c r="A12">
        <v>20180518</v>
      </c>
      <c r="B12">
        <v>487.89856274184598</v>
      </c>
    </row>
    <row r="13" spans="1:2" x14ac:dyDescent="0.25">
      <c r="A13">
        <v>20180519</v>
      </c>
      <c r="B13">
        <v>595.08824276282303</v>
      </c>
    </row>
    <row r="14" spans="1:2" x14ac:dyDescent="0.25">
      <c r="A14">
        <v>20180520</v>
      </c>
      <c r="B14">
        <v>557.97689356766796</v>
      </c>
    </row>
    <row r="15" spans="1:2" x14ac:dyDescent="0.25">
      <c r="A15">
        <v>20180521</v>
      </c>
      <c r="B15">
        <v>487.71204353932501</v>
      </c>
    </row>
    <row r="16" spans="1:2" x14ac:dyDescent="0.25">
      <c r="A16">
        <v>20180522</v>
      </c>
      <c r="B16">
        <v>490.28184872748</v>
      </c>
    </row>
    <row r="17" spans="1:2" x14ac:dyDescent="0.25">
      <c r="A17">
        <v>20180523</v>
      </c>
      <c r="B17">
        <v>487.455754690562</v>
      </c>
    </row>
    <row r="18" spans="1:2" x14ac:dyDescent="0.25">
      <c r="A18">
        <v>20180524</v>
      </c>
      <c r="B18">
        <v>490.26999114783098</v>
      </c>
    </row>
    <row r="19" spans="1:2" x14ac:dyDescent="0.25">
      <c r="A19">
        <v>20180525</v>
      </c>
      <c r="B19">
        <v>468.345121508886</v>
      </c>
    </row>
    <row r="20" spans="1:2" x14ac:dyDescent="0.25">
      <c r="A20">
        <v>20180526</v>
      </c>
      <c r="B20">
        <v>591.33056063082904</v>
      </c>
    </row>
    <row r="21" spans="1:2" x14ac:dyDescent="0.25">
      <c r="A21">
        <v>20180527</v>
      </c>
      <c r="B21">
        <v>540.75646528597395</v>
      </c>
    </row>
    <row r="22" spans="1:2" x14ac:dyDescent="0.25">
      <c r="A22" s="2">
        <v>20180528</v>
      </c>
    </row>
    <row r="23" spans="1:2" x14ac:dyDescent="0.25">
      <c r="A23">
        <v>20180529</v>
      </c>
      <c r="B23">
        <v>488.24396526346698</v>
      </c>
    </row>
    <row r="24" spans="1:2" x14ac:dyDescent="0.25">
      <c r="A24">
        <v>20180530</v>
      </c>
      <c r="B24">
        <v>492.52447552447501</v>
      </c>
    </row>
    <row r="25" spans="1:2" x14ac:dyDescent="0.25">
      <c r="A25">
        <v>20180531</v>
      </c>
      <c r="B25">
        <v>491.04307626146698</v>
      </c>
    </row>
    <row r="26" spans="1:2" x14ac:dyDescent="0.25">
      <c r="A26">
        <v>20180601</v>
      </c>
      <c r="B26">
        <v>487.97782390211898</v>
      </c>
    </row>
    <row r="27" spans="1:2" x14ac:dyDescent="0.25">
      <c r="A27">
        <v>20180602</v>
      </c>
      <c r="B27">
        <v>595.780989272944</v>
      </c>
    </row>
    <row r="28" spans="1:2" x14ac:dyDescent="0.25">
      <c r="A28">
        <v>20180603</v>
      </c>
      <c r="B28">
        <v>558.13941732073897</v>
      </c>
    </row>
    <row r="29" spans="1:2" x14ac:dyDescent="0.25">
      <c r="A29">
        <v>20180604</v>
      </c>
      <c r="B29">
        <v>489.98744074152597</v>
      </c>
    </row>
    <row r="30" spans="1:2" x14ac:dyDescent="0.25">
      <c r="A30">
        <v>20180605</v>
      </c>
      <c r="B30">
        <v>484.65490071373</v>
      </c>
    </row>
    <row r="31" spans="1:2" x14ac:dyDescent="0.25">
      <c r="A31">
        <v>20180606</v>
      </c>
      <c r="B31">
        <v>487.50534314065601</v>
      </c>
    </row>
    <row r="32" spans="1:2" x14ac:dyDescent="0.25">
      <c r="A32">
        <v>20180607</v>
      </c>
      <c r="B32">
        <v>539.74070061394002</v>
      </c>
    </row>
    <row r="33" spans="1:2" x14ac:dyDescent="0.25">
      <c r="A33">
        <v>20180608</v>
      </c>
      <c r="B33">
        <v>548.63539501039497</v>
      </c>
    </row>
    <row r="34" spans="1:2" x14ac:dyDescent="0.25">
      <c r="A34">
        <v>20180609</v>
      </c>
      <c r="B34">
        <v>595.71192785434698</v>
      </c>
    </row>
    <row r="35" spans="1:2" x14ac:dyDescent="0.25">
      <c r="A35">
        <v>20180610</v>
      </c>
      <c r="B35">
        <v>533.91868573454599</v>
      </c>
    </row>
    <row r="36" spans="1:2" x14ac:dyDescent="0.25">
      <c r="A36">
        <v>20180611</v>
      </c>
      <c r="B36">
        <v>542.50258684405003</v>
      </c>
    </row>
    <row r="37" spans="1:2" x14ac:dyDescent="0.25">
      <c r="A37">
        <v>20180612</v>
      </c>
      <c r="B37">
        <v>491.58097495401103</v>
      </c>
    </row>
    <row r="38" spans="1:2" x14ac:dyDescent="0.25">
      <c r="A38">
        <v>20180613</v>
      </c>
      <c r="B38">
        <v>486.01943193374899</v>
      </c>
    </row>
    <row r="39" spans="1:2" x14ac:dyDescent="0.25">
      <c r="A39">
        <v>20180614</v>
      </c>
      <c r="B39">
        <v>486.73820934916898</v>
      </c>
    </row>
    <row r="40" spans="1:2" x14ac:dyDescent="0.25">
      <c r="A40">
        <v>20180615</v>
      </c>
      <c r="B40">
        <v>491.284508719097</v>
      </c>
    </row>
    <row r="41" spans="1:2" x14ac:dyDescent="0.25">
      <c r="A41">
        <v>20180616</v>
      </c>
      <c r="B41">
        <v>598.08194480047803</v>
      </c>
    </row>
    <row r="42" spans="1:2" x14ac:dyDescent="0.25">
      <c r="A42">
        <v>20180617</v>
      </c>
      <c r="B42">
        <v>558.23270861222602</v>
      </c>
    </row>
    <row r="43" spans="1:2" x14ac:dyDescent="0.25">
      <c r="A43">
        <v>20180618</v>
      </c>
      <c r="B43">
        <v>487.09561194448298</v>
      </c>
    </row>
    <row r="44" spans="1:2" x14ac:dyDescent="0.25">
      <c r="A44">
        <v>20180619</v>
      </c>
      <c r="B44">
        <v>491.83856736952202</v>
      </c>
    </row>
    <row r="45" spans="1:2" x14ac:dyDescent="0.25">
      <c r="A45">
        <v>20180620</v>
      </c>
      <c r="B45">
        <v>486.886677177769</v>
      </c>
    </row>
    <row r="46" spans="1:2" x14ac:dyDescent="0.25">
      <c r="A46">
        <v>20180621</v>
      </c>
      <c r="B46">
        <v>486.30791018998201</v>
      </c>
    </row>
    <row r="47" spans="1:2" x14ac:dyDescent="0.25">
      <c r="A47">
        <v>20180622</v>
      </c>
      <c r="B47">
        <v>487.12089914945301</v>
      </c>
    </row>
    <row r="48" spans="1:2" x14ac:dyDescent="0.25">
      <c r="A48">
        <v>20180623</v>
      </c>
      <c r="B48">
        <v>595.99286745351105</v>
      </c>
    </row>
    <row r="49" spans="1:2" x14ac:dyDescent="0.25">
      <c r="A49">
        <v>20180624</v>
      </c>
      <c r="B49">
        <v>567.40743842364498</v>
      </c>
    </row>
    <row r="50" spans="1:2" x14ac:dyDescent="0.25">
      <c r="A50">
        <v>20180625</v>
      </c>
      <c r="B50">
        <v>488.04620016611199</v>
      </c>
    </row>
    <row r="51" spans="1:2" x14ac:dyDescent="0.25">
      <c r="A51">
        <v>20180626</v>
      </c>
      <c r="B51">
        <v>487.67962809346</v>
      </c>
    </row>
    <row r="52" spans="1:2" x14ac:dyDescent="0.25">
      <c r="A52">
        <v>20180627</v>
      </c>
      <c r="B52">
        <v>487.61146408839699</v>
      </c>
    </row>
    <row r="53" spans="1:2" x14ac:dyDescent="0.25">
      <c r="A53">
        <v>20180628</v>
      </c>
      <c r="B53">
        <v>485.54974877927901</v>
      </c>
    </row>
    <row r="54" spans="1:2" x14ac:dyDescent="0.25">
      <c r="A54">
        <v>20180629</v>
      </c>
      <c r="B54">
        <v>489.41350883269803</v>
      </c>
    </row>
    <row r="55" spans="1:2" x14ac:dyDescent="0.25">
      <c r="A55">
        <v>20180630</v>
      </c>
      <c r="B55">
        <v>596.83386919367103</v>
      </c>
    </row>
    <row r="56" spans="1:2" x14ac:dyDescent="0.25">
      <c r="A56">
        <v>20180701</v>
      </c>
      <c r="B56">
        <v>558.15917402550997</v>
      </c>
    </row>
    <row r="57" spans="1:2" x14ac:dyDescent="0.25">
      <c r="A57">
        <v>20180702</v>
      </c>
      <c r="B57">
        <v>491.39848720486299</v>
      </c>
    </row>
    <row r="58" spans="1:2" x14ac:dyDescent="0.25">
      <c r="A58">
        <v>0</v>
      </c>
    </row>
    <row r="59" spans="1:2" x14ac:dyDescent="0.25">
      <c r="A59">
        <v>0</v>
      </c>
    </row>
    <row r="60" spans="1:2" x14ac:dyDescent="0.25">
      <c r="A60">
        <v>20180705</v>
      </c>
      <c r="B60">
        <v>489.84799506029299</v>
      </c>
    </row>
    <row r="61" spans="1:2" x14ac:dyDescent="0.25">
      <c r="A61">
        <v>20180706</v>
      </c>
      <c r="B61">
        <v>488.02267072159202</v>
      </c>
    </row>
    <row r="62" spans="1:2" x14ac:dyDescent="0.25">
      <c r="A62">
        <v>20180707</v>
      </c>
      <c r="B62">
        <v>572.182855784092</v>
      </c>
    </row>
    <row r="63" spans="1:2" x14ac:dyDescent="0.25">
      <c r="A63">
        <v>20180708</v>
      </c>
      <c r="B63">
        <v>547.11846224677697</v>
      </c>
    </row>
    <row r="64" spans="1:2" x14ac:dyDescent="0.25">
      <c r="A64">
        <v>20180709</v>
      </c>
      <c r="B64">
        <v>490.146584225607</v>
      </c>
    </row>
    <row r="65" spans="1:2" x14ac:dyDescent="0.25">
      <c r="A65">
        <v>0</v>
      </c>
    </row>
    <row r="66" spans="1:2" x14ac:dyDescent="0.25">
      <c r="A66">
        <v>20180711</v>
      </c>
      <c r="B66">
        <v>488.359239469849</v>
      </c>
    </row>
    <row r="67" spans="1:2" x14ac:dyDescent="0.25">
      <c r="A67">
        <v>20180712</v>
      </c>
      <c r="B67">
        <v>488.23389866895599</v>
      </c>
    </row>
    <row r="68" spans="1:2" x14ac:dyDescent="0.25">
      <c r="A68">
        <v>20180713</v>
      </c>
      <c r="B68">
        <v>486.708344865762</v>
      </c>
    </row>
    <row r="69" spans="1:2" x14ac:dyDescent="0.25">
      <c r="A69">
        <v>20180714</v>
      </c>
      <c r="B69">
        <v>623.03950385657697</v>
      </c>
    </row>
    <row r="70" spans="1:2" x14ac:dyDescent="0.25">
      <c r="A70">
        <v>20180715</v>
      </c>
      <c r="B70">
        <v>574.58141951574305</v>
      </c>
    </row>
    <row r="71" spans="1:2" x14ac:dyDescent="0.25">
      <c r="A71">
        <v>20180716</v>
      </c>
      <c r="B71">
        <v>488.34606749456202</v>
      </c>
    </row>
    <row r="72" spans="1:2" x14ac:dyDescent="0.25">
      <c r="A72">
        <v>20180717</v>
      </c>
      <c r="B72">
        <v>483.95863146640301</v>
      </c>
    </row>
    <row r="73" spans="1:2" x14ac:dyDescent="0.25">
      <c r="A73">
        <v>20180718</v>
      </c>
      <c r="B73">
        <v>489.69612310712199</v>
      </c>
    </row>
    <row r="74" spans="1:2" x14ac:dyDescent="0.25">
      <c r="A74">
        <v>20180719</v>
      </c>
      <c r="B74">
        <v>482.596467028566</v>
      </c>
    </row>
    <row r="75" spans="1:2" x14ac:dyDescent="0.25">
      <c r="A75">
        <v>20180720</v>
      </c>
      <c r="B75">
        <v>489.76713180436502</v>
      </c>
    </row>
    <row r="76" spans="1:2" x14ac:dyDescent="0.25">
      <c r="A76">
        <v>20180721</v>
      </c>
      <c r="B76">
        <v>595.68244559234404</v>
      </c>
    </row>
    <row r="77" spans="1:2" x14ac:dyDescent="0.25">
      <c r="A77">
        <v>20180722</v>
      </c>
      <c r="B77">
        <v>560.95251746998701</v>
      </c>
    </row>
    <row r="78" spans="1:2" x14ac:dyDescent="0.25">
      <c r="A78">
        <v>20180723</v>
      </c>
      <c r="B78">
        <v>490.41987568764699</v>
      </c>
    </row>
    <row r="79" spans="1:2" x14ac:dyDescent="0.25">
      <c r="A79">
        <v>20180724</v>
      </c>
      <c r="B79">
        <v>487.52627762430899</v>
      </c>
    </row>
    <row r="80" spans="1:2" x14ac:dyDescent="0.25">
      <c r="A80">
        <v>20180725</v>
      </c>
      <c r="B80">
        <v>463.02781855549</v>
      </c>
    </row>
    <row r="81" spans="1:2" x14ac:dyDescent="0.25">
      <c r="A81">
        <v>20180726</v>
      </c>
      <c r="B81">
        <v>463.359856601285</v>
      </c>
    </row>
    <row r="82" spans="1:2" x14ac:dyDescent="0.25">
      <c r="A82">
        <v>20180727</v>
      </c>
      <c r="B82">
        <v>497.68698491680902</v>
      </c>
    </row>
    <row r="83" spans="1:2" x14ac:dyDescent="0.25">
      <c r="A83">
        <v>20180728</v>
      </c>
      <c r="B83">
        <v>595.50513103214303</v>
      </c>
    </row>
    <row r="84" spans="1:2" x14ac:dyDescent="0.25">
      <c r="A84">
        <v>20180729</v>
      </c>
      <c r="B84">
        <v>558.95091611280702</v>
      </c>
    </row>
    <row r="85" spans="1:2" x14ac:dyDescent="0.25">
      <c r="A85">
        <v>20180730</v>
      </c>
      <c r="B85">
        <v>486.706769738817</v>
      </c>
    </row>
    <row r="86" spans="1:2" x14ac:dyDescent="0.25">
      <c r="A86">
        <v>20180731</v>
      </c>
      <c r="B86">
        <v>498.53978000452003</v>
      </c>
    </row>
    <row r="87" spans="1:2" x14ac:dyDescent="0.25">
      <c r="A87">
        <v>20180801</v>
      </c>
      <c r="B87">
        <v>490.57411841532399</v>
      </c>
    </row>
    <row r="88" spans="1:2" x14ac:dyDescent="0.25">
      <c r="A88">
        <v>20180802</v>
      </c>
      <c r="B88">
        <v>482.80113059863697</v>
      </c>
    </row>
    <row r="89" spans="1:2" x14ac:dyDescent="0.25">
      <c r="A89">
        <v>20180803</v>
      </c>
      <c r="B89">
        <v>486.93620262132401</v>
      </c>
    </row>
    <row r="90" spans="1:2" x14ac:dyDescent="0.25">
      <c r="A90">
        <v>20180804</v>
      </c>
      <c r="B90">
        <v>575.32542120450501</v>
      </c>
    </row>
    <row r="91" spans="1:2" x14ac:dyDescent="0.25">
      <c r="A91">
        <v>20180805</v>
      </c>
      <c r="B91">
        <v>557.66332557723194</v>
      </c>
    </row>
    <row r="92" spans="1:2" x14ac:dyDescent="0.25">
      <c r="A92">
        <v>20180806</v>
      </c>
      <c r="B92">
        <v>498.84474522292902</v>
      </c>
    </row>
    <row r="93" spans="1:2" x14ac:dyDescent="0.25">
      <c r="A93">
        <v>20180807</v>
      </c>
      <c r="B93">
        <v>491.68151272519299</v>
      </c>
    </row>
    <row r="94" spans="1:2" x14ac:dyDescent="0.25">
      <c r="A94">
        <v>20180808</v>
      </c>
      <c r="B94">
        <v>490.35925847006098</v>
      </c>
    </row>
    <row r="95" spans="1:2" x14ac:dyDescent="0.25">
      <c r="A95">
        <v>20180809</v>
      </c>
      <c r="B95">
        <v>486.84858109507701</v>
      </c>
    </row>
    <row r="96" spans="1:2" x14ac:dyDescent="0.25">
      <c r="A96">
        <v>20180810</v>
      </c>
      <c r="B96">
        <v>497.70328655834498</v>
      </c>
    </row>
    <row r="97" spans="1:2" x14ac:dyDescent="0.25">
      <c r="A97">
        <v>20180811</v>
      </c>
      <c r="B97">
        <v>596.79193098198402</v>
      </c>
    </row>
    <row r="98" spans="1:2" x14ac:dyDescent="0.25">
      <c r="A98">
        <v>20180812</v>
      </c>
      <c r="B98">
        <v>556.03283394635298</v>
      </c>
    </row>
    <row r="99" spans="1:2" x14ac:dyDescent="0.25">
      <c r="A99">
        <v>20180813</v>
      </c>
      <c r="B99">
        <v>499.21322814626399</v>
      </c>
    </row>
    <row r="100" spans="1:2" x14ac:dyDescent="0.25">
      <c r="A100">
        <v>20180814</v>
      </c>
      <c r="B100">
        <v>484.42437602218502</v>
      </c>
    </row>
    <row r="101" spans="1:2" x14ac:dyDescent="0.25">
      <c r="A101">
        <v>20180815</v>
      </c>
      <c r="B101">
        <v>490.20608457784999</v>
      </c>
    </row>
    <row r="102" spans="1:2" x14ac:dyDescent="0.25">
      <c r="A102">
        <v>20180816</v>
      </c>
      <c r="B102">
        <v>492.45115642117997</v>
      </c>
    </row>
    <row r="103" spans="1:2" x14ac:dyDescent="0.25">
      <c r="A103">
        <v>20180817</v>
      </c>
      <c r="B103">
        <v>484.68418833450397</v>
      </c>
    </row>
    <row r="104" spans="1:2" x14ac:dyDescent="0.25">
      <c r="A104">
        <v>20180818</v>
      </c>
      <c r="B104">
        <v>613.54705344906301</v>
      </c>
    </row>
    <row r="105" spans="1:2" x14ac:dyDescent="0.25">
      <c r="A105">
        <v>20180819</v>
      </c>
      <c r="B105">
        <v>551.813684102141</v>
      </c>
    </row>
    <row r="106" spans="1:2" x14ac:dyDescent="0.25">
      <c r="A106">
        <v>20180820</v>
      </c>
      <c r="B106">
        <v>491.49728181016701</v>
      </c>
    </row>
    <row r="107" spans="1:2" x14ac:dyDescent="0.25">
      <c r="A107">
        <v>20180821</v>
      </c>
      <c r="B107">
        <v>487.85926567370899</v>
      </c>
    </row>
    <row r="108" spans="1:2" x14ac:dyDescent="0.25">
      <c r="A108">
        <v>20180822</v>
      </c>
      <c r="B108">
        <v>484.92610991454097</v>
      </c>
    </row>
    <row r="109" spans="1:2" x14ac:dyDescent="0.25">
      <c r="A109">
        <v>20180823</v>
      </c>
      <c r="B109">
        <v>493.96192477560902</v>
      </c>
    </row>
    <row r="110" spans="1:2" x14ac:dyDescent="0.25">
      <c r="A110">
        <v>20180824</v>
      </c>
      <c r="B110">
        <v>490.25191418665099</v>
      </c>
    </row>
    <row r="111" spans="1:2" x14ac:dyDescent="0.25">
      <c r="A111">
        <v>20180825</v>
      </c>
      <c r="B111">
        <v>595.78221769746301</v>
      </c>
    </row>
    <row r="112" spans="1:2" x14ac:dyDescent="0.25">
      <c r="A112">
        <v>20180826</v>
      </c>
      <c r="B112">
        <v>557.78476496298197</v>
      </c>
    </row>
    <row r="113" spans="1:2" x14ac:dyDescent="0.25">
      <c r="A113">
        <v>20180827</v>
      </c>
      <c r="B113">
        <v>490.16793732950902</v>
      </c>
    </row>
    <row r="114" spans="1:2" x14ac:dyDescent="0.25">
      <c r="A114">
        <v>20180828</v>
      </c>
      <c r="B114">
        <v>487.59798188690002</v>
      </c>
    </row>
    <row r="115" spans="1:2" x14ac:dyDescent="0.25">
      <c r="A115">
        <v>20180829</v>
      </c>
      <c r="B115">
        <v>487.24803203977302</v>
      </c>
    </row>
    <row r="116" spans="1:2" x14ac:dyDescent="0.25">
      <c r="A116">
        <v>20180830</v>
      </c>
      <c r="B116">
        <v>487.36493967352698</v>
      </c>
    </row>
    <row r="117" spans="1:2" x14ac:dyDescent="0.25">
      <c r="A117">
        <v>20180831</v>
      </c>
      <c r="B117">
        <v>487.58156517947901</v>
      </c>
    </row>
    <row r="118" spans="1:2" x14ac:dyDescent="0.25">
      <c r="A118">
        <v>0</v>
      </c>
    </row>
    <row r="119" spans="1:2" x14ac:dyDescent="0.25">
      <c r="A119">
        <v>0</v>
      </c>
    </row>
    <row r="120" spans="1:2" x14ac:dyDescent="0.25">
      <c r="A120">
        <v>0</v>
      </c>
    </row>
    <row r="121" spans="1:2" x14ac:dyDescent="0.25">
      <c r="A121">
        <v>20180904</v>
      </c>
      <c r="B121">
        <v>484.24870882188702</v>
      </c>
    </row>
    <row r="122" spans="1:2" x14ac:dyDescent="0.25">
      <c r="A122">
        <v>20180905</v>
      </c>
      <c r="B122">
        <v>491.20426491241</v>
      </c>
    </row>
    <row r="123" spans="1:2" x14ac:dyDescent="0.25">
      <c r="A123">
        <v>20180906</v>
      </c>
      <c r="B123">
        <v>477.55300506879001</v>
      </c>
    </row>
    <row r="124" spans="1:2" x14ac:dyDescent="0.25">
      <c r="A124">
        <v>20180907</v>
      </c>
      <c r="B124">
        <v>488.066205943331</v>
      </c>
    </row>
    <row r="125" spans="1:2" x14ac:dyDescent="0.25">
      <c r="A125">
        <v>20180908</v>
      </c>
      <c r="B125">
        <v>595.91066745622197</v>
      </c>
    </row>
    <row r="126" spans="1:2" x14ac:dyDescent="0.25">
      <c r="A126">
        <v>20180909</v>
      </c>
      <c r="B126">
        <v>557.20630743152799</v>
      </c>
    </row>
    <row r="127" spans="1:2" x14ac:dyDescent="0.25">
      <c r="A127">
        <v>20180910</v>
      </c>
      <c r="B127">
        <v>495.97658062102499</v>
      </c>
    </row>
    <row r="128" spans="1:2" x14ac:dyDescent="0.25">
      <c r="A128">
        <v>20180911</v>
      </c>
      <c r="B128">
        <v>493.34739782416898</v>
      </c>
    </row>
    <row r="129" spans="1:2" x14ac:dyDescent="0.25">
      <c r="A129">
        <v>20180912</v>
      </c>
      <c r="B129">
        <v>434.47029543994802</v>
      </c>
    </row>
    <row r="130" spans="1:2" x14ac:dyDescent="0.25">
      <c r="A130">
        <v>0</v>
      </c>
    </row>
    <row r="131" spans="1:2" x14ac:dyDescent="0.25">
      <c r="A131">
        <v>20180914</v>
      </c>
      <c r="B131">
        <v>463.02136498516302</v>
      </c>
    </row>
    <row r="132" spans="1:2" x14ac:dyDescent="0.25">
      <c r="A132">
        <v>20180915</v>
      </c>
      <c r="B132">
        <v>589.73296368407603</v>
      </c>
    </row>
    <row r="133" spans="1:2" x14ac:dyDescent="0.25">
      <c r="A133">
        <v>20180916</v>
      </c>
      <c r="B133">
        <v>553.056160561605</v>
      </c>
    </row>
    <row r="134" spans="1:2" x14ac:dyDescent="0.25">
      <c r="A134">
        <v>20180917</v>
      </c>
      <c r="B134">
        <v>487.120192975149</v>
      </c>
    </row>
    <row r="135" spans="1:2" x14ac:dyDescent="0.25">
      <c r="A135">
        <v>20180918</v>
      </c>
      <c r="B135">
        <v>479.31973995271801</v>
      </c>
    </row>
    <row r="136" spans="1:2" x14ac:dyDescent="0.25">
      <c r="A136">
        <v>20180919</v>
      </c>
      <c r="B136">
        <v>486.123319939032</v>
      </c>
    </row>
    <row r="137" spans="1:2" x14ac:dyDescent="0.25">
      <c r="A137">
        <v>20180920</v>
      </c>
      <c r="B137">
        <v>487.59693877551001</v>
      </c>
    </row>
    <row r="138" spans="1:2" x14ac:dyDescent="0.25">
      <c r="A138">
        <v>20180921</v>
      </c>
      <c r="B138">
        <v>491.25600765577298</v>
      </c>
    </row>
    <row r="139" spans="1:2" x14ac:dyDescent="0.25">
      <c r="A139">
        <v>20180922</v>
      </c>
      <c r="B139">
        <v>587.37869974337002</v>
      </c>
    </row>
    <row r="140" spans="1:2" x14ac:dyDescent="0.25">
      <c r="A140">
        <v>20180923</v>
      </c>
      <c r="B140">
        <v>522.58618233618199</v>
      </c>
    </row>
    <row r="141" spans="1:2" x14ac:dyDescent="0.25">
      <c r="A141">
        <v>20180924</v>
      </c>
      <c r="B141">
        <v>491.33955935315299</v>
      </c>
    </row>
    <row r="142" spans="1:2" x14ac:dyDescent="0.25">
      <c r="A142">
        <v>20180925</v>
      </c>
      <c r="B142">
        <v>489.275799214806</v>
      </c>
    </row>
    <row r="143" spans="1:2" x14ac:dyDescent="0.25">
      <c r="A143">
        <v>20180926</v>
      </c>
      <c r="B143">
        <v>470.55649800855502</v>
      </c>
    </row>
    <row r="144" spans="1:2" x14ac:dyDescent="0.25">
      <c r="A144">
        <v>20180927</v>
      </c>
      <c r="B144">
        <v>488.36843214385999</v>
      </c>
    </row>
    <row r="145" spans="1:2" x14ac:dyDescent="0.25">
      <c r="A145">
        <v>20180928</v>
      </c>
      <c r="B145">
        <v>487.61279061648997</v>
      </c>
    </row>
    <row r="146" spans="1:2" x14ac:dyDescent="0.25">
      <c r="A146">
        <v>20180929</v>
      </c>
      <c r="B146">
        <v>594.88969028425902</v>
      </c>
    </row>
    <row r="147" spans="1:2" x14ac:dyDescent="0.25">
      <c r="A147">
        <v>20180930</v>
      </c>
      <c r="B147">
        <v>552.87650489089503</v>
      </c>
    </row>
    <row r="148" spans="1:2" x14ac:dyDescent="0.25">
      <c r="A148">
        <v>20181001</v>
      </c>
      <c r="B148">
        <v>435.893083052657</v>
      </c>
    </row>
    <row r="149" spans="1:2" x14ac:dyDescent="0.25">
      <c r="A149">
        <v>20181002</v>
      </c>
      <c r="B149">
        <v>501.637704918032</v>
      </c>
    </row>
    <row r="150" spans="1:2" x14ac:dyDescent="0.25">
      <c r="A150">
        <v>20181003</v>
      </c>
      <c r="B150">
        <v>486.40341221794102</v>
      </c>
    </row>
    <row r="151" spans="1:2" x14ac:dyDescent="0.25">
      <c r="A151">
        <v>20181004</v>
      </c>
      <c r="B151">
        <v>473.526933008176</v>
      </c>
    </row>
    <row r="152" spans="1:2" x14ac:dyDescent="0.25">
      <c r="A152">
        <v>20181005</v>
      </c>
      <c r="B152">
        <v>492.02807954336203</v>
      </c>
    </row>
    <row r="153" spans="1:2" x14ac:dyDescent="0.25">
      <c r="A153">
        <v>20181006</v>
      </c>
      <c r="B153">
        <v>586.157038600193</v>
      </c>
    </row>
    <row r="154" spans="1:2" x14ac:dyDescent="0.25">
      <c r="A154">
        <v>20181007</v>
      </c>
      <c r="B154">
        <v>555.62195566906803</v>
      </c>
    </row>
    <row r="155" spans="1:2" x14ac:dyDescent="0.25">
      <c r="A155">
        <v>20181008</v>
      </c>
      <c r="B155">
        <v>485.82435440783598</v>
      </c>
    </row>
    <row r="156" spans="1:2" x14ac:dyDescent="0.25">
      <c r="A156">
        <v>20181009</v>
      </c>
      <c r="B156">
        <v>489.998341930729</v>
      </c>
    </row>
    <row r="157" spans="1:2" x14ac:dyDescent="0.25">
      <c r="A157">
        <v>20181010</v>
      </c>
      <c r="B157">
        <v>490.480701754385</v>
      </c>
    </row>
    <row r="158" spans="1:2" x14ac:dyDescent="0.25">
      <c r="A158">
        <v>20181011</v>
      </c>
      <c r="B158">
        <v>490.50520410422899</v>
      </c>
    </row>
    <row r="159" spans="1:2" x14ac:dyDescent="0.25">
      <c r="A159">
        <v>20181012</v>
      </c>
      <c r="B159">
        <v>487.43046723804201</v>
      </c>
    </row>
    <row r="160" spans="1:2" x14ac:dyDescent="0.25">
      <c r="A160">
        <v>20181013</v>
      </c>
      <c r="B160">
        <v>585.39426790730295</v>
      </c>
    </row>
    <row r="161" spans="1:2" x14ac:dyDescent="0.25">
      <c r="A161">
        <v>20181014</v>
      </c>
      <c r="B161">
        <v>558.716598287549</v>
      </c>
    </row>
    <row r="162" spans="1:2" x14ac:dyDescent="0.25">
      <c r="A162">
        <v>20181015</v>
      </c>
      <c r="B162">
        <v>488.52350180505402</v>
      </c>
    </row>
    <row r="163" spans="1:2" x14ac:dyDescent="0.25">
      <c r="A163">
        <v>20181016</v>
      </c>
      <c r="B163">
        <v>487.81639286962599</v>
      </c>
    </row>
    <row r="164" spans="1:2" x14ac:dyDescent="0.25">
      <c r="A164">
        <v>20181017</v>
      </c>
      <c r="B164">
        <v>498.97175351530097</v>
      </c>
    </row>
    <row r="165" spans="1:2" x14ac:dyDescent="0.25">
      <c r="A165">
        <v>20181018</v>
      </c>
      <c r="B165">
        <v>494.33052351375301</v>
      </c>
    </row>
    <row r="166" spans="1:2" x14ac:dyDescent="0.25">
      <c r="A166">
        <v>20181019</v>
      </c>
      <c r="B166">
        <v>493.51346882813101</v>
      </c>
    </row>
    <row r="167" spans="1:2" x14ac:dyDescent="0.25">
      <c r="A167">
        <v>20181020</v>
      </c>
      <c r="B167">
        <v>597.06149613985201</v>
      </c>
    </row>
    <row r="168" spans="1:2" x14ac:dyDescent="0.25">
      <c r="A168">
        <v>20181021</v>
      </c>
      <c r="B168">
        <v>548.92436095697201</v>
      </c>
    </row>
    <row r="169" spans="1:2" x14ac:dyDescent="0.25">
      <c r="A169">
        <v>20181022</v>
      </c>
      <c r="B169">
        <v>476.87891964211002</v>
      </c>
    </row>
    <row r="170" spans="1:2" x14ac:dyDescent="0.25">
      <c r="A170">
        <v>20181023</v>
      </c>
      <c r="B170">
        <v>481.10056024395402</v>
      </c>
    </row>
    <row r="171" spans="1:2" x14ac:dyDescent="0.25">
      <c r="A171">
        <v>20181024</v>
      </c>
      <c r="B171">
        <v>484.67714899217202</v>
      </c>
    </row>
    <row r="172" spans="1:2" x14ac:dyDescent="0.25">
      <c r="A172">
        <v>20181025</v>
      </c>
      <c r="B172">
        <v>494.38195181088003</v>
      </c>
    </row>
    <row r="173" spans="1:2" x14ac:dyDescent="0.25">
      <c r="A173">
        <v>20181026</v>
      </c>
      <c r="B173">
        <v>489.07361623616202</v>
      </c>
    </row>
    <row r="174" spans="1:2" x14ac:dyDescent="0.25">
      <c r="A174">
        <v>20181027</v>
      </c>
      <c r="B174">
        <v>596.39956294455396</v>
      </c>
    </row>
    <row r="175" spans="1:2" x14ac:dyDescent="0.25">
      <c r="A175">
        <v>20181028</v>
      </c>
      <c r="B175">
        <v>557.75158467993901</v>
      </c>
    </row>
    <row r="176" spans="1:2" x14ac:dyDescent="0.25">
      <c r="A176">
        <v>20181029</v>
      </c>
      <c r="B176">
        <v>487.3151843668</v>
      </c>
    </row>
    <row r="177" spans="1:2" x14ac:dyDescent="0.25">
      <c r="A177">
        <v>20181030</v>
      </c>
      <c r="B177">
        <v>490.54492615879502</v>
      </c>
    </row>
    <row r="178" spans="1:2" x14ac:dyDescent="0.25">
      <c r="A178">
        <v>20181031</v>
      </c>
      <c r="B178">
        <v>443.78861847857701</v>
      </c>
    </row>
    <row r="179" spans="1:2" x14ac:dyDescent="0.25">
      <c r="A179">
        <v>20181101</v>
      </c>
      <c r="B179">
        <v>521.26199930939197</v>
      </c>
    </row>
    <row r="180" spans="1:2" x14ac:dyDescent="0.25">
      <c r="A180">
        <v>20181102</v>
      </c>
      <c r="B180">
        <v>495.75392247346502</v>
      </c>
    </row>
    <row r="181" spans="1:2" x14ac:dyDescent="0.25">
      <c r="A181">
        <v>20181103</v>
      </c>
      <c r="B181">
        <v>594.56789442417005</v>
      </c>
    </row>
    <row r="182" spans="1:2" x14ac:dyDescent="0.25">
      <c r="A182">
        <v>20181104</v>
      </c>
      <c r="B182">
        <v>573.690378436272</v>
      </c>
    </row>
    <row r="183" spans="1:2" x14ac:dyDescent="0.25">
      <c r="A183">
        <v>20181105</v>
      </c>
      <c r="B183">
        <v>490.43135550242698</v>
      </c>
    </row>
    <row r="184" spans="1:2" x14ac:dyDescent="0.25">
      <c r="A184">
        <v>20181106</v>
      </c>
      <c r="B184">
        <v>466.97465007775997</v>
      </c>
    </row>
    <row r="185" spans="1:2" x14ac:dyDescent="0.25">
      <c r="A185">
        <v>20181107</v>
      </c>
      <c r="B185">
        <v>489.08113165182198</v>
      </c>
    </row>
    <row r="186" spans="1:2" x14ac:dyDescent="0.25">
      <c r="A186">
        <v>20181108</v>
      </c>
      <c r="B186">
        <v>486.94809493626298</v>
      </c>
    </row>
    <row r="187" spans="1:2" x14ac:dyDescent="0.25">
      <c r="A187">
        <v>20181109</v>
      </c>
      <c r="B187">
        <v>489.27851946033701</v>
      </c>
    </row>
    <row r="188" spans="1:2" x14ac:dyDescent="0.25">
      <c r="A188">
        <v>20181110</v>
      </c>
      <c r="B188">
        <v>596.01659433239695</v>
      </c>
    </row>
    <row r="189" spans="1:2" x14ac:dyDescent="0.25">
      <c r="A189">
        <v>20181111</v>
      </c>
      <c r="B189">
        <v>557.07239087479695</v>
      </c>
    </row>
    <row r="190" spans="1:2" x14ac:dyDescent="0.25">
      <c r="A190">
        <v>20181112</v>
      </c>
      <c r="B190">
        <v>487.55175420241301</v>
      </c>
    </row>
    <row r="191" spans="1:2" x14ac:dyDescent="0.25">
      <c r="A191">
        <v>20181113</v>
      </c>
      <c r="B191">
        <v>487.40037527437499</v>
      </c>
    </row>
    <row r="192" spans="1:2" x14ac:dyDescent="0.25">
      <c r="A192">
        <v>20181114</v>
      </c>
      <c r="B192">
        <v>486.95655657748</v>
      </c>
    </row>
    <row r="193" spans="1:2" x14ac:dyDescent="0.25">
      <c r="A193">
        <v>20181115</v>
      </c>
      <c r="B193">
        <v>485.65258922323301</v>
      </c>
    </row>
    <row r="194" spans="1:2" x14ac:dyDescent="0.25">
      <c r="A194">
        <v>20181116</v>
      </c>
      <c r="B194">
        <v>487.156693077564</v>
      </c>
    </row>
    <row r="195" spans="1:2" x14ac:dyDescent="0.25">
      <c r="A195">
        <v>20181117</v>
      </c>
      <c r="B195">
        <v>595.61923404255299</v>
      </c>
    </row>
    <row r="196" spans="1:2" x14ac:dyDescent="0.25">
      <c r="A196">
        <v>20181118</v>
      </c>
      <c r="B196">
        <v>566.06591064120005</v>
      </c>
    </row>
    <row r="197" spans="1:2" x14ac:dyDescent="0.25">
      <c r="A197">
        <v>20181119</v>
      </c>
      <c r="B197">
        <v>490.42774841895499</v>
      </c>
    </row>
    <row r="198" spans="1:2" x14ac:dyDescent="0.25">
      <c r="A198">
        <v>20181120</v>
      </c>
      <c r="B198">
        <v>486.883518055058</v>
      </c>
    </row>
    <row r="199" spans="1:2" x14ac:dyDescent="0.25">
      <c r="A199">
        <v>20181121</v>
      </c>
      <c r="B199">
        <v>484.62352071005898</v>
      </c>
    </row>
    <row r="200" spans="1:2" x14ac:dyDescent="0.25">
      <c r="A200">
        <v>0</v>
      </c>
    </row>
    <row r="201" spans="1:2" x14ac:dyDescent="0.25">
      <c r="A201">
        <v>20181123</v>
      </c>
      <c r="B201">
        <v>488.07589631612302</v>
      </c>
    </row>
    <row r="202" spans="1:2" x14ac:dyDescent="0.25">
      <c r="A202">
        <v>20181124</v>
      </c>
      <c r="B202">
        <v>593.53463535018295</v>
      </c>
    </row>
    <row r="203" spans="1:2" x14ac:dyDescent="0.25">
      <c r="A203">
        <v>20181125</v>
      </c>
      <c r="B203">
        <v>556.807333691949</v>
      </c>
    </row>
    <row r="204" spans="1:2" x14ac:dyDescent="0.25">
      <c r="A204">
        <v>20181126</v>
      </c>
      <c r="B204">
        <v>488.61508185301199</v>
      </c>
    </row>
    <row r="205" spans="1:2" x14ac:dyDescent="0.25">
      <c r="A205">
        <v>20181127</v>
      </c>
      <c r="B205">
        <v>486.95877724392398</v>
      </c>
    </row>
    <row r="206" spans="1:2" x14ac:dyDescent="0.25">
      <c r="A206">
        <v>20181128</v>
      </c>
      <c r="B206">
        <v>493.443277945619</v>
      </c>
    </row>
    <row r="207" spans="1:2" x14ac:dyDescent="0.25">
      <c r="A207">
        <v>20181129</v>
      </c>
      <c r="B207">
        <v>487.785158713474</v>
      </c>
    </row>
    <row r="208" spans="1:2" x14ac:dyDescent="0.25">
      <c r="A208">
        <v>20181130</v>
      </c>
      <c r="B208">
        <v>491.50937124266198</v>
      </c>
    </row>
    <row r="209" spans="1:2" x14ac:dyDescent="0.25">
      <c r="A209">
        <v>20181201</v>
      </c>
      <c r="B209">
        <v>594.56504310344803</v>
      </c>
    </row>
    <row r="210" spans="1:2" x14ac:dyDescent="0.25">
      <c r="A210">
        <v>20181202</v>
      </c>
      <c r="B210">
        <v>558.10126347082803</v>
      </c>
    </row>
    <row r="211" spans="1:2" x14ac:dyDescent="0.25">
      <c r="A211">
        <v>20181203</v>
      </c>
      <c r="B211">
        <v>486.899408077994</v>
      </c>
    </row>
    <row r="212" spans="1:2" x14ac:dyDescent="0.25">
      <c r="A212">
        <v>20181204</v>
      </c>
      <c r="B212">
        <v>467.31950173906</v>
      </c>
    </row>
    <row r="213" spans="1:2" x14ac:dyDescent="0.25">
      <c r="A213">
        <v>20181205</v>
      </c>
      <c r="B213">
        <v>488.61502649507901</v>
      </c>
    </row>
    <row r="214" spans="1:2" x14ac:dyDescent="0.25">
      <c r="A214">
        <v>20181206</v>
      </c>
      <c r="B214">
        <v>489.58277114686001</v>
      </c>
    </row>
    <row r="215" spans="1:2" x14ac:dyDescent="0.25">
      <c r="A215">
        <v>20181207</v>
      </c>
      <c r="B215">
        <v>490.39226216571598</v>
      </c>
    </row>
    <row r="216" spans="1:2" x14ac:dyDescent="0.25">
      <c r="A216">
        <v>20181208</v>
      </c>
      <c r="B216">
        <v>597.19814640006803</v>
      </c>
    </row>
    <row r="217" spans="1:2" x14ac:dyDescent="0.25">
      <c r="A217">
        <v>20181209</v>
      </c>
      <c r="B217">
        <v>557.538071748878</v>
      </c>
    </row>
    <row r="218" spans="1:2" x14ac:dyDescent="0.25">
      <c r="A218">
        <v>20181210</v>
      </c>
      <c r="B218">
        <v>484.16011296203601</v>
      </c>
    </row>
    <row r="219" spans="1:2" x14ac:dyDescent="0.25">
      <c r="A219">
        <v>20181211</v>
      </c>
      <c r="B219">
        <v>487.801411994967</v>
      </c>
    </row>
    <row r="220" spans="1:2" x14ac:dyDescent="0.25">
      <c r="A220">
        <v>20181212</v>
      </c>
      <c r="B220">
        <v>487.47636198335499</v>
      </c>
    </row>
    <row r="221" spans="1:2" x14ac:dyDescent="0.25">
      <c r="A221">
        <v>20181213</v>
      </c>
      <c r="B221">
        <v>490.48719292989801</v>
      </c>
    </row>
    <row r="222" spans="1:2" x14ac:dyDescent="0.25">
      <c r="A222">
        <v>20181214</v>
      </c>
      <c r="B222">
        <v>492.58056939501699</v>
      </c>
    </row>
    <row r="223" spans="1:2" x14ac:dyDescent="0.25">
      <c r="A223">
        <v>20181215</v>
      </c>
      <c r="B223">
        <v>568.087388029316</v>
      </c>
    </row>
    <row r="224" spans="1:2" x14ac:dyDescent="0.25">
      <c r="A224">
        <v>20181216</v>
      </c>
      <c r="B224">
        <v>559.78007390839196</v>
      </c>
    </row>
    <row r="225" spans="1:2" x14ac:dyDescent="0.25">
      <c r="A225">
        <v>20181217</v>
      </c>
      <c r="B225">
        <v>482.54373167667097</v>
      </c>
    </row>
    <row r="226" spans="1:2" x14ac:dyDescent="0.25">
      <c r="A226">
        <v>20181218</v>
      </c>
      <c r="B226">
        <v>483.23435225618601</v>
      </c>
    </row>
    <row r="227" spans="1:2" x14ac:dyDescent="0.25">
      <c r="A227">
        <v>20181219</v>
      </c>
      <c r="B227">
        <v>486.95374449339198</v>
      </c>
    </row>
    <row r="228" spans="1:2" x14ac:dyDescent="0.25">
      <c r="A228">
        <v>20181220</v>
      </c>
      <c r="B228">
        <v>486.43439009027901</v>
      </c>
    </row>
    <row r="229" spans="1:2" x14ac:dyDescent="0.25">
      <c r="A229">
        <v>20181221</v>
      </c>
      <c r="B229">
        <v>491.666176786866</v>
      </c>
    </row>
    <row r="230" spans="1:2" x14ac:dyDescent="0.25">
      <c r="A230">
        <v>20181222</v>
      </c>
      <c r="B230">
        <v>595.68587626104795</v>
      </c>
    </row>
    <row r="231" spans="1:2" x14ac:dyDescent="0.25">
      <c r="A231">
        <v>20181223</v>
      </c>
      <c r="B231">
        <v>558.39112212708403</v>
      </c>
    </row>
    <row r="232" spans="1:2" x14ac:dyDescent="0.25">
      <c r="A232">
        <v>20181224</v>
      </c>
      <c r="B232">
        <v>489.35683067813301</v>
      </c>
    </row>
    <row r="233" spans="1:2" x14ac:dyDescent="0.25">
      <c r="A233">
        <v>0</v>
      </c>
    </row>
    <row r="234" spans="1:2" x14ac:dyDescent="0.25">
      <c r="A234">
        <v>20181226</v>
      </c>
      <c r="B234">
        <v>491.921705089169</v>
      </c>
    </row>
    <row r="235" spans="1:2" x14ac:dyDescent="0.25">
      <c r="A235">
        <v>20181227</v>
      </c>
      <c r="B235">
        <v>471.17670827620998</v>
      </c>
    </row>
    <row r="236" spans="1:2" x14ac:dyDescent="0.25">
      <c r="A236">
        <v>20181228</v>
      </c>
      <c r="B236">
        <v>486.68630952380897</v>
      </c>
    </row>
    <row r="237" spans="1:2" x14ac:dyDescent="0.25">
      <c r="A237">
        <v>20181229</v>
      </c>
      <c r="B237">
        <v>596.30979050876397</v>
      </c>
    </row>
    <row r="238" spans="1:2" x14ac:dyDescent="0.25">
      <c r="A238">
        <v>20181230</v>
      </c>
      <c r="B238">
        <v>557.61030008110299</v>
      </c>
    </row>
    <row r="239" spans="1:2" x14ac:dyDescent="0.25">
      <c r="A239">
        <v>20181231</v>
      </c>
      <c r="B239">
        <v>489.19998600027998</v>
      </c>
    </row>
    <row r="240" spans="1:2" x14ac:dyDescent="0.25">
      <c r="A240">
        <v>0</v>
      </c>
    </row>
    <row r="241" spans="1:2" x14ac:dyDescent="0.25">
      <c r="A241">
        <v>20190102</v>
      </c>
      <c r="B241">
        <v>487.91502833554802</v>
      </c>
    </row>
    <row r="242" spans="1:2" x14ac:dyDescent="0.25">
      <c r="A242">
        <v>20190103</v>
      </c>
      <c r="B242">
        <v>488.27190226876002</v>
      </c>
    </row>
    <row r="243" spans="1:2" x14ac:dyDescent="0.25">
      <c r="A243">
        <v>20190104</v>
      </c>
      <c r="B243">
        <v>497.07348757112902</v>
      </c>
    </row>
    <row r="244" spans="1:2" x14ac:dyDescent="0.25">
      <c r="A244">
        <v>20190105</v>
      </c>
      <c r="B244">
        <v>595.85842523724</v>
      </c>
    </row>
    <row r="245" spans="1:2" x14ac:dyDescent="0.25">
      <c r="A245">
        <v>20190106</v>
      </c>
      <c r="B245">
        <v>557.09348237627296</v>
      </c>
    </row>
    <row r="246" spans="1:2" x14ac:dyDescent="0.25">
      <c r="A246">
        <v>20190107</v>
      </c>
      <c r="B246">
        <v>488.48637085391601</v>
      </c>
    </row>
    <row r="247" spans="1:2" x14ac:dyDescent="0.25">
      <c r="A247">
        <v>20190108</v>
      </c>
      <c r="B247">
        <v>488.23861808518001</v>
      </c>
    </row>
    <row r="248" spans="1:2" x14ac:dyDescent="0.25">
      <c r="A248">
        <v>20190109</v>
      </c>
      <c r="B248">
        <v>487.60880865411599</v>
      </c>
    </row>
    <row r="249" spans="1:2" x14ac:dyDescent="0.25">
      <c r="A249">
        <v>20190110</v>
      </c>
      <c r="B249">
        <v>488.36126622923302</v>
      </c>
    </row>
    <row r="250" spans="1:2" x14ac:dyDescent="0.25">
      <c r="A250">
        <v>20190111</v>
      </c>
      <c r="B250">
        <v>487.86629895971498</v>
      </c>
    </row>
    <row r="251" spans="1:2" x14ac:dyDescent="0.25">
      <c r="A251">
        <v>20190112</v>
      </c>
      <c r="B251">
        <v>595.666994694506</v>
      </c>
    </row>
    <row r="252" spans="1:2" x14ac:dyDescent="0.25">
      <c r="A252">
        <v>20190113</v>
      </c>
      <c r="B252">
        <v>557.31378999549304</v>
      </c>
    </row>
    <row r="253" spans="1:2" x14ac:dyDescent="0.25">
      <c r="A253">
        <v>20190114</v>
      </c>
      <c r="B253">
        <v>486.91653824600701</v>
      </c>
    </row>
    <row r="254" spans="1:2" x14ac:dyDescent="0.25">
      <c r="A254">
        <v>20190115</v>
      </c>
      <c r="B254">
        <v>488.55854849965101</v>
      </c>
    </row>
    <row r="255" spans="1:2" x14ac:dyDescent="0.25">
      <c r="A255">
        <v>20190116</v>
      </c>
      <c r="B255">
        <v>487.69447951739602</v>
      </c>
    </row>
    <row r="256" spans="1:2" x14ac:dyDescent="0.25">
      <c r="A256">
        <v>20190117</v>
      </c>
      <c r="B256">
        <v>489.86521051875201</v>
      </c>
    </row>
    <row r="257" spans="1:2" x14ac:dyDescent="0.25">
      <c r="A257">
        <v>20190118</v>
      </c>
      <c r="B257">
        <v>473.54829217632101</v>
      </c>
    </row>
    <row r="258" spans="1:2" x14ac:dyDescent="0.25">
      <c r="A258">
        <v>20190119</v>
      </c>
      <c r="B258">
        <v>597.94341801385599</v>
      </c>
    </row>
    <row r="259" spans="1:2" x14ac:dyDescent="0.25">
      <c r="A259">
        <v>20190120</v>
      </c>
      <c r="B259">
        <v>571.95049994506098</v>
      </c>
    </row>
    <row r="260" spans="1:2" x14ac:dyDescent="0.25">
      <c r="A260">
        <v>20190121</v>
      </c>
      <c r="B260">
        <v>490.12982122747701</v>
      </c>
    </row>
    <row r="261" spans="1:2" x14ac:dyDescent="0.25">
      <c r="A261">
        <v>20190122</v>
      </c>
      <c r="B261">
        <v>488.33454393071599</v>
      </c>
    </row>
    <row r="262" spans="1:2" x14ac:dyDescent="0.25">
      <c r="A262">
        <v>20190123</v>
      </c>
      <c r="B262">
        <v>485.99400126289203</v>
      </c>
    </row>
    <row r="263" spans="1:2" x14ac:dyDescent="0.25">
      <c r="A263">
        <v>20190124</v>
      </c>
      <c r="B263">
        <v>489.23925967867501</v>
      </c>
    </row>
    <row r="264" spans="1:2" x14ac:dyDescent="0.25">
      <c r="A264">
        <v>20190125</v>
      </c>
      <c r="B264">
        <v>488.10656965546701</v>
      </c>
    </row>
    <row r="265" spans="1:2" x14ac:dyDescent="0.25">
      <c r="A265">
        <v>20190126</v>
      </c>
      <c r="B265">
        <v>594.93062159591898</v>
      </c>
    </row>
    <row r="266" spans="1:2" x14ac:dyDescent="0.25">
      <c r="A266">
        <v>20190127</v>
      </c>
      <c r="B266">
        <v>547.47762874026796</v>
      </c>
    </row>
    <row r="267" spans="1:2" x14ac:dyDescent="0.25">
      <c r="A267">
        <v>20190128</v>
      </c>
      <c r="B267">
        <v>487.55154459043803</v>
      </c>
    </row>
    <row r="268" spans="1:2" x14ac:dyDescent="0.25">
      <c r="A268">
        <v>20190129</v>
      </c>
      <c r="B268">
        <v>486.74931664508699</v>
      </c>
    </row>
    <row r="269" spans="1:2" x14ac:dyDescent="0.25">
      <c r="A269">
        <v>20190130</v>
      </c>
      <c r="B269">
        <v>487.97225324584599</v>
      </c>
    </row>
    <row r="270" spans="1:2" x14ac:dyDescent="0.25">
      <c r="A270">
        <v>20190131</v>
      </c>
      <c r="B270">
        <v>486.42430575233698</v>
      </c>
    </row>
    <row r="271" spans="1:2" x14ac:dyDescent="0.25">
      <c r="A271">
        <v>20190201</v>
      </c>
      <c r="B271">
        <v>483.68500574217597</v>
      </c>
    </row>
    <row r="272" spans="1:2" x14ac:dyDescent="0.25">
      <c r="A272">
        <v>20190202</v>
      </c>
      <c r="B272">
        <v>607.461585827965</v>
      </c>
    </row>
    <row r="273" spans="1:2" x14ac:dyDescent="0.25">
      <c r="A273">
        <v>20190203</v>
      </c>
      <c r="B273">
        <v>556.97503871731794</v>
      </c>
    </row>
    <row r="274" spans="1:2" x14ac:dyDescent="0.25">
      <c r="A274">
        <v>20190204</v>
      </c>
      <c r="B274">
        <v>487.826818181818</v>
      </c>
    </row>
    <row r="275" spans="1:2" x14ac:dyDescent="0.25">
      <c r="A275">
        <v>20190205</v>
      </c>
      <c r="B275">
        <v>486.97426573426497</v>
      </c>
    </row>
    <row r="276" spans="1:2" x14ac:dyDescent="0.25">
      <c r="A276">
        <v>20190206</v>
      </c>
      <c r="B276">
        <v>493.66923368740498</v>
      </c>
    </row>
    <row r="277" spans="1:2" x14ac:dyDescent="0.25">
      <c r="A277">
        <v>20190207</v>
      </c>
      <c r="B277">
        <v>491.49617999847197</v>
      </c>
    </row>
    <row r="278" spans="1:2" x14ac:dyDescent="0.25">
      <c r="A278">
        <v>20190208</v>
      </c>
      <c r="B278">
        <v>490.04541310141599</v>
      </c>
    </row>
    <row r="279" spans="1:2" x14ac:dyDescent="0.25">
      <c r="A279">
        <v>20190209</v>
      </c>
      <c r="B279">
        <v>595.757272416153</v>
      </c>
    </row>
    <row r="280" spans="1:2" x14ac:dyDescent="0.25">
      <c r="A280">
        <v>20190210</v>
      </c>
      <c r="B280">
        <v>575.889499260511</v>
      </c>
    </row>
    <row r="281" spans="1:2" x14ac:dyDescent="0.25">
      <c r="A281">
        <v>20190211</v>
      </c>
      <c r="B281">
        <v>487.11841820932</v>
      </c>
    </row>
    <row r="282" spans="1:2" x14ac:dyDescent="0.25">
      <c r="A282">
        <v>20190212</v>
      </c>
      <c r="B282">
        <v>504.896195121951</v>
      </c>
    </row>
    <row r="283" spans="1:2" x14ac:dyDescent="0.25">
      <c r="A283">
        <v>20190213</v>
      </c>
      <c r="B283">
        <v>492.62182326882697</v>
      </c>
    </row>
    <row r="284" spans="1:2" x14ac:dyDescent="0.25">
      <c r="A284">
        <v>20190214</v>
      </c>
      <c r="B284">
        <v>487.47665821715202</v>
      </c>
    </row>
    <row r="285" spans="1:2" x14ac:dyDescent="0.25">
      <c r="A285">
        <v>20190215</v>
      </c>
      <c r="B285">
        <v>484.42089761570799</v>
      </c>
    </row>
    <row r="286" spans="1:2" x14ac:dyDescent="0.25">
      <c r="A286">
        <v>20190216</v>
      </c>
      <c r="B286">
        <v>596.69357735397205</v>
      </c>
    </row>
    <row r="287" spans="1:2" x14ac:dyDescent="0.25">
      <c r="A287">
        <v>20190217</v>
      </c>
      <c r="B287">
        <v>549.40082554855496</v>
      </c>
    </row>
    <row r="288" spans="1:2" x14ac:dyDescent="0.25">
      <c r="A288">
        <v>20190218</v>
      </c>
      <c r="B288">
        <v>492.643321245089</v>
      </c>
    </row>
    <row r="289" spans="1:2" x14ac:dyDescent="0.25">
      <c r="A289">
        <v>20190219</v>
      </c>
      <c r="B289">
        <v>487.22795676133899</v>
      </c>
    </row>
    <row r="290" spans="1:2" x14ac:dyDescent="0.25">
      <c r="A290">
        <v>20190220</v>
      </c>
      <c r="B290">
        <v>484.27678905256801</v>
      </c>
    </row>
    <row r="291" spans="1:2" x14ac:dyDescent="0.25">
      <c r="A291">
        <v>20190221</v>
      </c>
      <c r="B291">
        <v>487.89562814426398</v>
      </c>
    </row>
    <row r="292" spans="1:2" x14ac:dyDescent="0.25">
      <c r="A292">
        <v>20190222</v>
      </c>
      <c r="B292">
        <v>490.67870874138498</v>
      </c>
    </row>
    <row r="293" spans="1:2" x14ac:dyDescent="0.25">
      <c r="A293">
        <v>20190223</v>
      </c>
      <c r="B293">
        <v>584.86233137322699</v>
      </c>
    </row>
    <row r="294" spans="1:2" x14ac:dyDescent="0.25">
      <c r="A294">
        <v>20190224</v>
      </c>
      <c r="B294">
        <v>556.56672974677804</v>
      </c>
    </row>
    <row r="295" spans="1:2" x14ac:dyDescent="0.25">
      <c r="A295">
        <v>20190225</v>
      </c>
      <c r="B295">
        <v>492.16323210412099</v>
      </c>
    </row>
    <row r="296" spans="1:2" x14ac:dyDescent="0.25">
      <c r="A296">
        <v>20190226</v>
      </c>
      <c r="B296">
        <v>493.31277433025502</v>
      </c>
    </row>
    <row r="297" spans="1:2" x14ac:dyDescent="0.25">
      <c r="A297">
        <v>20190227</v>
      </c>
      <c r="B297">
        <v>487.98631268860402</v>
      </c>
    </row>
    <row r="298" spans="1:2" x14ac:dyDescent="0.25">
      <c r="A298">
        <v>20190228</v>
      </c>
      <c r="B298">
        <v>487.42261904761898</v>
      </c>
    </row>
    <row r="299" spans="1:2" x14ac:dyDescent="0.25">
      <c r="A299">
        <v>20190301</v>
      </c>
      <c r="B299">
        <v>493.92237354085597</v>
      </c>
    </row>
    <row r="300" spans="1:2" x14ac:dyDescent="0.25">
      <c r="A300">
        <v>20190302</v>
      </c>
      <c r="B300">
        <v>596.41403778746599</v>
      </c>
    </row>
    <row r="301" spans="1:2" x14ac:dyDescent="0.25">
      <c r="A301">
        <v>20190303</v>
      </c>
      <c r="B301">
        <v>556.90318505819698</v>
      </c>
    </row>
    <row r="302" spans="1:2" x14ac:dyDescent="0.25">
      <c r="A302">
        <v>20190304</v>
      </c>
      <c r="B302">
        <v>489.48122244184202</v>
      </c>
    </row>
    <row r="303" spans="1:2" x14ac:dyDescent="0.25">
      <c r="A303">
        <v>20190305</v>
      </c>
      <c r="B303">
        <v>488.76929787827999</v>
      </c>
    </row>
    <row r="304" spans="1:2" x14ac:dyDescent="0.25">
      <c r="A304">
        <v>20190306</v>
      </c>
      <c r="B304">
        <v>489.214893153074</v>
      </c>
    </row>
    <row r="305" spans="1:2" x14ac:dyDescent="0.25">
      <c r="A305">
        <v>20190307</v>
      </c>
      <c r="B305">
        <v>468.42708333333297</v>
      </c>
    </row>
    <row r="306" spans="1:2" x14ac:dyDescent="0.25">
      <c r="A306">
        <v>20190308</v>
      </c>
      <c r="B306">
        <v>490.350536097212</v>
      </c>
    </row>
    <row r="307" spans="1:2" x14ac:dyDescent="0.25">
      <c r="A307">
        <v>20190309</v>
      </c>
      <c r="B307">
        <v>596.52623349548298</v>
      </c>
    </row>
    <row r="308" spans="1:2" x14ac:dyDescent="0.25">
      <c r="A308">
        <v>20190310</v>
      </c>
      <c r="B308">
        <v>585.61286152078105</v>
      </c>
    </row>
    <row r="309" spans="1:2" x14ac:dyDescent="0.25">
      <c r="A309">
        <v>20190311</v>
      </c>
      <c r="B309">
        <v>489.82597914083499</v>
      </c>
    </row>
    <row r="310" spans="1:2" x14ac:dyDescent="0.25">
      <c r="A310">
        <v>20190312</v>
      </c>
      <c r="B310">
        <v>489.27321215523898</v>
      </c>
    </row>
    <row r="311" spans="1:2" x14ac:dyDescent="0.25">
      <c r="A311">
        <v>20190313</v>
      </c>
      <c r="B311">
        <v>488.436785238195</v>
      </c>
    </row>
    <row r="312" spans="1:2" x14ac:dyDescent="0.25">
      <c r="A312">
        <v>20190314</v>
      </c>
      <c r="B312">
        <v>488.63171454789301</v>
      </c>
    </row>
    <row r="313" spans="1:2" x14ac:dyDescent="0.25">
      <c r="A313">
        <v>20190315</v>
      </c>
      <c r="B313">
        <v>491.31348230912403</v>
      </c>
    </row>
    <row r="314" spans="1:2" x14ac:dyDescent="0.25">
      <c r="A314">
        <v>20190316</v>
      </c>
      <c r="B314">
        <v>594.90630669546397</v>
      </c>
    </row>
    <row r="315" spans="1:2" x14ac:dyDescent="0.25">
      <c r="A315">
        <v>20190317</v>
      </c>
      <c r="B315">
        <v>558.61998700334198</v>
      </c>
    </row>
    <row r="316" spans="1:2" x14ac:dyDescent="0.25">
      <c r="A316">
        <v>20190318</v>
      </c>
      <c r="B316">
        <v>492.33435758767598</v>
      </c>
    </row>
    <row r="317" spans="1:2" x14ac:dyDescent="0.25">
      <c r="A317">
        <v>20190319</v>
      </c>
      <c r="B317">
        <v>491.086467289719</v>
      </c>
    </row>
    <row r="318" spans="1:2" x14ac:dyDescent="0.25">
      <c r="A318">
        <v>20190320</v>
      </c>
      <c r="B318">
        <v>492.69730841121498</v>
      </c>
    </row>
    <row r="319" spans="1:2" x14ac:dyDescent="0.25">
      <c r="A319">
        <v>20190321</v>
      </c>
      <c r="B319">
        <v>491.39599016746001</v>
      </c>
    </row>
    <row r="320" spans="1:2" x14ac:dyDescent="0.25">
      <c r="A320">
        <v>20190322</v>
      </c>
      <c r="B320">
        <v>453.51193269152901</v>
      </c>
    </row>
    <row r="321" spans="1:2" x14ac:dyDescent="0.25">
      <c r="A321">
        <v>20190323</v>
      </c>
      <c r="B321">
        <v>580.411392405063</v>
      </c>
    </row>
    <row r="322" spans="1:2" x14ac:dyDescent="0.25">
      <c r="A322">
        <v>20190324</v>
      </c>
      <c r="B322">
        <v>558.16934973319997</v>
      </c>
    </row>
    <row r="323" spans="1:2" x14ac:dyDescent="0.25">
      <c r="A323">
        <v>20190325</v>
      </c>
      <c r="B323">
        <v>490.99466707298399</v>
      </c>
    </row>
    <row r="324" spans="1:2" x14ac:dyDescent="0.25">
      <c r="A324">
        <v>20190326</v>
      </c>
      <c r="B324">
        <v>487.94787442315697</v>
      </c>
    </row>
    <row r="325" spans="1:2" x14ac:dyDescent="0.25">
      <c r="A325">
        <v>20190327</v>
      </c>
      <c r="B325">
        <v>495.14968446975502</v>
      </c>
    </row>
    <row r="326" spans="1:2" x14ac:dyDescent="0.25">
      <c r="A326">
        <v>20190328</v>
      </c>
      <c r="B326">
        <v>491.34381655544502</v>
      </c>
    </row>
    <row r="327" spans="1:2" x14ac:dyDescent="0.25">
      <c r="A327">
        <v>20190329</v>
      </c>
      <c r="B327">
        <v>488.87290739991897</v>
      </c>
    </row>
    <row r="328" spans="1:2" x14ac:dyDescent="0.25">
      <c r="A328">
        <v>20190330</v>
      </c>
      <c r="B328">
        <v>594.71179991449299</v>
      </c>
    </row>
    <row r="329" spans="1:2" x14ac:dyDescent="0.25">
      <c r="A329">
        <v>20190331</v>
      </c>
      <c r="B329">
        <v>573.21858227848099</v>
      </c>
    </row>
    <row r="330" spans="1:2" x14ac:dyDescent="0.25">
      <c r="A330">
        <v>20190401</v>
      </c>
      <c r="B330">
        <v>488.974175286552</v>
      </c>
    </row>
    <row r="331" spans="1:2" x14ac:dyDescent="0.25">
      <c r="A331">
        <v>20190402</v>
      </c>
      <c r="B331">
        <v>492.03266129032198</v>
      </c>
    </row>
    <row r="332" spans="1:2" x14ac:dyDescent="0.25">
      <c r="A332">
        <v>20190403</v>
      </c>
      <c r="B332">
        <v>495.63043819695298</v>
      </c>
    </row>
    <row r="333" spans="1:2" x14ac:dyDescent="0.25">
      <c r="A333">
        <v>20190404</v>
      </c>
      <c r="B333">
        <v>541.56774079736499</v>
      </c>
    </row>
    <row r="334" spans="1:2" x14ac:dyDescent="0.25">
      <c r="A334">
        <v>20190405</v>
      </c>
      <c r="B334">
        <v>493.16157332943402</v>
      </c>
    </row>
    <row r="335" spans="1:2" x14ac:dyDescent="0.25">
      <c r="A335">
        <v>20190406</v>
      </c>
      <c r="B335">
        <v>595.57559432187395</v>
      </c>
    </row>
    <row r="336" spans="1:2" x14ac:dyDescent="0.25">
      <c r="A336">
        <v>20190407</v>
      </c>
      <c r="B336">
        <v>557.98494003066105</v>
      </c>
    </row>
    <row r="337" spans="1:2" x14ac:dyDescent="0.25">
      <c r="A337">
        <v>20190408</v>
      </c>
      <c r="B337">
        <v>503.97978006385199</v>
      </c>
    </row>
    <row r="338" spans="1:2" x14ac:dyDescent="0.25">
      <c r="A338">
        <v>20190409</v>
      </c>
      <c r="B338">
        <v>489.278754786555</v>
      </c>
    </row>
    <row r="339" spans="1:2" x14ac:dyDescent="0.25">
      <c r="A339">
        <v>20190410</v>
      </c>
      <c r="B339">
        <v>490.85076303354202</v>
      </c>
    </row>
    <row r="340" spans="1:2" x14ac:dyDescent="0.25">
      <c r="A340">
        <v>20190411</v>
      </c>
      <c r="B340">
        <v>502.253422253422</v>
      </c>
    </row>
    <row r="341" spans="1:2" x14ac:dyDescent="0.25">
      <c r="A341">
        <v>20190412</v>
      </c>
      <c r="B341">
        <v>468.90187940485498</v>
      </c>
    </row>
    <row r="342" spans="1:2" x14ac:dyDescent="0.25">
      <c r="A342">
        <v>20190413</v>
      </c>
      <c r="B342">
        <v>596.78774354132599</v>
      </c>
    </row>
    <row r="343" spans="1:2" x14ac:dyDescent="0.25">
      <c r="A343">
        <v>20190414</v>
      </c>
      <c r="B343">
        <v>572.23144501666104</v>
      </c>
    </row>
    <row r="344" spans="1:2" x14ac:dyDescent="0.25">
      <c r="A344">
        <v>20190415</v>
      </c>
      <c r="B344">
        <v>474.783748099543</v>
      </c>
    </row>
    <row r="345" spans="1:2" x14ac:dyDescent="0.25">
      <c r="A345">
        <v>20190416</v>
      </c>
      <c r="B345">
        <v>434.92730527418701</v>
      </c>
    </row>
    <row r="346" spans="1:2" x14ac:dyDescent="0.25">
      <c r="A346">
        <v>20190417</v>
      </c>
      <c r="B346">
        <v>525.03589302471005</v>
      </c>
    </row>
    <row r="347" spans="1:2" x14ac:dyDescent="0.25">
      <c r="A347">
        <v>20190418</v>
      </c>
      <c r="B347">
        <v>483.15839002267501</v>
      </c>
    </row>
    <row r="348" spans="1:2" x14ac:dyDescent="0.25">
      <c r="A348">
        <v>20190419</v>
      </c>
      <c r="B348">
        <v>488.02559488836602</v>
      </c>
    </row>
    <row r="349" spans="1:2" x14ac:dyDescent="0.25">
      <c r="A349">
        <v>20190420</v>
      </c>
      <c r="B349">
        <v>598.21106900502298</v>
      </c>
    </row>
    <row r="350" spans="1:2" x14ac:dyDescent="0.25">
      <c r="A350">
        <v>20190421</v>
      </c>
      <c r="B350">
        <v>562.444167389418</v>
      </c>
    </row>
    <row r="351" spans="1:2" x14ac:dyDescent="0.25">
      <c r="A351">
        <v>20190422</v>
      </c>
      <c r="B351">
        <v>489.421671987526</v>
      </c>
    </row>
    <row r="352" spans="1:2" x14ac:dyDescent="0.25">
      <c r="A352">
        <v>20190423</v>
      </c>
      <c r="B352">
        <v>485.65001508068099</v>
      </c>
    </row>
    <row r="353" spans="1:2" x14ac:dyDescent="0.25">
      <c r="A353">
        <v>20190424</v>
      </c>
      <c r="B353">
        <v>490.91043478260798</v>
      </c>
    </row>
    <row r="354" spans="1:2" x14ac:dyDescent="0.25">
      <c r="A354">
        <v>20190425</v>
      </c>
      <c r="B354">
        <v>490.08775451677599</v>
      </c>
    </row>
    <row r="355" spans="1:2" x14ac:dyDescent="0.25">
      <c r="A355">
        <v>20190426</v>
      </c>
      <c r="B355">
        <v>492.71809720051101</v>
      </c>
    </row>
    <row r="356" spans="1:2" x14ac:dyDescent="0.25">
      <c r="A356">
        <v>20190427</v>
      </c>
      <c r="B356">
        <v>609.98869946419802</v>
      </c>
    </row>
    <row r="357" spans="1:2" x14ac:dyDescent="0.25">
      <c r="A357">
        <v>20190428</v>
      </c>
      <c r="B357">
        <v>563.53599093141804</v>
      </c>
    </row>
    <row r="358" spans="1:2" x14ac:dyDescent="0.25">
      <c r="A358">
        <v>20190429</v>
      </c>
      <c r="B358">
        <v>488.57385173809803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opLeftCell="B328" workbookViewId="0">
      <selection activeCell="M365" sqref="M365"/>
    </sheetView>
  </sheetViews>
  <sheetFormatPr defaultRowHeight="15" x14ac:dyDescent="0.25"/>
  <cols>
    <col min="6" max="7" width="9.140625" style="2"/>
    <col min="13" max="13" width="12.7109375" bestFit="1" customWidth="1"/>
  </cols>
  <sheetData>
    <row r="1" spans="1:13" s="2" customFormat="1" x14ac:dyDescent="0.25">
      <c r="B1" s="2" t="s">
        <v>9</v>
      </c>
      <c r="D1" s="2" t="s">
        <v>10</v>
      </c>
    </row>
    <row r="2" spans="1:13" x14ac:dyDescent="0.25">
      <c r="A2">
        <v>20180508</v>
      </c>
      <c r="B2">
        <v>109.49369385316599</v>
      </c>
      <c r="C2">
        <v>45194</v>
      </c>
      <c r="D2">
        <v>6.5590057115276297</v>
      </c>
      <c r="E2">
        <v>24862</v>
      </c>
      <c r="F2" s="2">
        <v>72.963457805184404</v>
      </c>
      <c r="G2" s="2">
        <v>70056</v>
      </c>
      <c r="I2">
        <f>C2*B2</f>
        <v>4948457.9999999842</v>
      </c>
      <c r="K2">
        <f>E2*D2</f>
        <v>163069.99999999994</v>
      </c>
      <c r="M2" s="2">
        <f>G2*F2</f>
        <v>5111527.9999999991</v>
      </c>
    </row>
    <row r="3" spans="1:13" x14ac:dyDescent="0.25">
      <c r="A3">
        <v>20180509</v>
      </c>
      <c r="B3">
        <v>44.503653253443098</v>
      </c>
      <c r="C3">
        <v>46397</v>
      </c>
      <c r="D3">
        <v>-60.608391334949502</v>
      </c>
      <c r="E3">
        <v>25574</v>
      </c>
      <c r="F3" s="2">
        <v>7.1533951174778698</v>
      </c>
      <c r="G3" s="2">
        <v>71971</v>
      </c>
      <c r="I3" s="2">
        <f t="shared" ref="I3:I66" si="0">C3*B3</f>
        <v>2064835.9999999993</v>
      </c>
      <c r="J3" s="2"/>
      <c r="K3" s="2">
        <f t="shared" ref="K3:K66" si="1">E3*D3</f>
        <v>-1549998.9999999986</v>
      </c>
      <c r="M3" s="2">
        <f t="shared" ref="M3:M66" si="2">G3*F3</f>
        <v>514836.99999999977</v>
      </c>
    </row>
    <row r="4" spans="1:13" x14ac:dyDescent="0.25">
      <c r="A4">
        <v>20180510</v>
      </c>
      <c r="B4">
        <v>-0.60765272065631604</v>
      </c>
      <c r="C4">
        <v>46441</v>
      </c>
      <c r="D4">
        <v>-80.247654409709696</v>
      </c>
      <c r="E4">
        <v>25047</v>
      </c>
      <c r="F4" s="2">
        <v>-28.510840980304302</v>
      </c>
      <c r="G4" s="2">
        <v>71488</v>
      </c>
      <c r="I4" s="2">
        <f t="shared" si="0"/>
        <v>-28219.999999999975</v>
      </c>
      <c r="J4" s="2"/>
      <c r="K4" s="2">
        <f t="shared" si="1"/>
        <v>-2009962.9999999988</v>
      </c>
      <c r="M4" s="2">
        <f t="shared" si="2"/>
        <v>-2038182.9999999939</v>
      </c>
    </row>
    <row r="5" spans="1:13" x14ac:dyDescent="0.25">
      <c r="A5">
        <v>20180511</v>
      </c>
      <c r="B5">
        <v>-28.651064289573199</v>
      </c>
      <c r="C5">
        <v>46275</v>
      </c>
      <c r="D5">
        <v>-101.333190478045</v>
      </c>
      <c r="E5">
        <v>25667</v>
      </c>
      <c r="F5" s="2">
        <v>-54.582121709154599</v>
      </c>
      <c r="G5" s="2">
        <v>71942</v>
      </c>
      <c r="I5" s="2">
        <f t="shared" si="0"/>
        <v>-1325827.9999999998</v>
      </c>
      <c r="J5" s="2"/>
      <c r="K5" s="2">
        <f t="shared" si="1"/>
        <v>-2600918.9999999809</v>
      </c>
      <c r="M5" s="2">
        <f t="shared" si="2"/>
        <v>-3926747</v>
      </c>
    </row>
    <row r="6" spans="1:13" x14ac:dyDescent="0.25">
      <c r="A6">
        <v>20180512</v>
      </c>
      <c r="B6">
        <v>-0.67058854565119896</v>
      </c>
      <c r="C6">
        <v>37907</v>
      </c>
      <c r="D6">
        <v>-74.719330855018498</v>
      </c>
      <c r="E6">
        <v>19906</v>
      </c>
      <c r="F6" s="2">
        <v>-26.166830989569799</v>
      </c>
      <c r="G6" s="2">
        <v>57813</v>
      </c>
      <c r="I6" s="2">
        <f t="shared" si="0"/>
        <v>-25420</v>
      </c>
      <c r="J6" s="2"/>
      <c r="K6" s="2">
        <f t="shared" si="1"/>
        <v>-1487362.9999999981</v>
      </c>
      <c r="M6" s="2">
        <f t="shared" si="2"/>
        <v>-1512782.9999999988</v>
      </c>
    </row>
    <row r="7" spans="1:13" x14ac:dyDescent="0.25">
      <c r="A7">
        <v>20180513</v>
      </c>
      <c r="B7">
        <v>-48.292152360767602</v>
      </c>
      <c r="C7">
        <v>33972</v>
      </c>
      <c r="D7">
        <v>-101.898068728902</v>
      </c>
      <c r="E7">
        <v>18071</v>
      </c>
      <c r="F7" s="2">
        <v>-66.905847087984895</v>
      </c>
      <c r="G7" s="2">
        <v>52043</v>
      </c>
      <c r="I7" s="2">
        <f t="shared" si="0"/>
        <v>-1640580.999999997</v>
      </c>
      <c r="J7" s="2"/>
      <c r="K7" s="2">
        <f t="shared" si="1"/>
        <v>-1841399.9999999881</v>
      </c>
      <c r="M7" s="2">
        <f t="shared" si="2"/>
        <v>-3481980.9999999981</v>
      </c>
    </row>
    <row r="8" spans="1:13" x14ac:dyDescent="0.25">
      <c r="A8">
        <v>20180514</v>
      </c>
      <c r="B8">
        <v>10.1847408091062</v>
      </c>
      <c r="C8">
        <v>45507</v>
      </c>
      <c r="D8">
        <v>-25.0203117619272</v>
      </c>
      <c r="E8">
        <v>25404</v>
      </c>
      <c r="F8" s="2">
        <v>-2.4275359253148299</v>
      </c>
      <c r="G8" s="2">
        <v>70911</v>
      </c>
      <c r="I8" s="2">
        <f t="shared" si="0"/>
        <v>463476.99999999587</v>
      </c>
      <c r="J8" s="2"/>
      <c r="K8" s="2">
        <f t="shared" si="1"/>
        <v>-635615.9999999986</v>
      </c>
      <c r="M8" s="2">
        <f t="shared" si="2"/>
        <v>-172138.99999999991</v>
      </c>
    </row>
    <row r="9" spans="1:13" x14ac:dyDescent="0.25">
      <c r="A9">
        <v>20180515</v>
      </c>
      <c r="B9">
        <v>-45.766184707568001</v>
      </c>
      <c r="C9">
        <v>46062</v>
      </c>
      <c r="D9">
        <v>-118.72203851390699</v>
      </c>
      <c r="E9">
        <v>25705</v>
      </c>
      <c r="F9" s="2">
        <v>-71.897000013933905</v>
      </c>
      <c r="G9" s="2">
        <v>71767</v>
      </c>
      <c r="I9" s="2">
        <f t="shared" si="0"/>
        <v>-2108081.9999999972</v>
      </c>
      <c r="J9" s="2"/>
      <c r="K9" s="2">
        <f t="shared" si="1"/>
        <v>-3051749.9999999795</v>
      </c>
      <c r="M9" s="2">
        <f t="shared" si="2"/>
        <v>-5159831.9999999944</v>
      </c>
    </row>
    <row r="10" spans="1:13" x14ac:dyDescent="0.25">
      <c r="A10">
        <v>20180516</v>
      </c>
      <c r="B10">
        <v>-18.706571607038999</v>
      </c>
      <c r="C10">
        <v>46427</v>
      </c>
      <c r="D10">
        <v>-83.748907695335504</v>
      </c>
      <c r="E10">
        <v>25405</v>
      </c>
      <c r="F10" s="2">
        <v>-41.710254482681798</v>
      </c>
      <c r="G10" s="2">
        <v>71832</v>
      </c>
      <c r="I10" s="2">
        <f t="shared" si="0"/>
        <v>-868489.99999999965</v>
      </c>
      <c r="J10" s="2"/>
      <c r="K10" s="2">
        <f t="shared" si="1"/>
        <v>-2127640.9999999986</v>
      </c>
      <c r="M10" s="2">
        <f t="shared" si="2"/>
        <v>-2996130.9999999991</v>
      </c>
    </row>
    <row r="11" spans="1:13" x14ac:dyDescent="0.25">
      <c r="A11">
        <v>20180517</v>
      </c>
      <c r="B11">
        <v>-8.0789105393476106</v>
      </c>
      <c r="C11">
        <v>46445</v>
      </c>
      <c r="D11">
        <v>-108.946342420082</v>
      </c>
      <c r="E11">
        <v>25495</v>
      </c>
      <c r="F11" s="2">
        <v>-43.825576869613499</v>
      </c>
      <c r="G11" s="2">
        <v>71940</v>
      </c>
      <c r="I11" s="2">
        <f t="shared" si="0"/>
        <v>-375224.99999999977</v>
      </c>
      <c r="J11" s="2"/>
      <c r="K11" s="2">
        <f t="shared" si="1"/>
        <v>-2777586.9999999907</v>
      </c>
      <c r="M11" s="2">
        <f t="shared" si="2"/>
        <v>-3152811.9999999953</v>
      </c>
    </row>
    <row r="12" spans="1:13" x14ac:dyDescent="0.25">
      <c r="A12">
        <v>20180518</v>
      </c>
      <c r="B12">
        <v>-5.4467107958343197</v>
      </c>
      <c r="C12">
        <v>46379</v>
      </c>
      <c r="D12">
        <v>-82.506430051205797</v>
      </c>
      <c r="E12">
        <v>25583</v>
      </c>
      <c r="F12" s="2">
        <v>-32.841986048192098</v>
      </c>
      <c r="G12" s="2">
        <v>71962</v>
      </c>
      <c r="I12" s="2">
        <f t="shared" si="0"/>
        <v>-252612.99999999991</v>
      </c>
      <c r="J12" s="2"/>
      <c r="K12" s="2">
        <f t="shared" si="1"/>
        <v>-2110761.9999999977</v>
      </c>
      <c r="M12" s="2">
        <f t="shared" si="2"/>
        <v>-2363374.9999999995</v>
      </c>
    </row>
    <row r="13" spans="1:13" x14ac:dyDescent="0.25">
      <c r="A13">
        <v>20180519</v>
      </c>
      <c r="B13">
        <v>157.786018595428</v>
      </c>
      <c r="C13">
        <v>37321</v>
      </c>
      <c r="D13">
        <v>136.57680329515699</v>
      </c>
      <c r="E13">
        <v>19908</v>
      </c>
      <c r="F13" s="2">
        <v>150.408062346013</v>
      </c>
      <c r="G13" s="2">
        <v>57229</v>
      </c>
      <c r="I13" s="2">
        <f t="shared" si="0"/>
        <v>5888731.9999999683</v>
      </c>
      <c r="J13" s="2"/>
      <c r="K13" s="2">
        <f t="shared" si="1"/>
        <v>2718970.9999999856</v>
      </c>
      <c r="M13" s="2">
        <f t="shared" si="2"/>
        <v>8607702.9999999776</v>
      </c>
    </row>
    <row r="14" spans="1:13" x14ac:dyDescent="0.25">
      <c r="A14">
        <v>20180520</v>
      </c>
      <c r="B14">
        <v>72.1468352315446</v>
      </c>
      <c r="C14">
        <v>35911</v>
      </c>
      <c r="D14">
        <v>-81.3486077388025</v>
      </c>
      <c r="E14">
        <v>19357</v>
      </c>
      <c r="F14" s="2">
        <v>18.3867699211116</v>
      </c>
      <c r="G14" s="2">
        <v>55268</v>
      </c>
      <c r="I14" s="2">
        <f t="shared" si="0"/>
        <v>2590864.9999999981</v>
      </c>
      <c r="J14" s="2"/>
      <c r="K14" s="2">
        <f t="shared" si="1"/>
        <v>-1574665</v>
      </c>
      <c r="M14" s="2">
        <f t="shared" si="2"/>
        <v>1016199.9999999959</v>
      </c>
    </row>
    <row r="15" spans="1:13" x14ac:dyDescent="0.25">
      <c r="A15">
        <v>20180521</v>
      </c>
      <c r="B15">
        <v>4.3996378685980302</v>
      </c>
      <c r="C15">
        <v>46392</v>
      </c>
      <c r="D15">
        <v>-62.845546257918201</v>
      </c>
      <c r="E15">
        <v>25574</v>
      </c>
      <c r="F15" s="2">
        <v>-19.496762360003299</v>
      </c>
      <c r="G15" s="2">
        <v>71966</v>
      </c>
      <c r="I15" s="2">
        <f t="shared" si="0"/>
        <v>204107.99999999983</v>
      </c>
      <c r="J15" s="2"/>
      <c r="K15" s="2">
        <f t="shared" si="1"/>
        <v>-1607212</v>
      </c>
      <c r="M15" s="2">
        <f t="shared" si="2"/>
        <v>-1403103.9999999974</v>
      </c>
    </row>
    <row r="16" spans="1:13" x14ac:dyDescent="0.25">
      <c r="A16">
        <v>20180522</v>
      </c>
      <c r="B16">
        <v>-13.237317913933</v>
      </c>
      <c r="C16">
        <v>44965</v>
      </c>
      <c r="D16">
        <v>-79.025418972015004</v>
      </c>
      <c r="E16">
        <v>24942</v>
      </c>
      <c r="F16" s="2">
        <v>-36.709742944197203</v>
      </c>
      <c r="G16" s="2">
        <v>69907</v>
      </c>
      <c r="I16" s="2">
        <f t="shared" si="0"/>
        <v>-595215.99999999732</v>
      </c>
      <c r="J16" s="2"/>
      <c r="K16" s="2">
        <f t="shared" si="1"/>
        <v>-1971051.9999999981</v>
      </c>
      <c r="M16" s="2">
        <f t="shared" si="2"/>
        <v>-2566267.9999999939</v>
      </c>
    </row>
    <row r="17" spans="1:13" x14ac:dyDescent="0.25">
      <c r="A17">
        <v>20180523</v>
      </c>
      <c r="B17">
        <v>-46.369815213097397</v>
      </c>
      <c r="C17">
        <v>45566</v>
      </c>
      <c r="D17">
        <v>-132.75572133504201</v>
      </c>
      <c r="E17">
        <v>25737</v>
      </c>
      <c r="F17" s="2">
        <v>-77.551028708469403</v>
      </c>
      <c r="G17" s="2">
        <v>71303</v>
      </c>
      <c r="I17" s="2">
        <f t="shared" si="0"/>
        <v>-2112886.9999999958</v>
      </c>
      <c r="J17" s="2"/>
      <c r="K17" s="2">
        <f t="shared" si="1"/>
        <v>-3416733.9999999763</v>
      </c>
      <c r="M17" s="2">
        <f t="shared" si="2"/>
        <v>-5529620.9999999935</v>
      </c>
    </row>
    <row r="18" spans="1:13" x14ac:dyDescent="0.25">
      <c r="A18">
        <v>20180524</v>
      </c>
      <c r="B18">
        <v>-15.373387704445699</v>
      </c>
      <c r="C18">
        <v>45122</v>
      </c>
      <c r="D18">
        <v>-92.673121516618494</v>
      </c>
      <c r="E18">
        <v>24581</v>
      </c>
      <c r="F18" s="2">
        <v>-42.633401718720798</v>
      </c>
      <c r="G18" s="2">
        <v>69703</v>
      </c>
      <c r="I18" s="2">
        <f t="shared" si="0"/>
        <v>-693677.99999999884</v>
      </c>
      <c r="J18" s="2"/>
      <c r="K18" s="2">
        <f t="shared" si="1"/>
        <v>-2277997.9999999991</v>
      </c>
      <c r="M18" s="2">
        <f t="shared" si="2"/>
        <v>-2971675.9999999958</v>
      </c>
    </row>
    <row r="19" spans="1:13" x14ac:dyDescent="0.25">
      <c r="A19">
        <v>20180525</v>
      </c>
      <c r="B19">
        <v>-23.343124254077701</v>
      </c>
      <c r="C19">
        <v>45246</v>
      </c>
      <c r="D19">
        <v>-112.434003478823</v>
      </c>
      <c r="E19">
        <v>24721</v>
      </c>
      <c r="F19" s="2">
        <v>-54.821044206554497</v>
      </c>
      <c r="G19" s="2">
        <v>69967</v>
      </c>
      <c r="I19" s="2">
        <f t="shared" si="0"/>
        <v>-1056182.9999999995</v>
      </c>
      <c r="J19" s="2"/>
      <c r="K19" s="2">
        <f t="shared" si="1"/>
        <v>-2779480.9999999832</v>
      </c>
      <c r="M19" s="2">
        <f t="shared" si="2"/>
        <v>-3835663.9999999986</v>
      </c>
    </row>
    <row r="20" spans="1:13" x14ac:dyDescent="0.25">
      <c r="A20">
        <v>20180526</v>
      </c>
      <c r="B20">
        <v>122.14959377800901</v>
      </c>
      <c r="C20">
        <v>34587</v>
      </c>
      <c r="D20">
        <v>31.862943372744201</v>
      </c>
      <c r="E20">
        <v>19284</v>
      </c>
      <c r="F20" s="2">
        <v>89.830019862263498</v>
      </c>
      <c r="G20" s="2">
        <v>53871</v>
      </c>
      <c r="I20" s="2">
        <f t="shared" si="0"/>
        <v>4224787.9999999972</v>
      </c>
      <c r="J20" s="2"/>
      <c r="K20" s="2">
        <f t="shared" si="1"/>
        <v>614444.99999999919</v>
      </c>
      <c r="M20" s="2">
        <f t="shared" si="2"/>
        <v>4839232.9999999972</v>
      </c>
    </row>
    <row r="21" spans="1:13" x14ac:dyDescent="0.25">
      <c r="A21">
        <v>20180527</v>
      </c>
      <c r="B21">
        <v>85.576403717181407</v>
      </c>
      <c r="C21">
        <v>33251</v>
      </c>
      <c r="D21">
        <v>1.1943661971830899</v>
      </c>
      <c r="E21">
        <v>18105</v>
      </c>
      <c r="F21" s="2">
        <v>55.828432899758504</v>
      </c>
      <c r="G21" s="2">
        <v>51356</v>
      </c>
      <c r="I21" s="2">
        <f t="shared" si="0"/>
        <v>2845500.9999999991</v>
      </c>
      <c r="J21" s="2"/>
      <c r="K21" s="2">
        <f t="shared" si="1"/>
        <v>21623.999999999844</v>
      </c>
      <c r="M21" s="2">
        <f t="shared" si="2"/>
        <v>2867124.9999999977</v>
      </c>
    </row>
    <row r="22" spans="1:13" x14ac:dyDescent="0.25">
      <c r="A22">
        <v>0</v>
      </c>
      <c r="I22" s="2">
        <f t="shared" si="0"/>
        <v>0</v>
      </c>
      <c r="J22" s="2"/>
      <c r="K22" s="2">
        <f t="shared" si="1"/>
        <v>0</v>
      </c>
      <c r="M22" s="2">
        <f t="shared" si="2"/>
        <v>0</v>
      </c>
    </row>
    <row r="23" spans="1:13" x14ac:dyDescent="0.25">
      <c r="A23">
        <v>20180529</v>
      </c>
      <c r="B23">
        <v>-1.68879148403256</v>
      </c>
      <c r="C23">
        <v>44716</v>
      </c>
      <c r="D23">
        <v>-24.509414141414101</v>
      </c>
      <c r="E23">
        <v>24750</v>
      </c>
      <c r="F23" s="2">
        <v>-9.8195376155241405</v>
      </c>
      <c r="G23" s="2">
        <v>69466</v>
      </c>
      <c r="I23" s="2">
        <f t="shared" si="0"/>
        <v>-75515.999999999956</v>
      </c>
      <c r="J23" s="2"/>
      <c r="K23" s="2">
        <f t="shared" si="1"/>
        <v>-606607.99999999895</v>
      </c>
      <c r="M23" s="2">
        <f t="shared" si="2"/>
        <v>-682124</v>
      </c>
    </row>
    <row r="24" spans="1:13" x14ac:dyDescent="0.25">
      <c r="A24">
        <v>20180530</v>
      </c>
      <c r="B24">
        <v>-41.2114847503072</v>
      </c>
      <c r="C24">
        <v>44755</v>
      </c>
      <c r="D24">
        <v>-89.412005514014794</v>
      </c>
      <c r="E24">
        <v>23939</v>
      </c>
      <c r="F24" s="2">
        <v>-58.008763501906998</v>
      </c>
      <c r="G24" s="2">
        <v>68694</v>
      </c>
      <c r="I24" s="2">
        <f t="shared" si="0"/>
        <v>-1844419.9999999988</v>
      </c>
      <c r="J24" s="2"/>
      <c r="K24" s="2">
        <f t="shared" si="1"/>
        <v>-2140434</v>
      </c>
      <c r="M24" s="2">
        <f t="shared" si="2"/>
        <v>-3984853.9999999995</v>
      </c>
    </row>
    <row r="25" spans="1:13" x14ac:dyDescent="0.25">
      <c r="A25">
        <v>20180531</v>
      </c>
      <c r="B25">
        <v>-21.089762514652801</v>
      </c>
      <c r="C25">
        <v>46066</v>
      </c>
      <c r="D25">
        <v>-113.128153298835</v>
      </c>
      <c r="E25">
        <v>24736</v>
      </c>
      <c r="F25" s="2">
        <v>-53.2450919465551</v>
      </c>
      <c r="G25" s="2">
        <v>70802</v>
      </c>
      <c r="I25" s="2">
        <f t="shared" si="0"/>
        <v>-971520.99999999593</v>
      </c>
      <c r="J25" s="2"/>
      <c r="K25" s="2">
        <f t="shared" si="1"/>
        <v>-2798337.9999999828</v>
      </c>
      <c r="M25" s="2">
        <f t="shared" si="2"/>
        <v>-3769858.9999999939</v>
      </c>
    </row>
    <row r="26" spans="1:13" x14ac:dyDescent="0.25">
      <c r="A26">
        <v>20180601</v>
      </c>
      <c r="B26">
        <v>-71.832732130928505</v>
      </c>
      <c r="C26">
        <v>44910</v>
      </c>
      <c r="D26">
        <v>-271.55037809978398</v>
      </c>
      <c r="E26">
        <v>23671</v>
      </c>
      <c r="F26" s="2">
        <v>-140.766057654452</v>
      </c>
      <c r="G26" s="2">
        <v>68581</v>
      </c>
      <c r="I26" s="2">
        <f t="shared" si="0"/>
        <v>-3226007.9999999991</v>
      </c>
      <c r="J26" s="2"/>
      <c r="K26" s="2">
        <f t="shared" si="1"/>
        <v>-6427868.999999987</v>
      </c>
      <c r="M26" s="2">
        <f t="shared" si="2"/>
        <v>-9653876.9999999721</v>
      </c>
    </row>
    <row r="27" spans="1:13" x14ac:dyDescent="0.25">
      <c r="A27">
        <v>20180602</v>
      </c>
      <c r="B27">
        <v>54.695967233774397</v>
      </c>
      <c r="C27">
        <v>38088</v>
      </c>
      <c r="D27">
        <v>-79.285095762021101</v>
      </c>
      <c r="E27">
        <v>19632</v>
      </c>
      <c r="F27" s="2">
        <v>9.1256930006929995</v>
      </c>
      <c r="G27" s="2">
        <v>57720</v>
      </c>
      <c r="I27" s="2">
        <f t="shared" si="0"/>
        <v>2083259.9999999993</v>
      </c>
      <c r="J27" s="2"/>
      <c r="K27" s="2">
        <f t="shared" si="1"/>
        <v>-1556524.9999999981</v>
      </c>
      <c r="M27" s="2">
        <f t="shared" si="2"/>
        <v>526734.99999999988</v>
      </c>
    </row>
    <row r="28" spans="1:13" x14ac:dyDescent="0.25">
      <c r="A28">
        <v>20180603</v>
      </c>
      <c r="B28">
        <v>23.4671846011131</v>
      </c>
      <c r="C28">
        <v>25872</v>
      </c>
      <c r="D28">
        <v>-60.334325913794302</v>
      </c>
      <c r="E28">
        <v>13433</v>
      </c>
      <c r="F28" s="2">
        <v>-5.1730823050502401</v>
      </c>
      <c r="G28" s="2">
        <v>39305</v>
      </c>
      <c r="I28" s="2">
        <f t="shared" si="0"/>
        <v>607142.99999999814</v>
      </c>
      <c r="J28" s="2"/>
      <c r="K28" s="2">
        <f t="shared" si="1"/>
        <v>-810470.99999999884</v>
      </c>
      <c r="M28" s="2">
        <f t="shared" si="2"/>
        <v>-203327.99999999968</v>
      </c>
    </row>
    <row r="29" spans="1:13" x14ac:dyDescent="0.25">
      <c r="A29">
        <v>20180604</v>
      </c>
      <c r="B29">
        <v>-25.147554199803899</v>
      </c>
      <c r="C29">
        <v>45895</v>
      </c>
      <c r="D29">
        <v>-47.826582792207702</v>
      </c>
      <c r="E29">
        <v>24640</v>
      </c>
      <c r="F29" s="2">
        <v>-33.070021974905998</v>
      </c>
      <c r="G29" s="2">
        <v>70535</v>
      </c>
      <c r="I29" s="2">
        <f t="shared" si="0"/>
        <v>-1154147</v>
      </c>
      <c r="J29" s="2"/>
      <c r="K29" s="2">
        <f t="shared" si="1"/>
        <v>-1178446.9999999977</v>
      </c>
      <c r="M29" s="2">
        <f t="shared" si="2"/>
        <v>-2332593.9999999944</v>
      </c>
    </row>
    <row r="30" spans="1:13" x14ac:dyDescent="0.25">
      <c r="A30">
        <v>20180605</v>
      </c>
      <c r="B30">
        <v>-16.958916141498801</v>
      </c>
      <c r="C30">
        <v>45541</v>
      </c>
      <c r="D30">
        <v>-86.444875142810503</v>
      </c>
      <c r="E30">
        <v>24508</v>
      </c>
      <c r="F30" s="2">
        <v>-41.269925337977703</v>
      </c>
      <c r="G30" s="2">
        <v>70049</v>
      </c>
      <c r="I30" s="2">
        <f t="shared" si="0"/>
        <v>-772325.99999999686</v>
      </c>
      <c r="J30" s="2"/>
      <c r="K30" s="2">
        <f t="shared" si="1"/>
        <v>-2118591</v>
      </c>
      <c r="M30" s="2">
        <f t="shared" si="2"/>
        <v>-2890917</v>
      </c>
    </row>
    <row r="31" spans="1:13" x14ac:dyDescent="0.25">
      <c r="A31">
        <v>20180606</v>
      </c>
      <c r="B31">
        <v>-27.560883863895199</v>
      </c>
      <c r="C31">
        <v>46523</v>
      </c>
      <c r="D31">
        <v>-98.819827794318797</v>
      </c>
      <c r="E31">
        <v>24854</v>
      </c>
      <c r="F31" s="2">
        <v>-52.373775866175301</v>
      </c>
      <c r="G31" s="2">
        <v>71377</v>
      </c>
      <c r="I31" s="2">
        <f t="shared" si="0"/>
        <v>-1282214.9999999963</v>
      </c>
      <c r="J31" s="2"/>
      <c r="K31" s="2">
        <f t="shared" si="1"/>
        <v>-2456067.9999999995</v>
      </c>
      <c r="M31" s="2">
        <f t="shared" si="2"/>
        <v>-3738282.9999999944</v>
      </c>
    </row>
    <row r="32" spans="1:13" x14ac:dyDescent="0.25">
      <c r="A32">
        <v>20180607</v>
      </c>
      <c r="B32">
        <v>25.505805472898</v>
      </c>
      <c r="C32">
        <v>34278</v>
      </c>
      <c r="D32">
        <v>-99.488109589041102</v>
      </c>
      <c r="E32">
        <v>18250</v>
      </c>
      <c r="F32" s="2">
        <v>-17.921299116661501</v>
      </c>
      <c r="G32" s="2">
        <v>52528</v>
      </c>
      <c r="I32" s="2">
        <f t="shared" si="0"/>
        <v>874287.99999999767</v>
      </c>
      <c r="J32" s="2"/>
      <c r="K32" s="2">
        <f t="shared" si="1"/>
        <v>-1815658</v>
      </c>
      <c r="M32" s="2">
        <f t="shared" si="2"/>
        <v>-941369.99999999534</v>
      </c>
    </row>
    <row r="33" spans="1:13" x14ac:dyDescent="0.25">
      <c r="A33">
        <v>20180608</v>
      </c>
      <c r="B33">
        <v>-3.9649112229825398</v>
      </c>
      <c r="C33">
        <v>33173</v>
      </c>
      <c r="D33">
        <v>-148.495685467741</v>
      </c>
      <c r="E33">
        <v>17499</v>
      </c>
      <c r="F33" s="2">
        <v>-53.876973476476103</v>
      </c>
      <c r="G33" s="2">
        <v>50672</v>
      </c>
      <c r="I33" s="2">
        <f t="shared" si="0"/>
        <v>-131527.9999999998</v>
      </c>
      <c r="J33" s="2"/>
      <c r="K33" s="2">
        <f t="shared" si="1"/>
        <v>-2598525.9999999995</v>
      </c>
      <c r="M33" s="2">
        <f t="shared" si="2"/>
        <v>-2730053.9999999972</v>
      </c>
    </row>
    <row r="34" spans="1:13" x14ac:dyDescent="0.25">
      <c r="A34">
        <v>20180609</v>
      </c>
      <c r="B34">
        <v>11.606925769018201</v>
      </c>
      <c r="C34">
        <v>38003</v>
      </c>
      <c r="D34">
        <v>-36.2230671089563</v>
      </c>
      <c r="E34">
        <v>19595</v>
      </c>
      <c r="F34" s="2">
        <v>-4.6649710059376996</v>
      </c>
      <c r="G34" s="2">
        <v>57598</v>
      </c>
      <c r="I34" s="2">
        <f t="shared" si="0"/>
        <v>441097.99999999866</v>
      </c>
      <c r="J34" s="2"/>
      <c r="K34" s="2">
        <f t="shared" si="1"/>
        <v>-709790.99999999872</v>
      </c>
      <c r="M34" s="2">
        <f t="shared" si="2"/>
        <v>-268692.99999999965</v>
      </c>
    </row>
    <row r="35" spans="1:13" x14ac:dyDescent="0.25">
      <c r="A35">
        <v>20180610</v>
      </c>
      <c r="B35">
        <v>48.3757569429943</v>
      </c>
      <c r="C35">
        <v>28734</v>
      </c>
      <c r="D35">
        <v>-98.542519118896607</v>
      </c>
      <c r="E35">
        <v>15299</v>
      </c>
      <c r="F35" s="2">
        <v>-2.6701110530738301</v>
      </c>
      <c r="G35" s="2">
        <v>44033</v>
      </c>
      <c r="I35" s="2">
        <f t="shared" si="0"/>
        <v>1390028.9999999981</v>
      </c>
      <c r="J35" s="2"/>
      <c r="K35" s="2">
        <f t="shared" si="1"/>
        <v>-1507601.9999999993</v>
      </c>
      <c r="M35" s="2">
        <f t="shared" si="2"/>
        <v>-117572.99999999996</v>
      </c>
    </row>
    <row r="36" spans="1:13" x14ac:dyDescent="0.25">
      <c r="A36">
        <v>20180611</v>
      </c>
      <c r="B36">
        <v>-1.2094883504464899</v>
      </c>
      <c r="C36">
        <v>34379</v>
      </c>
      <c r="D36">
        <v>-39.108297413793103</v>
      </c>
      <c r="E36">
        <v>18560</v>
      </c>
      <c r="F36" s="2">
        <v>-14.496514856721801</v>
      </c>
      <c r="G36" s="2">
        <v>52939</v>
      </c>
      <c r="I36" s="2">
        <f t="shared" si="0"/>
        <v>-41580.999999999876</v>
      </c>
      <c r="J36" s="2"/>
      <c r="K36" s="2">
        <f t="shared" si="1"/>
        <v>-725850</v>
      </c>
      <c r="M36" s="2">
        <f t="shared" si="2"/>
        <v>-767430.99999999534</v>
      </c>
    </row>
    <row r="37" spans="1:13" x14ac:dyDescent="0.25">
      <c r="A37">
        <v>20180612</v>
      </c>
      <c r="B37">
        <v>26.427572731220099</v>
      </c>
      <c r="C37">
        <v>46060</v>
      </c>
      <c r="D37">
        <v>-23.616851118830201</v>
      </c>
      <c r="E37">
        <v>24758</v>
      </c>
      <c r="F37" s="2">
        <v>8.9320229320229299</v>
      </c>
      <c r="G37" s="2">
        <v>70818</v>
      </c>
      <c r="I37" s="2">
        <f t="shared" si="0"/>
        <v>1217253.9999999977</v>
      </c>
      <c r="J37" s="2"/>
      <c r="K37" s="2">
        <f t="shared" si="1"/>
        <v>-584705.99999999814</v>
      </c>
      <c r="M37" s="2">
        <f t="shared" si="2"/>
        <v>632547.99999999988</v>
      </c>
    </row>
    <row r="38" spans="1:13" x14ac:dyDescent="0.25">
      <c r="A38">
        <v>20180613</v>
      </c>
      <c r="B38">
        <v>-5.5538719424777696</v>
      </c>
      <c r="C38">
        <v>45339</v>
      </c>
      <c r="D38">
        <v>-151.350252576278</v>
      </c>
      <c r="E38">
        <v>24745</v>
      </c>
      <c r="F38" s="2">
        <v>-57.0311197990982</v>
      </c>
      <c r="G38" s="2">
        <v>70084</v>
      </c>
      <c r="I38" s="2">
        <f t="shared" si="0"/>
        <v>-251806.99999999959</v>
      </c>
      <c r="J38" s="2"/>
      <c r="K38" s="2">
        <f t="shared" si="1"/>
        <v>-3745161.9999999991</v>
      </c>
      <c r="M38" s="2">
        <f t="shared" si="2"/>
        <v>-3996968.9999999981</v>
      </c>
    </row>
    <row r="39" spans="1:13" x14ac:dyDescent="0.25">
      <c r="A39">
        <v>20180614</v>
      </c>
      <c r="B39">
        <v>-13.4398063474986</v>
      </c>
      <c r="C39">
        <v>46475</v>
      </c>
      <c r="D39">
        <v>-144.84149220840499</v>
      </c>
      <c r="E39">
        <v>25412</v>
      </c>
      <c r="F39" s="2">
        <v>-59.890202679204798</v>
      </c>
      <c r="G39" s="2">
        <v>71887</v>
      </c>
      <c r="I39" s="2">
        <f t="shared" si="0"/>
        <v>-624614.99999999744</v>
      </c>
      <c r="J39" s="2"/>
      <c r="K39" s="2">
        <f t="shared" si="1"/>
        <v>-3680711.9999999874</v>
      </c>
      <c r="M39" s="2">
        <f t="shared" si="2"/>
        <v>-4305326.9999999953</v>
      </c>
    </row>
    <row r="40" spans="1:13" x14ac:dyDescent="0.25">
      <c r="A40">
        <v>20180615</v>
      </c>
      <c r="B40">
        <v>-33.596746180059299</v>
      </c>
      <c r="C40">
        <v>45485</v>
      </c>
      <c r="D40">
        <v>-184.621456211008</v>
      </c>
      <c r="E40">
        <v>25326</v>
      </c>
      <c r="F40" s="2">
        <v>-87.611684625270001</v>
      </c>
      <c r="G40" s="2">
        <v>70811</v>
      </c>
      <c r="I40" s="2">
        <f t="shared" si="0"/>
        <v>-1528147.9999999972</v>
      </c>
      <c r="J40" s="2"/>
      <c r="K40" s="2">
        <f t="shared" si="1"/>
        <v>-4675722.9999999888</v>
      </c>
      <c r="M40" s="2">
        <f t="shared" si="2"/>
        <v>-6203870.9999999944</v>
      </c>
    </row>
    <row r="41" spans="1:13" x14ac:dyDescent="0.25">
      <c r="A41">
        <v>20180616</v>
      </c>
      <c r="B41">
        <v>1.74249191025058</v>
      </c>
      <c r="C41">
        <v>37393</v>
      </c>
      <c r="D41">
        <v>-144.745928178963</v>
      </c>
      <c r="E41">
        <v>20384</v>
      </c>
      <c r="F41" s="2">
        <v>-49.939318413901702</v>
      </c>
      <c r="G41" s="2">
        <v>57777</v>
      </c>
      <c r="I41" s="2">
        <f t="shared" si="0"/>
        <v>65156.999999999942</v>
      </c>
      <c r="J41" s="2"/>
      <c r="K41" s="2">
        <f t="shared" si="1"/>
        <v>-2950500.9999999818</v>
      </c>
      <c r="M41" s="2">
        <f t="shared" si="2"/>
        <v>-2885343.9999999986</v>
      </c>
    </row>
    <row r="42" spans="1:13" x14ac:dyDescent="0.25">
      <c r="A42">
        <v>20180617</v>
      </c>
      <c r="B42">
        <v>-14.036916004320201</v>
      </c>
      <c r="C42">
        <v>36109</v>
      </c>
      <c r="D42">
        <v>-66.6835489065503</v>
      </c>
      <c r="E42">
        <v>19251</v>
      </c>
      <c r="F42" s="2">
        <v>-32.344364161849697</v>
      </c>
      <c r="G42" s="2">
        <v>55360</v>
      </c>
      <c r="I42" s="2">
        <f t="shared" si="0"/>
        <v>-506858.99999999814</v>
      </c>
      <c r="J42" s="2"/>
      <c r="K42" s="2">
        <f t="shared" si="1"/>
        <v>-1283724.9999999998</v>
      </c>
      <c r="M42" s="2">
        <f t="shared" si="2"/>
        <v>-1790583.9999999993</v>
      </c>
    </row>
    <row r="43" spans="1:13" x14ac:dyDescent="0.25">
      <c r="A43">
        <v>20180618</v>
      </c>
      <c r="B43">
        <v>7.23171518252569</v>
      </c>
      <c r="C43">
        <v>46514</v>
      </c>
      <c r="D43">
        <v>-28.809401709401701</v>
      </c>
      <c r="E43">
        <v>25740</v>
      </c>
      <c r="F43" s="2">
        <v>-5.6076895396794599</v>
      </c>
      <c r="G43" s="2">
        <v>72254</v>
      </c>
      <c r="I43" s="2">
        <f t="shared" si="0"/>
        <v>336375.99999999994</v>
      </c>
      <c r="J43" s="2"/>
      <c r="K43" s="2">
        <f t="shared" si="1"/>
        <v>-741553.99999999977</v>
      </c>
      <c r="M43" s="2">
        <f t="shared" si="2"/>
        <v>-405177.99999999971</v>
      </c>
    </row>
    <row r="44" spans="1:13" x14ac:dyDescent="0.25">
      <c r="A44">
        <v>20180619</v>
      </c>
      <c r="B44">
        <v>-14.9137484517509</v>
      </c>
      <c r="C44">
        <v>44405</v>
      </c>
      <c r="D44">
        <v>-65.193300024571997</v>
      </c>
      <c r="E44">
        <v>24418</v>
      </c>
      <c r="F44" s="2">
        <v>-32.752640832279901</v>
      </c>
      <c r="G44" s="2">
        <v>68823</v>
      </c>
      <c r="I44" s="2">
        <f t="shared" si="0"/>
        <v>-662244.99999999872</v>
      </c>
      <c r="J44" s="2"/>
      <c r="K44" s="2">
        <f t="shared" si="1"/>
        <v>-1591889.9999999991</v>
      </c>
      <c r="M44" s="2">
        <f t="shared" si="2"/>
        <v>-2254134.9999999995</v>
      </c>
    </row>
    <row r="45" spans="1:13" x14ac:dyDescent="0.25">
      <c r="A45">
        <v>20180620</v>
      </c>
      <c r="B45">
        <v>-58.658496924563401</v>
      </c>
      <c r="C45">
        <v>42433</v>
      </c>
      <c r="D45">
        <v>-77.807720445840602</v>
      </c>
      <c r="E45">
        <v>23237</v>
      </c>
      <c r="F45" s="2">
        <v>-65.434353586112294</v>
      </c>
      <c r="G45" s="2">
        <v>65670</v>
      </c>
      <c r="I45" s="2">
        <f t="shared" si="0"/>
        <v>-2489055.9999999986</v>
      </c>
      <c r="J45" s="2"/>
      <c r="K45" s="2">
        <f t="shared" si="1"/>
        <v>-1808017.9999999981</v>
      </c>
      <c r="M45" s="2">
        <f t="shared" si="2"/>
        <v>-4297073.9999999944</v>
      </c>
    </row>
    <row r="46" spans="1:13" x14ac:dyDescent="0.25">
      <c r="A46">
        <v>20180621</v>
      </c>
      <c r="B46">
        <v>-14.3023125979686</v>
      </c>
      <c r="C46">
        <v>46571</v>
      </c>
      <c r="D46">
        <v>-122.874498031112</v>
      </c>
      <c r="E46">
        <v>25649</v>
      </c>
      <c r="F46" s="2">
        <v>-52.8618249792301</v>
      </c>
      <c r="G46" s="2">
        <v>72220</v>
      </c>
      <c r="I46" s="2">
        <f t="shared" si="0"/>
        <v>-666072.99999999569</v>
      </c>
      <c r="J46" s="2"/>
      <c r="K46" s="2">
        <f t="shared" si="1"/>
        <v>-3151607.9999999916</v>
      </c>
      <c r="M46" s="2">
        <f t="shared" si="2"/>
        <v>-3817680.9999999977</v>
      </c>
    </row>
    <row r="47" spans="1:13" x14ac:dyDescent="0.25">
      <c r="A47">
        <v>20180622</v>
      </c>
      <c r="B47">
        <v>-3.8154676726941501</v>
      </c>
      <c r="C47">
        <v>46122</v>
      </c>
      <c r="D47">
        <v>-90.295012117895396</v>
      </c>
      <c r="E47">
        <v>25582</v>
      </c>
      <c r="F47" s="2">
        <v>-34.6689724422626</v>
      </c>
      <c r="G47" s="2">
        <v>71704</v>
      </c>
      <c r="I47" s="2">
        <f t="shared" si="0"/>
        <v>-175976.99999999959</v>
      </c>
      <c r="J47" s="2"/>
      <c r="K47" s="2">
        <f t="shared" si="1"/>
        <v>-2309927</v>
      </c>
      <c r="M47" s="2">
        <f t="shared" si="2"/>
        <v>-2485903.9999999977</v>
      </c>
    </row>
    <row r="48" spans="1:13" x14ac:dyDescent="0.25">
      <c r="A48">
        <v>20180623</v>
      </c>
      <c r="B48">
        <v>20.4437077414958</v>
      </c>
      <c r="C48">
        <v>38158</v>
      </c>
      <c r="D48">
        <v>-65.417705368534698</v>
      </c>
      <c r="E48">
        <v>20378</v>
      </c>
      <c r="F48" s="2">
        <v>-9.4470240535738697</v>
      </c>
      <c r="G48" s="2">
        <v>58536</v>
      </c>
      <c r="I48" s="2">
        <f t="shared" si="0"/>
        <v>780090.99999999674</v>
      </c>
      <c r="J48" s="2"/>
      <c r="K48" s="2">
        <f t="shared" si="1"/>
        <v>-1333082</v>
      </c>
      <c r="M48" s="2">
        <f t="shared" si="2"/>
        <v>-552991</v>
      </c>
    </row>
    <row r="49" spans="1:13" x14ac:dyDescent="0.25">
      <c r="A49">
        <v>20180624</v>
      </c>
      <c r="B49">
        <v>1.5209626198176101</v>
      </c>
      <c r="C49">
        <v>34323</v>
      </c>
      <c r="D49">
        <v>-216.750817884405</v>
      </c>
      <c r="E49">
        <v>18340</v>
      </c>
      <c r="F49" s="2">
        <v>-74.492641892790004</v>
      </c>
      <c r="G49" s="2">
        <v>52663</v>
      </c>
      <c r="I49" s="2">
        <f t="shared" si="0"/>
        <v>52203.999999999833</v>
      </c>
      <c r="J49" s="2"/>
      <c r="K49" s="2">
        <f t="shared" si="1"/>
        <v>-3975209.9999999874</v>
      </c>
      <c r="M49" s="2">
        <f t="shared" si="2"/>
        <v>-3923006</v>
      </c>
    </row>
    <row r="50" spans="1:13" x14ac:dyDescent="0.25">
      <c r="A50">
        <v>20180625</v>
      </c>
      <c r="B50">
        <v>6.5988762358189099</v>
      </c>
      <c r="C50">
        <v>46629</v>
      </c>
      <c r="D50">
        <v>-13.5788233445919</v>
      </c>
      <c r="E50">
        <v>25462</v>
      </c>
      <c r="F50" s="2">
        <v>-0.52773577839120001</v>
      </c>
      <c r="G50" s="2">
        <v>72091</v>
      </c>
      <c r="I50" s="2">
        <f t="shared" si="0"/>
        <v>307698.99999999994</v>
      </c>
      <c r="J50" s="2"/>
      <c r="K50" s="2">
        <f t="shared" si="1"/>
        <v>-345743.99999999895</v>
      </c>
      <c r="M50" s="2">
        <f t="shared" si="2"/>
        <v>-38045</v>
      </c>
    </row>
    <row r="51" spans="1:13" x14ac:dyDescent="0.25">
      <c r="A51">
        <v>20180626</v>
      </c>
      <c r="B51">
        <v>19.951586227634898</v>
      </c>
      <c r="C51">
        <v>46557</v>
      </c>
      <c r="D51">
        <v>-75.284703320631394</v>
      </c>
      <c r="E51">
        <v>25718</v>
      </c>
      <c r="F51" s="2">
        <v>-13.9368523002421</v>
      </c>
      <c r="G51" s="2">
        <v>72275</v>
      </c>
      <c r="I51" s="2">
        <f t="shared" si="0"/>
        <v>928885.9999999979</v>
      </c>
      <c r="J51" s="2"/>
      <c r="K51" s="2">
        <f t="shared" si="1"/>
        <v>-1936171.9999999981</v>
      </c>
      <c r="M51" s="2">
        <f t="shared" si="2"/>
        <v>-1007285.9999999978</v>
      </c>
    </row>
    <row r="52" spans="1:13" x14ac:dyDescent="0.25">
      <c r="A52">
        <v>20180627</v>
      </c>
      <c r="B52">
        <v>19.909737288681701</v>
      </c>
      <c r="C52">
        <v>46553</v>
      </c>
      <c r="D52">
        <v>-21.4976780794962</v>
      </c>
      <c r="E52">
        <v>25410</v>
      </c>
      <c r="F52" s="2">
        <v>5.28885677361977</v>
      </c>
      <c r="G52" s="2">
        <v>71963</v>
      </c>
      <c r="I52" s="2">
        <f t="shared" si="0"/>
        <v>926857.99999999919</v>
      </c>
      <c r="J52" s="2"/>
      <c r="K52" s="2">
        <f t="shared" si="1"/>
        <v>-546255.99999999849</v>
      </c>
      <c r="M52" s="2">
        <f t="shared" si="2"/>
        <v>380601.99999999953</v>
      </c>
    </row>
    <row r="53" spans="1:13" x14ac:dyDescent="0.25">
      <c r="A53">
        <v>20180628</v>
      </c>
      <c r="B53">
        <v>7.3482791838164401</v>
      </c>
      <c r="C53">
        <v>45676</v>
      </c>
      <c r="D53">
        <v>-65.922390965732006</v>
      </c>
      <c r="E53">
        <v>25680</v>
      </c>
      <c r="F53" s="2">
        <v>-19.020783115645401</v>
      </c>
      <c r="G53" s="2">
        <v>71356</v>
      </c>
      <c r="I53" s="2">
        <f t="shared" si="0"/>
        <v>335639.99999999971</v>
      </c>
      <c r="J53" s="2"/>
      <c r="K53" s="2">
        <f t="shared" si="1"/>
        <v>-1692886.9999999979</v>
      </c>
      <c r="M53" s="2">
        <f t="shared" si="2"/>
        <v>-1357246.9999999932</v>
      </c>
    </row>
    <row r="54" spans="1:13" x14ac:dyDescent="0.25">
      <c r="A54">
        <v>20180629</v>
      </c>
      <c r="B54">
        <v>-33.274812774382298</v>
      </c>
      <c r="C54">
        <v>46468</v>
      </c>
      <c r="D54">
        <v>-139.078064135353</v>
      </c>
      <c r="E54">
        <v>25415</v>
      </c>
      <c r="F54" s="2">
        <v>-70.682678797490297</v>
      </c>
      <c r="G54" s="2">
        <v>71883</v>
      </c>
      <c r="I54" s="2">
        <f t="shared" si="0"/>
        <v>-1546213.9999999965</v>
      </c>
      <c r="J54" s="2"/>
      <c r="K54" s="2">
        <f t="shared" si="1"/>
        <v>-3534668.9999999967</v>
      </c>
      <c r="M54" s="2">
        <f t="shared" si="2"/>
        <v>-5080882.9999999953</v>
      </c>
    </row>
    <row r="55" spans="1:13" x14ac:dyDescent="0.25">
      <c r="A55">
        <v>20180630</v>
      </c>
      <c r="B55">
        <v>7.0932809430255404</v>
      </c>
      <c r="C55">
        <v>38175</v>
      </c>
      <c r="D55">
        <v>-41.913348946135798</v>
      </c>
      <c r="E55">
        <v>20069</v>
      </c>
      <c r="F55" s="2">
        <v>-9.7928198612732604</v>
      </c>
      <c r="G55" s="2">
        <v>58244</v>
      </c>
      <c r="I55" s="2">
        <f t="shared" si="0"/>
        <v>270786</v>
      </c>
      <c r="J55" s="2"/>
      <c r="K55" s="2">
        <f t="shared" si="1"/>
        <v>-841158.9999999993</v>
      </c>
      <c r="M55" s="2">
        <f t="shared" si="2"/>
        <v>-570372.99999999977</v>
      </c>
    </row>
    <row r="56" spans="1:13" x14ac:dyDescent="0.25">
      <c r="A56">
        <v>20180701</v>
      </c>
      <c r="B56">
        <v>-50.9970863279407</v>
      </c>
      <c r="C56">
        <v>36037</v>
      </c>
      <c r="D56">
        <v>-85.537059913526804</v>
      </c>
      <c r="E56">
        <v>19428</v>
      </c>
      <c r="F56" s="2">
        <v>-63.095573785269899</v>
      </c>
      <c r="G56" s="2">
        <v>55465</v>
      </c>
      <c r="I56" s="2">
        <f t="shared" si="0"/>
        <v>-1837781.9999999991</v>
      </c>
      <c r="J56" s="2"/>
      <c r="K56" s="2">
        <f t="shared" si="1"/>
        <v>-1661813.9999999988</v>
      </c>
      <c r="M56" s="2">
        <f t="shared" si="2"/>
        <v>-3499595.9999999949</v>
      </c>
    </row>
    <row r="57" spans="1:13" x14ac:dyDescent="0.25">
      <c r="A57">
        <v>20180702</v>
      </c>
      <c r="B57">
        <v>18.018247214667898</v>
      </c>
      <c r="C57">
        <v>45596</v>
      </c>
      <c r="D57">
        <v>-23.932907857997598</v>
      </c>
      <c r="E57">
        <v>25070</v>
      </c>
      <c r="F57" s="2">
        <v>3.1353408994424399</v>
      </c>
      <c r="G57" s="2">
        <v>70666</v>
      </c>
      <c r="I57" s="2">
        <f t="shared" si="0"/>
        <v>821559.99999999744</v>
      </c>
      <c r="J57" s="2"/>
      <c r="K57" s="2">
        <f t="shared" si="1"/>
        <v>-599997.99999999977</v>
      </c>
      <c r="M57" s="2">
        <f t="shared" si="2"/>
        <v>221561.99999999945</v>
      </c>
    </row>
    <row r="58" spans="1:13" x14ac:dyDescent="0.25">
      <c r="A58">
        <v>0</v>
      </c>
      <c r="I58" s="2">
        <f t="shared" si="0"/>
        <v>0</v>
      </c>
      <c r="J58" s="2"/>
      <c r="K58" s="2">
        <f t="shared" si="1"/>
        <v>0</v>
      </c>
      <c r="M58" s="2">
        <f t="shared" si="2"/>
        <v>0</v>
      </c>
    </row>
    <row r="59" spans="1:13" x14ac:dyDescent="0.25">
      <c r="A59">
        <v>0</v>
      </c>
      <c r="I59" s="2">
        <f t="shared" si="0"/>
        <v>0</v>
      </c>
      <c r="J59" s="2"/>
      <c r="K59" s="2">
        <f t="shared" si="1"/>
        <v>0</v>
      </c>
      <c r="M59" s="2">
        <f t="shared" si="2"/>
        <v>0</v>
      </c>
    </row>
    <row r="60" spans="1:13" x14ac:dyDescent="0.25">
      <c r="A60">
        <v>20180705</v>
      </c>
      <c r="B60">
        <v>17.567820309179101</v>
      </c>
      <c r="C60">
        <v>44699</v>
      </c>
      <c r="D60">
        <v>-52.178589108910799</v>
      </c>
      <c r="E60">
        <v>24240</v>
      </c>
      <c r="F60" s="2">
        <v>-6.95607711164942</v>
      </c>
      <c r="G60" s="2">
        <v>68939</v>
      </c>
      <c r="I60" s="2">
        <f t="shared" si="0"/>
        <v>785263.99999999662</v>
      </c>
      <c r="J60" s="2"/>
      <c r="K60" s="2">
        <f t="shared" si="1"/>
        <v>-1264808.9999999977</v>
      </c>
      <c r="M60" s="2">
        <f t="shared" si="2"/>
        <v>-479544.99999999936</v>
      </c>
    </row>
    <row r="61" spans="1:13" x14ac:dyDescent="0.25">
      <c r="A61">
        <v>20180706</v>
      </c>
      <c r="B61">
        <v>-17.113041963371799</v>
      </c>
      <c r="C61">
        <v>45921</v>
      </c>
      <c r="D61">
        <v>-108.625849524266</v>
      </c>
      <c r="E61">
        <v>25014</v>
      </c>
      <c r="F61" s="2">
        <v>-49.3834496369916</v>
      </c>
      <c r="G61" s="2">
        <v>70935</v>
      </c>
      <c r="I61" s="2">
        <f t="shared" si="0"/>
        <v>-785847.99999999639</v>
      </c>
      <c r="J61" s="2"/>
      <c r="K61" s="2">
        <f t="shared" si="1"/>
        <v>-2717166.9999999898</v>
      </c>
      <c r="M61" s="2">
        <f t="shared" si="2"/>
        <v>-3503014.9999999991</v>
      </c>
    </row>
    <row r="62" spans="1:13" x14ac:dyDescent="0.25">
      <c r="A62">
        <v>20180707</v>
      </c>
      <c r="B62">
        <v>-11.6299437661167</v>
      </c>
      <c r="C62">
        <v>32187</v>
      </c>
      <c r="D62">
        <v>-108.19721233689199</v>
      </c>
      <c r="E62">
        <v>16860</v>
      </c>
      <c r="F62" s="2">
        <v>-44.825126919077597</v>
      </c>
      <c r="G62" s="2">
        <v>49047</v>
      </c>
      <c r="I62" s="2">
        <f t="shared" si="0"/>
        <v>-374332.9999999982</v>
      </c>
      <c r="J62" s="2"/>
      <c r="K62" s="2">
        <f t="shared" si="1"/>
        <v>-1824204.9999999991</v>
      </c>
      <c r="M62" s="2">
        <f t="shared" si="2"/>
        <v>-2198537.9999999991</v>
      </c>
    </row>
    <row r="63" spans="1:13" x14ac:dyDescent="0.25">
      <c r="A63">
        <v>20180708</v>
      </c>
      <c r="B63">
        <v>-32.591248149413502</v>
      </c>
      <c r="C63">
        <v>35124</v>
      </c>
      <c r="D63">
        <v>-118.737464052287</v>
      </c>
      <c r="E63">
        <v>19125</v>
      </c>
      <c r="F63" s="2">
        <v>-62.961326476064002</v>
      </c>
      <c r="G63" s="2">
        <v>54249</v>
      </c>
      <c r="I63" s="2">
        <f t="shared" si="0"/>
        <v>-1144734.9999999998</v>
      </c>
      <c r="J63" s="2"/>
      <c r="K63" s="2">
        <f t="shared" si="1"/>
        <v>-2270853.9999999888</v>
      </c>
      <c r="M63" s="2">
        <f t="shared" si="2"/>
        <v>-3415588.9999999963</v>
      </c>
    </row>
    <row r="64" spans="1:13" x14ac:dyDescent="0.25">
      <c r="A64">
        <v>20180709</v>
      </c>
      <c r="B64">
        <v>13.802700759448101</v>
      </c>
      <c r="C64">
        <v>44506</v>
      </c>
      <c r="D64">
        <v>-55.695068006118397</v>
      </c>
      <c r="E64">
        <v>24189</v>
      </c>
      <c r="F64" s="2">
        <v>-10.668971540869</v>
      </c>
      <c r="G64" s="2">
        <v>68695</v>
      </c>
      <c r="I64" s="2">
        <f t="shared" si="0"/>
        <v>614302.99999999721</v>
      </c>
      <c r="J64" s="2"/>
      <c r="K64" s="2">
        <f t="shared" si="1"/>
        <v>-1347207.9999999979</v>
      </c>
      <c r="M64" s="2">
        <f t="shared" si="2"/>
        <v>-732904.99999999593</v>
      </c>
    </row>
    <row r="65" spans="1:13" x14ac:dyDescent="0.25">
      <c r="A65">
        <v>0</v>
      </c>
      <c r="I65" s="2">
        <f t="shared" si="0"/>
        <v>0</v>
      </c>
      <c r="J65" s="2"/>
      <c r="K65" s="2">
        <f t="shared" si="1"/>
        <v>0</v>
      </c>
      <c r="M65" s="2">
        <f t="shared" si="2"/>
        <v>0</v>
      </c>
    </row>
    <row r="66" spans="1:13" x14ac:dyDescent="0.25">
      <c r="A66">
        <v>20180711</v>
      </c>
      <c r="B66">
        <v>9.7149703184025906</v>
      </c>
      <c r="C66">
        <v>46325</v>
      </c>
      <c r="D66">
        <v>-45.004637152708902</v>
      </c>
      <c r="E66">
        <v>25231</v>
      </c>
      <c r="F66" s="2">
        <v>-9.5794342892280095</v>
      </c>
      <c r="G66" s="2">
        <v>71556</v>
      </c>
      <c r="I66" s="2">
        <f t="shared" si="0"/>
        <v>450046</v>
      </c>
      <c r="J66" s="2"/>
      <c r="K66" s="2">
        <f t="shared" si="1"/>
        <v>-1135511.9999999984</v>
      </c>
      <c r="M66" s="2">
        <f t="shared" si="2"/>
        <v>-685465.99999999942</v>
      </c>
    </row>
    <row r="67" spans="1:13" x14ac:dyDescent="0.25">
      <c r="A67">
        <v>20180712</v>
      </c>
      <c r="B67">
        <v>-11.0430805613189</v>
      </c>
      <c r="C67">
        <v>44823</v>
      </c>
      <c r="D67">
        <v>-82.807963467392995</v>
      </c>
      <c r="E67">
        <v>24964</v>
      </c>
      <c r="F67" s="2">
        <v>-36.714603006290503</v>
      </c>
      <c r="G67" s="2">
        <v>69787</v>
      </c>
      <c r="I67" s="2">
        <f t="shared" ref="I67:I117" si="3">C67*B67</f>
        <v>-494983.99999999709</v>
      </c>
      <c r="J67" s="2"/>
      <c r="K67" s="2">
        <f t="shared" ref="K67:K117" si="4">E67*D67</f>
        <v>-2067217.9999999986</v>
      </c>
      <c r="M67" s="2">
        <f t="shared" ref="M67:M117" si="5">G67*F67</f>
        <v>-2562201.9999999953</v>
      </c>
    </row>
    <row r="68" spans="1:13" x14ac:dyDescent="0.25">
      <c r="A68">
        <v>20180713</v>
      </c>
      <c r="B68">
        <v>10.1441947970503</v>
      </c>
      <c r="C68">
        <v>46243</v>
      </c>
      <c r="D68">
        <v>-79.454585049097204</v>
      </c>
      <c r="E68">
        <v>25256</v>
      </c>
      <c r="F68" s="2">
        <v>-21.505293780332501</v>
      </c>
      <c r="G68" s="2">
        <v>71499</v>
      </c>
      <c r="I68" s="2">
        <f t="shared" si="3"/>
        <v>469097.99999999703</v>
      </c>
      <c r="J68" s="2"/>
      <c r="K68" s="2">
        <f t="shared" si="4"/>
        <v>-2006704.9999999991</v>
      </c>
      <c r="M68" s="2">
        <f t="shared" si="5"/>
        <v>-1537606.9999999935</v>
      </c>
    </row>
    <row r="69" spans="1:13" x14ac:dyDescent="0.25">
      <c r="A69">
        <v>20180714</v>
      </c>
      <c r="B69">
        <v>-1.8864122316276599</v>
      </c>
      <c r="C69">
        <v>34141</v>
      </c>
      <c r="D69">
        <v>-78.345652662323005</v>
      </c>
      <c r="E69">
        <v>17804</v>
      </c>
      <c r="F69" s="2">
        <v>-28.092597940128901</v>
      </c>
      <c r="G69" s="2">
        <v>51945</v>
      </c>
      <c r="I69" s="2">
        <f t="shared" si="3"/>
        <v>-64403.999999999935</v>
      </c>
      <c r="J69" s="2"/>
      <c r="K69" s="2">
        <f t="shared" si="4"/>
        <v>-1394865.9999999988</v>
      </c>
      <c r="M69" s="2">
        <f t="shared" si="5"/>
        <v>-1459269.9999999958</v>
      </c>
    </row>
    <row r="70" spans="1:13" x14ac:dyDescent="0.25">
      <c r="A70">
        <v>20180715</v>
      </c>
      <c r="B70">
        <v>-45.827545914851498</v>
      </c>
      <c r="C70">
        <v>33377</v>
      </c>
      <c r="D70">
        <v>-133.01727688787099</v>
      </c>
      <c r="E70">
        <v>17480</v>
      </c>
      <c r="F70" s="2">
        <v>-75.795426391647098</v>
      </c>
      <c r="G70" s="2">
        <v>50857</v>
      </c>
      <c r="I70" s="2">
        <f t="shared" si="3"/>
        <v>-1529585.9999999984</v>
      </c>
      <c r="J70" s="2"/>
      <c r="K70" s="2">
        <f t="shared" si="4"/>
        <v>-2325141.9999999851</v>
      </c>
      <c r="M70" s="2">
        <f t="shared" si="5"/>
        <v>-3854727.9999999963</v>
      </c>
    </row>
    <row r="71" spans="1:13" x14ac:dyDescent="0.25">
      <c r="A71">
        <v>20180716</v>
      </c>
      <c r="B71">
        <v>34.069302024989199</v>
      </c>
      <c r="C71">
        <v>46420</v>
      </c>
      <c r="D71">
        <v>-27.724339481063101</v>
      </c>
      <c r="E71">
        <v>25321</v>
      </c>
      <c r="F71" s="2">
        <v>12.259224153552299</v>
      </c>
      <c r="G71" s="2">
        <v>71741</v>
      </c>
      <c r="I71" s="2">
        <f t="shared" si="3"/>
        <v>1581496.9999999986</v>
      </c>
      <c r="J71" s="2"/>
      <c r="K71" s="2">
        <f t="shared" si="4"/>
        <v>-702007.99999999884</v>
      </c>
      <c r="M71" s="2">
        <f t="shared" si="5"/>
        <v>879488.99999999546</v>
      </c>
    </row>
    <row r="72" spans="1:13" x14ac:dyDescent="0.25">
      <c r="A72">
        <v>20180717</v>
      </c>
      <c r="B72">
        <v>26.300961881011698</v>
      </c>
      <c r="C72">
        <v>42105</v>
      </c>
      <c r="D72">
        <v>-120.931962371472</v>
      </c>
      <c r="E72">
        <v>22855</v>
      </c>
      <c r="F72" s="2">
        <v>-25.500277093596001</v>
      </c>
      <c r="G72" s="2">
        <v>64960</v>
      </c>
      <c r="I72" s="2">
        <f t="shared" si="3"/>
        <v>1107401.9999999977</v>
      </c>
      <c r="J72" s="2"/>
      <c r="K72" s="2">
        <f t="shared" si="4"/>
        <v>-2763899.9999999925</v>
      </c>
      <c r="M72" s="2">
        <f t="shared" si="5"/>
        <v>-1656497.9999999963</v>
      </c>
    </row>
    <row r="73" spans="1:13" x14ac:dyDescent="0.25">
      <c r="A73">
        <v>20180718</v>
      </c>
      <c r="B73">
        <v>10.704550421821001</v>
      </c>
      <c r="C73">
        <v>45754</v>
      </c>
      <c r="D73">
        <v>-52.796590499819899</v>
      </c>
      <c r="E73">
        <v>24989</v>
      </c>
      <c r="F73" s="2">
        <v>-11.7263616188174</v>
      </c>
      <c r="G73" s="2">
        <v>70743</v>
      </c>
      <c r="I73" s="2">
        <f t="shared" si="3"/>
        <v>489775.99999999808</v>
      </c>
      <c r="J73" s="2"/>
      <c r="K73" s="2">
        <f t="shared" si="4"/>
        <v>-1319333.9999999995</v>
      </c>
      <c r="M73" s="2">
        <f t="shared" si="5"/>
        <v>-829557.9999999993</v>
      </c>
    </row>
    <row r="74" spans="1:13" x14ac:dyDescent="0.25">
      <c r="A74">
        <v>20180719</v>
      </c>
      <c r="B74">
        <v>28.556335894681698</v>
      </c>
      <c r="C74">
        <v>36309</v>
      </c>
      <c r="D74">
        <v>-70.040480045718596</v>
      </c>
      <c r="E74">
        <v>20998</v>
      </c>
      <c r="F74" s="2">
        <v>-7.5707679690090197</v>
      </c>
      <c r="G74" s="2">
        <v>57307</v>
      </c>
      <c r="I74" s="2">
        <f t="shared" si="3"/>
        <v>1036851.9999999978</v>
      </c>
      <c r="J74" s="2"/>
      <c r="K74" s="2">
        <f t="shared" si="4"/>
        <v>-1470709.9999999991</v>
      </c>
      <c r="M74" s="2">
        <f t="shared" si="5"/>
        <v>-433857.99999999988</v>
      </c>
    </row>
    <row r="75" spans="1:13" x14ac:dyDescent="0.25">
      <c r="A75">
        <v>20180720</v>
      </c>
      <c r="B75">
        <v>12.7399309057356</v>
      </c>
      <c r="C75">
        <v>46603</v>
      </c>
      <c r="D75">
        <v>-85.127949924186396</v>
      </c>
      <c r="E75">
        <v>25721</v>
      </c>
      <c r="F75" s="2">
        <v>-22.0653863171284</v>
      </c>
      <c r="G75" s="2">
        <v>72324</v>
      </c>
      <c r="I75" s="2">
        <f t="shared" si="3"/>
        <v>593718.99999999616</v>
      </c>
      <c r="J75" s="2"/>
      <c r="K75" s="2">
        <f t="shared" si="4"/>
        <v>-2189575.9999999981</v>
      </c>
      <c r="M75" s="2">
        <f t="shared" si="5"/>
        <v>-1595856.9999999944</v>
      </c>
    </row>
    <row r="76" spans="1:13" x14ac:dyDescent="0.25">
      <c r="A76">
        <v>20180721</v>
      </c>
      <c r="B76">
        <v>-45.206182866125197</v>
      </c>
      <c r="C76">
        <v>38170</v>
      </c>
      <c r="D76">
        <v>-54.272313341493202</v>
      </c>
      <c r="E76">
        <v>20425</v>
      </c>
      <c r="F76" s="2">
        <v>-48.3664476491168</v>
      </c>
      <c r="G76" s="2">
        <v>58595</v>
      </c>
      <c r="I76" s="2">
        <f t="shared" si="3"/>
        <v>-1725519.9999999988</v>
      </c>
      <c r="J76" s="2"/>
      <c r="K76" s="2">
        <f t="shared" si="4"/>
        <v>-1108511.9999999986</v>
      </c>
      <c r="M76" s="2">
        <f t="shared" si="5"/>
        <v>-2834031.9999999991</v>
      </c>
    </row>
    <row r="77" spans="1:13" x14ac:dyDescent="0.25">
      <c r="A77">
        <v>20180722</v>
      </c>
      <c r="B77">
        <v>-43.4012659627397</v>
      </c>
      <c r="C77">
        <v>36178</v>
      </c>
      <c r="D77">
        <v>-182.69094888228801</v>
      </c>
      <c r="E77">
        <v>19191</v>
      </c>
      <c r="F77" s="2">
        <v>-91.679333200888493</v>
      </c>
      <c r="G77" s="2">
        <v>55369</v>
      </c>
      <c r="I77" s="2">
        <f t="shared" si="3"/>
        <v>-1570170.999999997</v>
      </c>
      <c r="J77" s="2"/>
      <c r="K77" s="2">
        <f t="shared" si="4"/>
        <v>-3506021.9999999893</v>
      </c>
      <c r="M77" s="2">
        <f t="shared" si="5"/>
        <v>-5076192.9999999953</v>
      </c>
    </row>
    <row r="78" spans="1:13" x14ac:dyDescent="0.25">
      <c r="A78">
        <v>20180723</v>
      </c>
      <c r="B78">
        <v>24.595109524016799</v>
      </c>
      <c r="C78">
        <v>45926</v>
      </c>
      <c r="D78">
        <v>-44.780086580086497</v>
      </c>
      <c r="E78">
        <v>25410</v>
      </c>
      <c r="F78" s="2">
        <v>-0.116448917797465</v>
      </c>
      <c r="G78" s="2">
        <v>71336</v>
      </c>
      <c r="I78" s="2">
        <f t="shared" si="3"/>
        <v>1129554.9999999956</v>
      </c>
      <c r="J78" s="2"/>
      <c r="K78" s="2">
        <f t="shared" si="4"/>
        <v>-1137861.9999999979</v>
      </c>
      <c r="M78" s="2">
        <f t="shared" si="5"/>
        <v>-8306.9999999999636</v>
      </c>
    </row>
    <row r="79" spans="1:13" x14ac:dyDescent="0.25">
      <c r="A79">
        <v>20180724</v>
      </c>
      <c r="B79">
        <v>-2.32105479837923</v>
      </c>
      <c r="C79">
        <v>46151</v>
      </c>
      <c r="D79">
        <v>-35.743682594662602</v>
      </c>
      <c r="E79">
        <v>25406</v>
      </c>
      <c r="F79" s="2">
        <v>-14.1876126724149</v>
      </c>
      <c r="G79" s="2">
        <v>71557</v>
      </c>
      <c r="I79" s="2">
        <f t="shared" si="3"/>
        <v>-107118.99999999984</v>
      </c>
      <c r="J79" s="2"/>
      <c r="K79" s="2">
        <f t="shared" si="4"/>
        <v>-908103.99999999802</v>
      </c>
      <c r="M79" s="2">
        <f t="shared" si="5"/>
        <v>-1015222.999999993</v>
      </c>
    </row>
    <row r="80" spans="1:13" x14ac:dyDescent="0.25">
      <c r="A80">
        <v>20180725</v>
      </c>
      <c r="B80">
        <v>47.745799689615602</v>
      </c>
      <c r="C80">
        <v>44461</v>
      </c>
      <c r="D80">
        <v>-33.922647689135097</v>
      </c>
      <c r="E80">
        <v>24731</v>
      </c>
      <c r="F80" s="2">
        <v>18.555396577639002</v>
      </c>
      <c r="G80" s="2">
        <v>69192</v>
      </c>
      <c r="I80" s="2">
        <f t="shared" si="3"/>
        <v>2122825.9999999991</v>
      </c>
      <c r="J80" s="2"/>
      <c r="K80" s="2">
        <f t="shared" si="4"/>
        <v>-838941.00000000012</v>
      </c>
      <c r="M80" s="2">
        <f t="shared" si="5"/>
        <v>1283884.9999999979</v>
      </c>
    </row>
    <row r="81" spans="1:13" x14ac:dyDescent="0.25">
      <c r="A81">
        <v>20180726</v>
      </c>
      <c r="B81">
        <v>-6.7184792843691099</v>
      </c>
      <c r="C81">
        <v>42480</v>
      </c>
      <c r="D81">
        <v>-98.403032855939301</v>
      </c>
      <c r="E81">
        <v>23740</v>
      </c>
      <c r="F81" s="2">
        <v>-39.587571730594902</v>
      </c>
      <c r="G81" s="2">
        <v>66220</v>
      </c>
      <c r="I81" s="2">
        <f t="shared" si="3"/>
        <v>-285400.99999999977</v>
      </c>
      <c r="J81" s="2"/>
      <c r="K81" s="2">
        <f t="shared" si="4"/>
        <v>-2336087.9999999991</v>
      </c>
      <c r="M81" s="2">
        <f t="shared" si="5"/>
        <v>-2621488.9999999944</v>
      </c>
    </row>
    <row r="82" spans="1:13" x14ac:dyDescent="0.25">
      <c r="A82">
        <v>20180727</v>
      </c>
      <c r="B82">
        <v>25.660678004793901</v>
      </c>
      <c r="C82">
        <v>43805</v>
      </c>
      <c r="D82">
        <v>-87.804461615154494</v>
      </c>
      <c r="E82">
        <v>24072</v>
      </c>
      <c r="F82" s="2">
        <v>-14.5787674764647</v>
      </c>
      <c r="G82" s="2">
        <v>67877</v>
      </c>
      <c r="I82" s="2">
        <f t="shared" si="3"/>
        <v>1124065.9999999967</v>
      </c>
      <c r="J82" s="2"/>
      <c r="K82" s="2">
        <f t="shared" si="4"/>
        <v>-2113628.9999999991</v>
      </c>
      <c r="M82" s="2">
        <f t="shared" si="5"/>
        <v>-989562.99999999441</v>
      </c>
    </row>
    <row r="83" spans="1:13" x14ac:dyDescent="0.25">
      <c r="A83">
        <v>20180728</v>
      </c>
      <c r="B83">
        <v>-1.5133953122954</v>
      </c>
      <c r="C83">
        <v>38185</v>
      </c>
      <c r="D83">
        <v>-72.116400039257996</v>
      </c>
      <c r="E83">
        <v>20378</v>
      </c>
      <c r="F83" s="2">
        <v>-26.080921400884499</v>
      </c>
      <c r="G83" s="2">
        <v>58563</v>
      </c>
      <c r="I83" s="2">
        <f t="shared" si="3"/>
        <v>-57788.999999999847</v>
      </c>
      <c r="J83" s="2"/>
      <c r="K83" s="2">
        <f t="shared" si="4"/>
        <v>-1469587.9999999995</v>
      </c>
      <c r="M83" s="2">
        <f t="shared" si="5"/>
        <v>-1527376.9999999988</v>
      </c>
    </row>
    <row r="84" spans="1:13" x14ac:dyDescent="0.25">
      <c r="A84">
        <v>20180729</v>
      </c>
      <c r="B84">
        <v>-28.7107502580843</v>
      </c>
      <c r="C84">
        <v>35841</v>
      </c>
      <c r="D84">
        <v>-147.63081903195899</v>
      </c>
      <c r="E84">
        <v>19462</v>
      </c>
      <c r="F84" s="2">
        <v>-70.560602498960193</v>
      </c>
      <c r="G84" s="2">
        <v>55303</v>
      </c>
      <c r="I84" s="2">
        <f t="shared" si="3"/>
        <v>-1029021.9999999994</v>
      </c>
      <c r="J84" s="2"/>
      <c r="K84" s="2">
        <f t="shared" si="4"/>
        <v>-2873190.999999986</v>
      </c>
      <c r="M84" s="2">
        <f t="shared" si="5"/>
        <v>-3902212.9999999958</v>
      </c>
    </row>
    <row r="85" spans="1:13" x14ac:dyDescent="0.25">
      <c r="A85">
        <v>20180730</v>
      </c>
      <c r="B85">
        <v>16.262665801775999</v>
      </c>
      <c r="C85">
        <v>44707</v>
      </c>
      <c r="D85">
        <v>-20.379331915425901</v>
      </c>
      <c r="E85">
        <v>23979</v>
      </c>
      <c r="F85" s="2">
        <v>3.4705616865154401</v>
      </c>
      <c r="G85" s="2">
        <v>68686</v>
      </c>
      <c r="I85" s="2">
        <f t="shared" si="3"/>
        <v>727054.99999999953</v>
      </c>
      <c r="J85" s="2"/>
      <c r="K85" s="2">
        <f t="shared" si="4"/>
        <v>-488675.99999999767</v>
      </c>
      <c r="M85" s="2">
        <f t="shared" si="5"/>
        <v>238378.99999999951</v>
      </c>
    </row>
    <row r="86" spans="1:13" x14ac:dyDescent="0.25">
      <c r="A86">
        <v>20180731</v>
      </c>
      <c r="B86">
        <v>55.221040964509399</v>
      </c>
      <c r="C86">
        <v>44209</v>
      </c>
      <c r="D86">
        <v>0.90507092641124798</v>
      </c>
      <c r="E86">
        <v>24039</v>
      </c>
      <c r="F86" s="2">
        <v>36.089321298792598</v>
      </c>
      <c r="G86" s="2">
        <v>68248</v>
      </c>
      <c r="I86" s="2">
        <f t="shared" si="3"/>
        <v>2441266.9999999958</v>
      </c>
      <c r="J86" s="2"/>
      <c r="K86" s="2">
        <f t="shared" si="4"/>
        <v>21756.999999999989</v>
      </c>
      <c r="M86" s="2">
        <f t="shared" si="5"/>
        <v>2463023.9999999972</v>
      </c>
    </row>
    <row r="87" spans="1:13" x14ac:dyDescent="0.25">
      <c r="A87">
        <v>20180801</v>
      </c>
      <c r="B87">
        <v>-1.6617262806578399</v>
      </c>
      <c r="C87">
        <v>45543</v>
      </c>
      <c r="D87">
        <v>-37.1077084680025</v>
      </c>
      <c r="E87">
        <v>24752</v>
      </c>
      <c r="F87" s="2">
        <v>-14.1428266590795</v>
      </c>
      <c r="G87" s="2">
        <v>70295</v>
      </c>
      <c r="I87" s="2">
        <f t="shared" si="3"/>
        <v>-75680</v>
      </c>
      <c r="J87" s="2"/>
      <c r="K87" s="2">
        <f t="shared" si="4"/>
        <v>-918489.9999999979</v>
      </c>
      <c r="M87" s="2">
        <f t="shared" si="5"/>
        <v>-994169.99999999348</v>
      </c>
    </row>
    <row r="88" spans="1:13" x14ac:dyDescent="0.25">
      <c r="A88">
        <v>20180802</v>
      </c>
      <c r="B88">
        <v>-7.0991284663270999</v>
      </c>
      <c r="C88">
        <v>44175</v>
      </c>
      <c r="D88">
        <v>-74.803478260869497</v>
      </c>
      <c r="E88">
        <v>24725</v>
      </c>
      <c r="F88" s="2">
        <v>-31.395065312046398</v>
      </c>
      <c r="G88" s="2">
        <v>68900</v>
      </c>
      <c r="I88" s="2">
        <f t="shared" si="3"/>
        <v>-313603.99999999965</v>
      </c>
      <c r="J88" s="2"/>
      <c r="K88" s="2">
        <f t="shared" si="4"/>
        <v>-1849515.9999999984</v>
      </c>
      <c r="M88" s="2">
        <f t="shared" si="5"/>
        <v>-2163119.9999999967</v>
      </c>
    </row>
    <row r="89" spans="1:13" x14ac:dyDescent="0.25">
      <c r="A89">
        <v>20180803</v>
      </c>
      <c r="B89">
        <v>-5.3868878461436704</v>
      </c>
      <c r="C89">
        <v>45393</v>
      </c>
      <c r="D89">
        <v>-121.04942115768399</v>
      </c>
      <c r="E89">
        <v>25050</v>
      </c>
      <c r="F89" s="2">
        <v>-46.517255085672097</v>
      </c>
      <c r="G89" s="2">
        <v>70443</v>
      </c>
      <c r="I89" s="2">
        <f t="shared" si="3"/>
        <v>-244526.99999999962</v>
      </c>
      <c r="J89" s="2"/>
      <c r="K89" s="2">
        <f t="shared" si="4"/>
        <v>-3032287.9999999842</v>
      </c>
      <c r="M89" s="2">
        <f t="shared" si="5"/>
        <v>-3276814.9999999995</v>
      </c>
    </row>
    <row r="90" spans="1:13" x14ac:dyDescent="0.25">
      <c r="A90">
        <v>20180804</v>
      </c>
      <c r="B90">
        <v>-12.200206455932801</v>
      </c>
      <c r="C90">
        <v>35843</v>
      </c>
      <c r="D90">
        <v>-64.783582472902793</v>
      </c>
      <c r="E90">
        <v>19467</v>
      </c>
      <c r="F90" s="2">
        <v>-30.707539323811201</v>
      </c>
      <c r="G90" s="2">
        <v>55310</v>
      </c>
      <c r="I90" s="2">
        <f t="shared" si="3"/>
        <v>-437291.99999999936</v>
      </c>
      <c r="J90" s="2"/>
      <c r="K90" s="2">
        <f t="shared" si="4"/>
        <v>-1261141.9999999986</v>
      </c>
      <c r="M90" s="2">
        <f t="shared" si="5"/>
        <v>-1698433.9999999974</v>
      </c>
    </row>
    <row r="91" spans="1:13" x14ac:dyDescent="0.25">
      <c r="A91">
        <v>20180805</v>
      </c>
      <c r="B91">
        <v>-39.558200614696801</v>
      </c>
      <c r="C91">
        <v>35790</v>
      </c>
      <c r="D91">
        <v>-174.25652014843399</v>
      </c>
      <c r="E91">
        <v>19133</v>
      </c>
      <c r="F91" s="2">
        <v>-86.481765380623699</v>
      </c>
      <c r="G91" s="2">
        <v>54923</v>
      </c>
      <c r="I91" s="2">
        <f t="shared" si="3"/>
        <v>-1415787.9999999986</v>
      </c>
      <c r="J91" s="2"/>
      <c r="K91" s="2">
        <f t="shared" si="4"/>
        <v>-3334049.9999999874</v>
      </c>
      <c r="M91" s="2">
        <f t="shared" si="5"/>
        <v>-4749837.9999999953</v>
      </c>
    </row>
    <row r="92" spans="1:13" x14ac:dyDescent="0.25">
      <c r="A92">
        <v>20180806</v>
      </c>
      <c r="B92">
        <v>28.543091136302699</v>
      </c>
      <c r="C92">
        <v>44812</v>
      </c>
      <c r="D92">
        <v>-3.88919094376369</v>
      </c>
      <c r="E92">
        <v>24646</v>
      </c>
      <c r="F92" s="2">
        <v>17.035042759653301</v>
      </c>
      <c r="G92" s="2">
        <v>69458</v>
      </c>
      <c r="I92" s="2">
        <f t="shared" si="3"/>
        <v>1279072.9999999965</v>
      </c>
      <c r="J92" s="2"/>
      <c r="K92" s="2">
        <f t="shared" si="4"/>
        <v>-95852.999999999898</v>
      </c>
      <c r="M92" s="2">
        <f t="shared" si="5"/>
        <v>1183219.9999999991</v>
      </c>
    </row>
    <row r="93" spans="1:13" x14ac:dyDescent="0.25">
      <c r="A93">
        <v>20180807</v>
      </c>
      <c r="B93">
        <v>29.534430159075999</v>
      </c>
      <c r="C93">
        <v>45890</v>
      </c>
      <c r="D93">
        <v>-44.674718008556901</v>
      </c>
      <c r="E93">
        <v>25710</v>
      </c>
      <c r="F93" s="2">
        <v>2.8875418994413402</v>
      </c>
      <c r="G93" s="2">
        <v>71600</v>
      </c>
      <c r="I93" s="2">
        <f t="shared" si="3"/>
        <v>1355334.9999999977</v>
      </c>
      <c r="J93" s="2"/>
      <c r="K93" s="2">
        <f t="shared" si="4"/>
        <v>-1148586.9999999979</v>
      </c>
      <c r="M93" s="2">
        <f t="shared" si="5"/>
        <v>206747.99999999997</v>
      </c>
    </row>
    <row r="94" spans="1:13" x14ac:dyDescent="0.25">
      <c r="A94">
        <v>20180808</v>
      </c>
      <c r="B94">
        <v>7.9602605289794397</v>
      </c>
      <c r="C94">
        <v>45446</v>
      </c>
      <c r="D94">
        <v>-47.569843894961799</v>
      </c>
      <c r="E94">
        <v>24791</v>
      </c>
      <c r="F94" s="2">
        <v>-11.6397625183307</v>
      </c>
      <c r="G94" s="2">
        <v>70237</v>
      </c>
      <c r="I94" s="2">
        <f t="shared" si="3"/>
        <v>361761.99999999959</v>
      </c>
      <c r="J94" s="2"/>
      <c r="K94" s="2">
        <f t="shared" si="4"/>
        <v>-1179303.9999999979</v>
      </c>
      <c r="M94" s="2">
        <f t="shared" si="5"/>
        <v>-817541.99999999336</v>
      </c>
    </row>
    <row r="95" spans="1:13" x14ac:dyDescent="0.25">
      <c r="A95">
        <v>20180809</v>
      </c>
      <c r="B95">
        <v>21.466074156964801</v>
      </c>
      <c r="C95">
        <v>46469</v>
      </c>
      <c r="D95">
        <v>-91.626227181327096</v>
      </c>
      <c r="E95">
        <v>25363</v>
      </c>
      <c r="F95" s="2">
        <v>-18.4654332330994</v>
      </c>
      <c r="G95" s="2">
        <v>71832</v>
      </c>
      <c r="I95" s="2">
        <f t="shared" si="3"/>
        <v>997506.99999999732</v>
      </c>
      <c r="J95" s="2"/>
      <c r="K95" s="2">
        <f t="shared" si="4"/>
        <v>-2323915.9999999991</v>
      </c>
      <c r="M95" s="2">
        <f t="shared" si="5"/>
        <v>-1326408.999999996</v>
      </c>
    </row>
    <row r="96" spans="1:13" x14ac:dyDescent="0.25">
      <c r="A96">
        <v>20180810</v>
      </c>
      <c r="B96">
        <v>9.0421987163718498</v>
      </c>
      <c r="C96">
        <v>44717</v>
      </c>
      <c r="D96">
        <v>-92.9954823606719</v>
      </c>
      <c r="E96">
        <v>24349</v>
      </c>
      <c r="F96" s="2">
        <v>-26.9308632322705</v>
      </c>
      <c r="G96" s="2">
        <v>69066</v>
      </c>
      <c r="I96" s="2">
        <f t="shared" si="3"/>
        <v>404340</v>
      </c>
      <c r="J96" s="2"/>
      <c r="K96" s="2">
        <f t="shared" si="4"/>
        <v>-2264347</v>
      </c>
      <c r="M96" s="2">
        <f t="shared" si="5"/>
        <v>-1860006.9999999944</v>
      </c>
    </row>
    <row r="97" spans="1:13" x14ac:dyDescent="0.25">
      <c r="A97">
        <v>20180811</v>
      </c>
      <c r="B97">
        <v>-89.6352531910441</v>
      </c>
      <c r="C97">
        <v>38232</v>
      </c>
      <c r="D97">
        <v>-95.066731946144401</v>
      </c>
      <c r="E97">
        <v>20425</v>
      </c>
      <c r="F97" s="2">
        <v>-91.526552670610499</v>
      </c>
      <c r="G97" s="2">
        <v>58657</v>
      </c>
      <c r="I97" s="2">
        <f t="shared" si="3"/>
        <v>-3426934.9999999981</v>
      </c>
      <c r="J97" s="2"/>
      <c r="K97" s="2">
        <f t="shared" si="4"/>
        <v>-1941737.9999999993</v>
      </c>
      <c r="M97" s="2">
        <f t="shared" si="5"/>
        <v>-5368673</v>
      </c>
    </row>
    <row r="98" spans="1:13" x14ac:dyDescent="0.25">
      <c r="A98">
        <v>20180812</v>
      </c>
      <c r="B98">
        <v>-46.051885739790201</v>
      </c>
      <c r="C98">
        <v>35848</v>
      </c>
      <c r="D98">
        <v>-142.174056167061</v>
      </c>
      <c r="E98">
        <v>19442</v>
      </c>
      <c r="F98" s="2">
        <v>-79.851980466630494</v>
      </c>
      <c r="G98" s="2">
        <v>55290</v>
      </c>
      <c r="I98" s="2">
        <f t="shared" si="3"/>
        <v>-1650867.9999999991</v>
      </c>
      <c r="J98" s="2"/>
      <c r="K98" s="2">
        <f t="shared" si="4"/>
        <v>-2764148</v>
      </c>
      <c r="M98" s="2">
        <f t="shared" si="5"/>
        <v>-4415016</v>
      </c>
    </row>
    <row r="99" spans="1:13" x14ac:dyDescent="0.25">
      <c r="A99">
        <v>20180813</v>
      </c>
      <c r="B99">
        <v>29.8884849032316</v>
      </c>
      <c r="C99">
        <v>44281</v>
      </c>
      <c r="D99">
        <v>-72.708557019684406</v>
      </c>
      <c r="E99">
        <v>24588</v>
      </c>
      <c r="F99" s="2">
        <v>-6.7412914373665904</v>
      </c>
      <c r="G99" s="2">
        <v>68869</v>
      </c>
      <c r="I99" s="2">
        <f t="shared" si="3"/>
        <v>1323491.9999999984</v>
      </c>
      <c r="J99" s="2"/>
      <c r="K99" s="2">
        <f t="shared" si="4"/>
        <v>-1787758.0000000002</v>
      </c>
      <c r="M99" s="2">
        <f t="shared" si="5"/>
        <v>-464265.99999999971</v>
      </c>
    </row>
    <row r="100" spans="1:13" x14ac:dyDescent="0.25">
      <c r="A100">
        <v>20180814</v>
      </c>
      <c r="B100">
        <v>56.652999518977403</v>
      </c>
      <c r="C100">
        <v>43657</v>
      </c>
      <c r="D100">
        <v>-49.353146998791999</v>
      </c>
      <c r="E100">
        <v>24007</v>
      </c>
      <c r="F100" s="2">
        <v>19.042312012296001</v>
      </c>
      <c r="G100" s="2">
        <v>67664</v>
      </c>
      <c r="I100" s="2">
        <f t="shared" si="3"/>
        <v>2473299.9999999963</v>
      </c>
      <c r="J100" s="2"/>
      <c r="K100" s="2">
        <f t="shared" si="4"/>
        <v>-1184820.9999999995</v>
      </c>
      <c r="M100" s="2">
        <f t="shared" si="5"/>
        <v>1288478.9999999967</v>
      </c>
    </row>
    <row r="101" spans="1:13" x14ac:dyDescent="0.25">
      <c r="A101">
        <v>20180815</v>
      </c>
      <c r="B101">
        <v>13.9188721904508</v>
      </c>
      <c r="C101">
        <v>45114</v>
      </c>
      <c r="D101">
        <v>-110.990190444918</v>
      </c>
      <c r="E101">
        <v>24364</v>
      </c>
      <c r="F101" s="2">
        <v>-29.883258009729602</v>
      </c>
      <c r="G101" s="2">
        <v>69478</v>
      </c>
      <c r="I101" s="2">
        <f t="shared" si="3"/>
        <v>627935.99999999744</v>
      </c>
      <c r="J101" s="2"/>
      <c r="K101" s="2">
        <f t="shared" si="4"/>
        <v>-2704164.9999999823</v>
      </c>
      <c r="M101" s="2">
        <f t="shared" si="5"/>
        <v>-2076228.9999999932</v>
      </c>
    </row>
    <row r="102" spans="1:13" x14ac:dyDescent="0.25">
      <c r="A102">
        <v>20180816</v>
      </c>
      <c r="B102">
        <v>7.2808237799628399</v>
      </c>
      <c r="C102">
        <v>44138</v>
      </c>
      <c r="D102">
        <v>-167.41565948502301</v>
      </c>
      <c r="E102">
        <v>24739</v>
      </c>
      <c r="F102" s="2">
        <v>-55.466048172829801</v>
      </c>
      <c r="G102" s="2">
        <v>68877</v>
      </c>
      <c r="I102" s="2">
        <f t="shared" si="3"/>
        <v>321360.99999999983</v>
      </c>
      <c r="J102" s="2"/>
      <c r="K102" s="2">
        <f t="shared" si="4"/>
        <v>-4141695.9999999842</v>
      </c>
      <c r="M102" s="2">
        <f t="shared" si="5"/>
        <v>-3820334.9999999981</v>
      </c>
    </row>
    <row r="103" spans="1:13" x14ac:dyDescent="0.25">
      <c r="A103">
        <v>20180817</v>
      </c>
      <c r="B103">
        <v>-9.8502318834208804</v>
      </c>
      <c r="C103">
        <v>45497</v>
      </c>
      <c r="D103">
        <v>-168.511521105387</v>
      </c>
      <c r="E103">
        <v>25041</v>
      </c>
      <c r="F103" s="2">
        <v>-66.175012050242401</v>
      </c>
      <c r="G103" s="2">
        <v>70538</v>
      </c>
      <c r="I103" s="2">
        <f t="shared" si="3"/>
        <v>-448155.99999999977</v>
      </c>
      <c r="J103" s="2"/>
      <c r="K103" s="2">
        <f t="shared" si="4"/>
        <v>-4219696.9999999963</v>
      </c>
      <c r="M103" s="2">
        <f t="shared" si="5"/>
        <v>-4667852.9999999981</v>
      </c>
    </row>
    <row r="104" spans="1:13" x14ac:dyDescent="0.25">
      <c r="A104">
        <v>20180818</v>
      </c>
      <c r="B104">
        <v>-78.661377106492196</v>
      </c>
      <c r="C104">
        <v>36613</v>
      </c>
      <c r="D104">
        <v>-123.778736082797</v>
      </c>
      <c r="E104">
        <v>19131</v>
      </c>
      <c r="F104" s="2">
        <v>-94.145378874856405</v>
      </c>
      <c r="G104" s="2">
        <v>55744</v>
      </c>
      <c r="I104" s="2">
        <f t="shared" si="3"/>
        <v>-2880028.9999999986</v>
      </c>
      <c r="J104" s="2"/>
      <c r="K104" s="2">
        <f t="shared" si="4"/>
        <v>-2368010.9999999893</v>
      </c>
      <c r="M104" s="2">
        <f t="shared" si="5"/>
        <v>-5248039.9999999953</v>
      </c>
    </row>
    <row r="105" spans="1:13" x14ac:dyDescent="0.25">
      <c r="A105">
        <v>20180819</v>
      </c>
      <c r="B105">
        <v>-20.5109780439121</v>
      </c>
      <c r="C105">
        <v>33066</v>
      </c>
      <c r="D105">
        <v>-245.49401614249899</v>
      </c>
      <c r="E105">
        <v>17965</v>
      </c>
      <c r="F105" s="2">
        <v>-99.714212929395799</v>
      </c>
      <c r="G105" s="2">
        <v>51031</v>
      </c>
      <c r="I105" s="2">
        <f t="shared" si="3"/>
        <v>-678215.99999999756</v>
      </c>
      <c r="J105" s="2"/>
      <c r="K105" s="2">
        <f t="shared" si="4"/>
        <v>-4410299.9999999944</v>
      </c>
      <c r="M105" s="2">
        <f t="shared" si="5"/>
        <v>-5088515.9999999972</v>
      </c>
    </row>
    <row r="106" spans="1:13" x14ac:dyDescent="0.25">
      <c r="A106">
        <v>20180820</v>
      </c>
      <c r="B106">
        <v>-1.4644021196869199</v>
      </c>
      <c r="C106">
        <v>45101</v>
      </c>
      <c r="D106">
        <v>-152.86006232042399</v>
      </c>
      <c r="E106">
        <v>24711</v>
      </c>
      <c r="F106" s="2">
        <v>-55.053157050363801</v>
      </c>
      <c r="G106" s="2">
        <v>69812</v>
      </c>
      <c r="I106" s="2">
        <f t="shared" si="3"/>
        <v>-66045.999999999782</v>
      </c>
      <c r="J106" s="2"/>
      <c r="K106" s="2">
        <f t="shared" si="4"/>
        <v>-3777324.9999999972</v>
      </c>
      <c r="M106" s="2">
        <f t="shared" si="5"/>
        <v>-3843370.9999999977</v>
      </c>
    </row>
    <row r="107" spans="1:13" x14ac:dyDescent="0.25">
      <c r="A107">
        <v>20180821</v>
      </c>
      <c r="B107">
        <v>22.8207485936823</v>
      </c>
      <c r="C107">
        <v>46220</v>
      </c>
      <c r="D107">
        <v>-139.23952189981901</v>
      </c>
      <c r="E107">
        <v>25434</v>
      </c>
      <c r="F107" s="2">
        <v>-34.703477823987498</v>
      </c>
      <c r="G107" s="2">
        <v>71654</v>
      </c>
      <c r="I107" s="2">
        <f t="shared" si="3"/>
        <v>1054774.9999999958</v>
      </c>
      <c r="J107" s="2"/>
      <c r="K107" s="2">
        <f t="shared" si="4"/>
        <v>-3541417.9999999967</v>
      </c>
      <c r="M107" s="2">
        <f t="shared" si="5"/>
        <v>-2486643</v>
      </c>
    </row>
    <row r="108" spans="1:13" x14ac:dyDescent="0.25">
      <c r="A108">
        <v>20180822</v>
      </c>
      <c r="B108">
        <v>-20.510363420683699</v>
      </c>
      <c r="C108">
        <v>46365</v>
      </c>
      <c r="D108">
        <v>-171.22951473344199</v>
      </c>
      <c r="E108">
        <v>25079</v>
      </c>
      <c r="F108" s="2">
        <v>-73.417333855887094</v>
      </c>
      <c r="G108" s="2">
        <v>71444</v>
      </c>
      <c r="I108" s="2">
        <f t="shared" si="3"/>
        <v>-950962.99999999977</v>
      </c>
      <c r="J108" s="2"/>
      <c r="K108" s="2">
        <f t="shared" si="4"/>
        <v>-4294264.9999999916</v>
      </c>
      <c r="M108" s="2">
        <f t="shared" si="5"/>
        <v>-5245227.9999999972</v>
      </c>
    </row>
    <row r="109" spans="1:13" x14ac:dyDescent="0.25">
      <c r="A109">
        <v>20180823</v>
      </c>
      <c r="B109">
        <v>-23.494398098214798</v>
      </c>
      <c r="C109">
        <v>45431</v>
      </c>
      <c r="D109">
        <v>-168.87899005233501</v>
      </c>
      <c r="E109">
        <v>25031</v>
      </c>
      <c r="F109" s="2">
        <v>-75.140983792682505</v>
      </c>
      <c r="G109" s="2">
        <v>70462</v>
      </c>
      <c r="I109" s="2">
        <f t="shared" si="3"/>
        <v>-1067373.9999999965</v>
      </c>
      <c r="J109" s="2"/>
      <c r="K109" s="2">
        <f t="shared" si="4"/>
        <v>-4227209.9999999981</v>
      </c>
      <c r="M109" s="2">
        <f t="shared" si="5"/>
        <v>-5294583.9999999944</v>
      </c>
    </row>
    <row r="110" spans="1:13" x14ac:dyDescent="0.25">
      <c r="A110">
        <v>20180824</v>
      </c>
      <c r="B110">
        <v>-28.3567322843383</v>
      </c>
      <c r="C110">
        <v>45059</v>
      </c>
      <c r="D110">
        <v>-304.73594609680202</v>
      </c>
      <c r="E110">
        <v>25082</v>
      </c>
      <c r="F110" s="2">
        <v>-127.188277897378</v>
      </c>
      <c r="G110" s="2">
        <v>70141</v>
      </c>
      <c r="I110" s="2">
        <f t="shared" si="3"/>
        <v>-1277725.9999999995</v>
      </c>
      <c r="J110" s="2"/>
      <c r="K110" s="2">
        <f t="shared" si="4"/>
        <v>-7643386.9999999888</v>
      </c>
      <c r="M110" s="2">
        <f t="shared" si="5"/>
        <v>-8921112.9999999907</v>
      </c>
    </row>
    <row r="111" spans="1:13" x14ac:dyDescent="0.25">
      <c r="A111">
        <v>20180825</v>
      </c>
      <c r="B111">
        <v>-8.9011690529357601</v>
      </c>
      <c r="C111">
        <v>38065</v>
      </c>
      <c r="D111">
        <v>-87.9826517967781</v>
      </c>
      <c r="E111">
        <v>20175</v>
      </c>
      <c r="F111" s="2">
        <v>-36.295896291208699</v>
      </c>
      <c r="G111" s="2">
        <v>58240</v>
      </c>
      <c r="I111" s="2">
        <f t="shared" si="3"/>
        <v>-338822.99999999971</v>
      </c>
      <c r="J111" s="2"/>
      <c r="K111" s="2">
        <f t="shared" si="4"/>
        <v>-1775049.9999999981</v>
      </c>
      <c r="M111" s="2">
        <f t="shared" si="5"/>
        <v>-2113872.9999999944</v>
      </c>
    </row>
    <row r="112" spans="1:13" x14ac:dyDescent="0.25">
      <c r="A112">
        <v>20180826</v>
      </c>
      <c r="B112">
        <v>-34.029499999999999</v>
      </c>
      <c r="C112">
        <v>36000</v>
      </c>
      <c r="D112">
        <v>-221.59023638232199</v>
      </c>
      <c r="E112">
        <v>19460</v>
      </c>
      <c r="F112" s="2">
        <v>-99.841471330688705</v>
      </c>
      <c r="G112" s="2">
        <v>55460</v>
      </c>
      <c r="I112" s="2">
        <f t="shared" si="3"/>
        <v>-1225062</v>
      </c>
      <c r="J112" s="2"/>
      <c r="K112" s="2">
        <f t="shared" si="4"/>
        <v>-4312145.999999986</v>
      </c>
      <c r="M112" s="2">
        <f t="shared" si="5"/>
        <v>-5537207.9999999953</v>
      </c>
    </row>
    <row r="113" spans="1:13" x14ac:dyDescent="0.25">
      <c r="A113">
        <v>20180827</v>
      </c>
      <c r="B113">
        <v>-1.1219115028876601</v>
      </c>
      <c r="C113">
        <v>46058</v>
      </c>
      <c r="D113">
        <v>-151.00448394904899</v>
      </c>
      <c r="E113">
        <v>25201</v>
      </c>
      <c r="F113" s="2">
        <v>-54.128418866388799</v>
      </c>
      <c r="G113" s="2">
        <v>71259</v>
      </c>
      <c r="I113" s="2">
        <f t="shared" si="3"/>
        <v>-51672.999999999847</v>
      </c>
      <c r="J113" s="2"/>
      <c r="K113" s="2">
        <f t="shared" si="4"/>
        <v>-3805463.9999999837</v>
      </c>
      <c r="M113" s="2">
        <f t="shared" si="5"/>
        <v>-3857136.9999999995</v>
      </c>
    </row>
    <row r="114" spans="1:13" x14ac:dyDescent="0.25">
      <c r="A114">
        <v>20180828</v>
      </c>
      <c r="B114">
        <v>-7.7723279965382899</v>
      </c>
      <c r="C114">
        <v>46220</v>
      </c>
      <c r="D114">
        <v>-109.919485844964</v>
      </c>
      <c r="E114">
        <v>25362</v>
      </c>
      <c r="F114" s="2">
        <v>-43.963775809561</v>
      </c>
      <c r="G114" s="2">
        <v>71582</v>
      </c>
      <c r="I114" s="2">
        <f t="shared" si="3"/>
        <v>-359236.99999999977</v>
      </c>
      <c r="J114" s="2"/>
      <c r="K114" s="2">
        <f t="shared" si="4"/>
        <v>-2787777.9999999772</v>
      </c>
      <c r="M114" s="2">
        <f t="shared" si="5"/>
        <v>-3147014.9999999953</v>
      </c>
    </row>
    <row r="115" spans="1:13" x14ac:dyDescent="0.25">
      <c r="A115">
        <v>20180829</v>
      </c>
      <c r="B115">
        <v>-5.3779136086778703</v>
      </c>
      <c r="C115">
        <v>46463</v>
      </c>
      <c r="D115">
        <v>-115.86959087332799</v>
      </c>
      <c r="E115">
        <v>25420</v>
      </c>
      <c r="F115" s="2">
        <v>-44.451108050582199</v>
      </c>
      <c r="G115" s="2">
        <v>71883</v>
      </c>
      <c r="I115" s="2">
        <f t="shared" si="3"/>
        <v>-249873.99999999988</v>
      </c>
      <c r="J115" s="2"/>
      <c r="K115" s="2">
        <f t="shared" si="4"/>
        <v>-2945404.9999999977</v>
      </c>
      <c r="M115" s="2">
        <f t="shared" si="5"/>
        <v>-3195279.0000000005</v>
      </c>
    </row>
    <row r="116" spans="1:13" x14ac:dyDescent="0.25">
      <c r="A116">
        <v>20180830</v>
      </c>
      <c r="B116">
        <v>15.241693177801301</v>
      </c>
      <c r="C116">
        <v>45264</v>
      </c>
      <c r="D116">
        <v>-103.76903283777099</v>
      </c>
      <c r="E116">
        <v>24484</v>
      </c>
      <c r="F116" s="2">
        <v>-26.5352554911968</v>
      </c>
      <c r="G116" s="2">
        <v>69748</v>
      </c>
      <c r="I116" s="2">
        <f t="shared" si="3"/>
        <v>689899.99999999802</v>
      </c>
      <c r="J116" s="2"/>
      <c r="K116" s="2">
        <f t="shared" si="4"/>
        <v>-2540680.9999999851</v>
      </c>
      <c r="M116" s="2">
        <f t="shared" si="5"/>
        <v>-1850780.9999999944</v>
      </c>
    </row>
    <row r="117" spans="1:13" x14ac:dyDescent="0.25">
      <c r="A117">
        <v>20180831</v>
      </c>
      <c r="B117">
        <v>-4.31056011815516</v>
      </c>
      <c r="C117">
        <v>44687</v>
      </c>
      <c r="D117">
        <v>-215.517766497461</v>
      </c>
      <c r="E117">
        <v>24231</v>
      </c>
      <c r="F117" s="2">
        <v>-78.569270727531205</v>
      </c>
      <c r="G117" s="2">
        <v>68918</v>
      </c>
      <c r="I117" s="2">
        <f t="shared" si="3"/>
        <v>-192625.99999999965</v>
      </c>
      <c r="J117" s="2"/>
      <c r="K117" s="2">
        <f t="shared" si="4"/>
        <v>-5222210.9999999776</v>
      </c>
      <c r="M117" s="2">
        <f t="shared" si="5"/>
        <v>-5414836.9999999953</v>
      </c>
    </row>
    <row r="118" spans="1:13" x14ac:dyDescent="0.25">
      <c r="A118">
        <v>0</v>
      </c>
      <c r="C118" s="2">
        <f>SUM(C2:C117)</f>
        <v>4729485</v>
      </c>
      <c r="E118" s="2">
        <f>SUM(E2:E117)</f>
        <v>2576004</v>
      </c>
      <c r="G118" s="2">
        <f>SUM(G2:G117)</f>
        <v>7305489</v>
      </c>
      <c r="I118">
        <f>SUM(I2:I117)</f>
        <v>2840728.9999999409</v>
      </c>
      <c r="K118" s="2">
        <f>SUM(K2:K117)</f>
        <v>-234103563.99999955</v>
      </c>
      <c r="M118" s="2">
        <f>SUM(M2:M117)</f>
        <v>-231262834.99999991</v>
      </c>
    </row>
    <row r="119" spans="1:13" x14ac:dyDescent="0.25">
      <c r="A119">
        <v>0</v>
      </c>
      <c r="I119">
        <f>I118/C118</f>
        <v>0.60064235323717929</v>
      </c>
      <c r="K119">
        <f>K118/E118</f>
        <v>-90.878571617124649</v>
      </c>
      <c r="M119" s="2">
        <f>M118/G118</f>
        <v>-31.656037672495284</v>
      </c>
    </row>
    <row r="120" spans="1:13" x14ac:dyDescent="0.25">
      <c r="A120">
        <v>0</v>
      </c>
    </row>
    <row r="121" spans="1:13" x14ac:dyDescent="0.25">
      <c r="A121">
        <v>20180904</v>
      </c>
      <c r="B121">
        <v>98.023317597979997</v>
      </c>
      <c r="C121">
        <v>45545</v>
      </c>
      <c r="D121">
        <v>-15.1972178414007</v>
      </c>
      <c r="E121">
        <v>24729</v>
      </c>
      <c r="F121" s="2">
        <v>58.181688818055001</v>
      </c>
      <c r="G121" s="2">
        <v>70274</v>
      </c>
      <c r="I121" s="2">
        <f t="shared" ref="I121" si="6">C121*B121</f>
        <v>4464471.9999999991</v>
      </c>
      <c r="J121" s="2"/>
      <c r="K121" s="2">
        <f t="shared" ref="K121:M136" si="7">E121*D121</f>
        <v>-375811.9999999979</v>
      </c>
      <c r="M121" s="2">
        <f t="shared" si="7"/>
        <v>4088659.9999999972</v>
      </c>
    </row>
    <row r="122" spans="1:13" x14ac:dyDescent="0.25">
      <c r="A122">
        <v>20180905</v>
      </c>
      <c r="B122">
        <v>212.17018475645699</v>
      </c>
      <c r="C122">
        <v>44058</v>
      </c>
      <c r="D122">
        <v>110.634351301496</v>
      </c>
      <c r="E122">
        <v>24395</v>
      </c>
      <c r="F122" s="2">
        <v>175.985259959388</v>
      </c>
      <c r="G122" s="2">
        <v>68453</v>
      </c>
      <c r="I122" s="2">
        <f t="shared" ref="I122:I185" si="8">C122*B122</f>
        <v>9347793.9999999814</v>
      </c>
      <c r="J122" s="2"/>
      <c r="K122" s="2">
        <f t="shared" ref="K122:K185" si="9">E122*D122</f>
        <v>2698924.9999999949</v>
      </c>
      <c r="M122" s="2">
        <f t="shared" si="7"/>
        <v>12046718.999999987</v>
      </c>
    </row>
    <row r="123" spans="1:13" x14ac:dyDescent="0.25">
      <c r="A123">
        <v>20180906</v>
      </c>
      <c r="B123">
        <v>120.18026711112</v>
      </c>
      <c r="C123">
        <v>45599</v>
      </c>
      <c r="D123">
        <v>-13.308172326893001</v>
      </c>
      <c r="E123">
        <v>24999</v>
      </c>
      <c r="F123" s="2">
        <v>72.911541403439102</v>
      </c>
      <c r="G123" s="2">
        <v>70598</v>
      </c>
      <c r="I123" s="2">
        <f t="shared" si="8"/>
        <v>5480099.9999999609</v>
      </c>
      <c r="J123" s="2"/>
      <c r="K123" s="2">
        <f t="shared" si="9"/>
        <v>-332690.99999999814</v>
      </c>
      <c r="M123" s="2">
        <f t="shared" si="7"/>
        <v>5147408.9999999935</v>
      </c>
    </row>
    <row r="124" spans="1:13" x14ac:dyDescent="0.25">
      <c r="A124">
        <v>20180907</v>
      </c>
      <c r="B124">
        <v>32.911155240890999</v>
      </c>
      <c r="C124">
        <v>46328</v>
      </c>
      <c r="D124">
        <v>-138.86025529903</v>
      </c>
      <c r="E124">
        <v>25382</v>
      </c>
      <c r="F124" s="2">
        <v>-27.887923581090501</v>
      </c>
      <c r="G124" s="2">
        <v>71710</v>
      </c>
      <c r="I124" s="2">
        <f t="shared" si="8"/>
        <v>1524707.9999999981</v>
      </c>
      <c r="J124" s="2"/>
      <c r="K124" s="2">
        <f t="shared" si="9"/>
        <v>-3524550.9999999795</v>
      </c>
      <c r="M124" s="2">
        <f t="shared" si="7"/>
        <v>-1999842.9999999998</v>
      </c>
    </row>
    <row r="125" spans="1:13" x14ac:dyDescent="0.25">
      <c r="A125">
        <v>20180908</v>
      </c>
      <c r="B125">
        <v>160.90283197974799</v>
      </c>
      <c r="C125">
        <v>37924</v>
      </c>
      <c r="D125">
        <v>17.3874451402929</v>
      </c>
      <c r="E125">
        <v>20279</v>
      </c>
      <c r="F125" s="2">
        <v>110.89942099204499</v>
      </c>
      <c r="G125" s="2">
        <v>58203</v>
      </c>
      <c r="I125" s="2">
        <f t="shared" si="8"/>
        <v>6102078.9999999627</v>
      </c>
      <c r="J125" s="2"/>
      <c r="K125" s="2">
        <f t="shared" si="9"/>
        <v>352599.99999999971</v>
      </c>
      <c r="M125" s="2">
        <f t="shared" si="7"/>
        <v>6454678.9999999944</v>
      </c>
    </row>
    <row r="126" spans="1:13" x14ac:dyDescent="0.25">
      <c r="A126">
        <v>20180909</v>
      </c>
      <c r="B126">
        <v>93.199793797196705</v>
      </c>
      <c r="C126">
        <v>35887</v>
      </c>
      <c r="D126">
        <v>-83.365743179184605</v>
      </c>
      <c r="E126">
        <v>18986</v>
      </c>
      <c r="F126" s="2">
        <v>32.108304630692601</v>
      </c>
      <c r="G126" s="2">
        <v>54873</v>
      </c>
      <c r="I126" s="2">
        <f t="shared" si="8"/>
        <v>3344660.9999999981</v>
      </c>
      <c r="J126" s="2"/>
      <c r="K126" s="2">
        <f t="shared" si="9"/>
        <v>-1582781.9999999988</v>
      </c>
      <c r="M126" s="2">
        <f t="shared" si="7"/>
        <v>1761878.9999999951</v>
      </c>
    </row>
    <row r="127" spans="1:13" x14ac:dyDescent="0.25">
      <c r="A127">
        <v>20180910</v>
      </c>
      <c r="B127">
        <v>71.822943605099496</v>
      </c>
      <c r="C127">
        <v>44082</v>
      </c>
      <c r="D127">
        <v>48.199892308329503</v>
      </c>
      <c r="E127">
        <v>24143</v>
      </c>
      <c r="F127" s="2">
        <v>63.4633785269329</v>
      </c>
      <c r="G127" s="2">
        <v>68225</v>
      </c>
      <c r="I127" s="2">
        <f t="shared" si="8"/>
        <v>3166098.9999999958</v>
      </c>
      <c r="J127" s="2"/>
      <c r="K127" s="2">
        <f t="shared" si="9"/>
        <v>1163689.9999999991</v>
      </c>
      <c r="M127" s="2">
        <f t="shared" si="7"/>
        <v>4329788.9999999972</v>
      </c>
    </row>
    <row r="128" spans="1:13" x14ac:dyDescent="0.25">
      <c r="A128">
        <v>20180911</v>
      </c>
      <c r="B128">
        <v>32.693642662092898</v>
      </c>
      <c r="C128">
        <v>44311</v>
      </c>
      <c r="D128">
        <v>-71.145473124872197</v>
      </c>
      <c r="E128">
        <v>24465</v>
      </c>
      <c r="F128" s="2">
        <v>-4.2440095382110004</v>
      </c>
      <c r="G128" s="2">
        <v>68776</v>
      </c>
      <c r="I128" s="2">
        <f t="shared" si="8"/>
        <v>1448687.9999999984</v>
      </c>
      <c r="J128" s="2"/>
      <c r="K128" s="2">
        <f t="shared" si="9"/>
        <v>-1740573.9999999984</v>
      </c>
      <c r="M128" s="2">
        <f t="shared" si="7"/>
        <v>-291885.99999999977</v>
      </c>
    </row>
    <row r="129" spans="1:13" x14ac:dyDescent="0.25">
      <c r="A129">
        <v>20180912</v>
      </c>
      <c r="B129">
        <v>141.492298916143</v>
      </c>
      <c r="C129">
        <v>7012</v>
      </c>
      <c r="D129">
        <v>96.045348837209303</v>
      </c>
      <c r="E129">
        <v>2580</v>
      </c>
      <c r="F129" s="2">
        <v>129.268244370308</v>
      </c>
      <c r="G129" s="2">
        <v>9592</v>
      </c>
      <c r="I129" s="2">
        <f t="shared" si="8"/>
        <v>992143.99999999476</v>
      </c>
      <c r="J129" s="2"/>
      <c r="K129" s="2">
        <f t="shared" si="9"/>
        <v>247797</v>
      </c>
      <c r="M129" s="2">
        <f t="shared" si="7"/>
        <v>1239940.9999999944</v>
      </c>
    </row>
    <row r="130" spans="1:13" x14ac:dyDescent="0.25">
      <c r="A130">
        <v>0</v>
      </c>
      <c r="I130" s="2">
        <f t="shared" si="8"/>
        <v>0</v>
      </c>
      <c r="J130" s="2"/>
      <c r="K130" s="2">
        <f t="shared" si="9"/>
        <v>0</v>
      </c>
      <c r="M130" s="2">
        <f t="shared" si="7"/>
        <v>0</v>
      </c>
    </row>
    <row r="131" spans="1:13" x14ac:dyDescent="0.25">
      <c r="A131">
        <v>20180914</v>
      </c>
      <c r="B131">
        <v>23.793449477351899</v>
      </c>
      <c r="C131">
        <v>21525</v>
      </c>
      <c r="D131">
        <v>-207.39523770956501</v>
      </c>
      <c r="E131">
        <v>12347</v>
      </c>
      <c r="F131" s="2">
        <v>-60.479304440245599</v>
      </c>
      <c r="G131" s="2">
        <v>33872</v>
      </c>
      <c r="I131" s="2">
        <f t="shared" si="8"/>
        <v>512153.99999999965</v>
      </c>
      <c r="J131" s="2"/>
      <c r="K131" s="2">
        <f t="shared" si="9"/>
        <v>-2560708.9999999991</v>
      </c>
      <c r="M131" s="2">
        <f t="shared" si="7"/>
        <v>-2048554.9999999988</v>
      </c>
    </row>
    <row r="132" spans="1:13" x14ac:dyDescent="0.25">
      <c r="A132">
        <v>20180915</v>
      </c>
      <c r="B132">
        <v>238.893177640826</v>
      </c>
      <c r="C132">
        <v>36996</v>
      </c>
      <c r="D132">
        <v>53.538054857621397</v>
      </c>
      <c r="E132">
        <v>19104</v>
      </c>
      <c r="F132" s="2">
        <v>175.773315508021</v>
      </c>
      <c r="G132" s="2">
        <v>56100</v>
      </c>
      <c r="I132" s="2">
        <f t="shared" si="8"/>
        <v>8838091.9999999981</v>
      </c>
      <c r="J132" s="2"/>
      <c r="K132" s="2">
        <f t="shared" si="9"/>
        <v>1022790.9999999992</v>
      </c>
      <c r="M132" s="2">
        <f t="shared" si="7"/>
        <v>9860882.9999999776</v>
      </c>
    </row>
    <row r="133" spans="1:13" x14ac:dyDescent="0.25">
      <c r="A133">
        <v>20180916</v>
      </c>
      <c r="B133">
        <v>181.32698724239401</v>
      </c>
      <c r="C133">
        <v>35665</v>
      </c>
      <c r="D133">
        <v>47.4041132195483</v>
      </c>
      <c r="E133">
        <v>18866</v>
      </c>
      <c r="F133" s="2">
        <v>134.99391171993901</v>
      </c>
      <c r="G133" s="2">
        <v>54531</v>
      </c>
      <c r="I133" s="2">
        <f t="shared" si="8"/>
        <v>6467026.9999999823</v>
      </c>
      <c r="J133" s="2"/>
      <c r="K133" s="2">
        <f t="shared" si="9"/>
        <v>894325.99999999825</v>
      </c>
      <c r="M133" s="2">
        <f t="shared" si="7"/>
        <v>7361352.9999999944</v>
      </c>
    </row>
    <row r="134" spans="1:13" x14ac:dyDescent="0.25">
      <c r="A134">
        <v>20180917</v>
      </c>
      <c r="B134">
        <v>31.9202636846227</v>
      </c>
      <c r="C134">
        <v>45964</v>
      </c>
      <c r="D134">
        <v>-40.462608967593098</v>
      </c>
      <c r="E134">
        <v>25581</v>
      </c>
      <c r="F134" s="2">
        <v>6.03968131944929</v>
      </c>
      <c r="G134" s="2">
        <v>71545</v>
      </c>
      <c r="I134" s="2">
        <f t="shared" si="8"/>
        <v>1467182.9999999979</v>
      </c>
      <c r="J134" s="2"/>
      <c r="K134" s="2">
        <f t="shared" si="9"/>
        <v>-1035073.9999999991</v>
      </c>
      <c r="M134" s="2">
        <f t="shared" si="7"/>
        <v>432108.99999999948</v>
      </c>
    </row>
    <row r="135" spans="1:13" x14ac:dyDescent="0.25">
      <c r="A135">
        <v>20180918</v>
      </c>
      <c r="B135">
        <v>7.71208862120886</v>
      </c>
      <c r="C135">
        <v>46490</v>
      </c>
      <c r="D135">
        <v>-118.77191399199501</v>
      </c>
      <c r="E135">
        <v>25486</v>
      </c>
      <c r="F135" s="2">
        <v>-37.074663776814397</v>
      </c>
      <c r="G135" s="2">
        <v>71976</v>
      </c>
      <c r="I135" s="2">
        <f t="shared" si="8"/>
        <v>358534.99999999988</v>
      </c>
      <c r="J135" s="2"/>
      <c r="K135" s="2">
        <f t="shared" si="9"/>
        <v>-3027020.9999999846</v>
      </c>
      <c r="M135" s="2">
        <f t="shared" si="7"/>
        <v>-2668485.999999993</v>
      </c>
    </row>
    <row r="136" spans="1:13" x14ac:dyDescent="0.25">
      <c r="A136">
        <v>20180919</v>
      </c>
      <c r="B136">
        <v>7.2794881872570798</v>
      </c>
      <c r="C136">
        <v>45798</v>
      </c>
      <c r="D136">
        <v>-90.030652680652594</v>
      </c>
      <c r="E136">
        <v>25740</v>
      </c>
      <c r="F136" s="2">
        <v>-27.733554194973301</v>
      </c>
      <c r="G136" s="2">
        <v>71538</v>
      </c>
      <c r="I136" s="2">
        <f t="shared" si="8"/>
        <v>333385.99999999977</v>
      </c>
      <c r="J136" s="2"/>
      <c r="K136" s="2">
        <f t="shared" si="9"/>
        <v>-2317388.9999999977</v>
      </c>
      <c r="M136" s="2">
        <f t="shared" si="7"/>
        <v>-1984003</v>
      </c>
    </row>
    <row r="137" spans="1:13" x14ac:dyDescent="0.25">
      <c r="A137">
        <v>20180920</v>
      </c>
      <c r="B137">
        <v>56.9144665501139</v>
      </c>
      <c r="C137">
        <v>45187</v>
      </c>
      <c r="D137">
        <v>-44.103062138610603</v>
      </c>
      <c r="E137">
        <v>24558</v>
      </c>
      <c r="F137" s="2">
        <v>21.3450569933328</v>
      </c>
      <c r="G137" s="2">
        <v>69745</v>
      </c>
      <c r="I137" s="2">
        <f t="shared" si="8"/>
        <v>2571793.9999999967</v>
      </c>
      <c r="J137" s="2"/>
      <c r="K137" s="2">
        <f t="shared" si="9"/>
        <v>-1083082.9999999993</v>
      </c>
      <c r="M137" s="2">
        <f t="shared" ref="M137:M200" si="10">G137*F137</f>
        <v>1488710.9999999963</v>
      </c>
    </row>
    <row r="138" spans="1:13" x14ac:dyDescent="0.25">
      <c r="A138">
        <v>20180921</v>
      </c>
      <c r="B138">
        <v>30.6637270524546</v>
      </c>
      <c r="C138">
        <v>45811</v>
      </c>
      <c r="D138">
        <v>-143.62681071457399</v>
      </c>
      <c r="E138">
        <v>24714</v>
      </c>
      <c r="F138" s="2">
        <v>-30.412718894009199</v>
      </c>
      <c r="G138" s="2">
        <v>70525</v>
      </c>
      <c r="I138" s="2">
        <f t="shared" si="8"/>
        <v>1404735.9999999977</v>
      </c>
      <c r="J138" s="2"/>
      <c r="K138" s="2">
        <f t="shared" si="9"/>
        <v>-3549592.9999999818</v>
      </c>
      <c r="M138" s="2">
        <f t="shared" si="10"/>
        <v>-2144856.9999999986</v>
      </c>
    </row>
    <row r="139" spans="1:13" x14ac:dyDescent="0.25">
      <c r="A139">
        <v>20180922</v>
      </c>
      <c r="B139">
        <v>226.26771291969399</v>
      </c>
      <c r="C139">
        <v>37021</v>
      </c>
      <c r="D139">
        <v>22.775846478448699</v>
      </c>
      <c r="E139">
        <v>19906</v>
      </c>
      <c r="F139" s="2">
        <v>155.11151123368501</v>
      </c>
      <c r="G139" s="2">
        <v>56927</v>
      </c>
      <c r="I139" s="2">
        <f t="shared" si="8"/>
        <v>8376656.9999999916</v>
      </c>
      <c r="J139" s="2"/>
      <c r="K139" s="2">
        <f t="shared" si="9"/>
        <v>453375.99999999983</v>
      </c>
      <c r="M139" s="2">
        <f t="shared" si="10"/>
        <v>8830032.999999987</v>
      </c>
    </row>
    <row r="140" spans="1:13" x14ac:dyDescent="0.25">
      <c r="A140">
        <v>20180923</v>
      </c>
      <c r="B140">
        <v>185.67995462137199</v>
      </c>
      <c r="C140">
        <v>31733</v>
      </c>
      <c r="D140">
        <v>-14.1153935860058</v>
      </c>
      <c r="E140">
        <v>17150</v>
      </c>
      <c r="F140" s="2">
        <v>115.584211279995</v>
      </c>
      <c r="G140" s="2">
        <v>48883</v>
      </c>
      <c r="I140" s="2">
        <f t="shared" si="8"/>
        <v>5892181.9999999972</v>
      </c>
      <c r="J140" s="2"/>
      <c r="K140" s="2">
        <f t="shared" si="9"/>
        <v>-242078.99999999948</v>
      </c>
      <c r="M140" s="2">
        <f t="shared" si="10"/>
        <v>5650102.9999999953</v>
      </c>
    </row>
    <row r="141" spans="1:13" x14ac:dyDescent="0.25">
      <c r="A141">
        <v>20180924</v>
      </c>
      <c r="B141">
        <v>36.0736448680805</v>
      </c>
      <c r="C141">
        <v>45217</v>
      </c>
      <c r="D141">
        <v>-73.669686719819595</v>
      </c>
      <c r="E141">
        <v>24834</v>
      </c>
      <c r="F141" s="2">
        <v>-2.83180825398638</v>
      </c>
      <c r="G141" s="2">
        <v>70051</v>
      </c>
      <c r="I141" s="2">
        <f t="shared" si="8"/>
        <v>1631141.999999996</v>
      </c>
      <c r="J141" s="2"/>
      <c r="K141" s="2">
        <f t="shared" si="9"/>
        <v>-1829512.9999999998</v>
      </c>
      <c r="M141" s="2">
        <f t="shared" si="10"/>
        <v>-198370.99999999991</v>
      </c>
    </row>
    <row r="142" spans="1:13" x14ac:dyDescent="0.25">
      <c r="A142">
        <v>20180925</v>
      </c>
      <c r="B142">
        <v>65.269494561181205</v>
      </c>
      <c r="C142">
        <v>45782</v>
      </c>
      <c r="D142">
        <v>-20.011315926266501</v>
      </c>
      <c r="E142">
        <v>25009</v>
      </c>
      <c r="F142" s="2">
        <v>35.141543416536003</v>
      </c>
      <c r="G142" s="2">
        <v>70791</v>
      </c>
      <c r="I142" s="2">
        <f t="shared" si="8"/>
        <v>2988167.9999999981</v>
      </c>
      <c r="J142" s="2"/>
      <c r="K142" s="2">
        <f t="shared" si="9"/>
        <v>-500462.99999999895</v>
      </c>
      <c r="M142" s="2">
        <f t="shared" si="10"/>
        <v>2487705</v>
      </c>
    </row>
    <row r="143" spans="1:13" x14ac:dyDescent="0.25">
      <c r="A143">
        <v>20180926</v>
      </c>
      <c r="B143">
        <v>-8.8563139781150699</v>
      </c>
      <c r="C143">
        <v>45328</v>
      </c>
      <c r="D143">
        <v>-86.050547737250199</v>
      </c>
      <c r="E143">
        <v>24373</v>
      </c>
      <c r="F143" s="2">
        <v>-35.849543048162801</v>
      </c>
      <c r="G143" s="2">
        <v>69701</v>
      </c>
      <c r="I143" s="2">
        <f t="shared" si="8"/>
        <v>-401438.99999999988</v>
      </c>
      <c r="J143" s="2"/>
      <c r="K143" s="2">
        <f t="shared" si="9"/>
        <v>-2097309.9999999991</v>
      </c>
      <c r="M143" s="2">
        <f t="shared" si="10"/>
        <v>-2498748.9999999953</v>
      </c>
    </row>
    <row r="144" spans="1:13" x14ac:dyDescent="0.25">
      <c r="A144">
        <v>20180927</v>
      </c>
      <c r="B144">
        <v>31.4795202437402</v>
      </c>
      <c r="C144">
        <v>46607</v>
      </c>
      <c r="D144">
        <v>-71.337161736941397</v>
      </c>
      <c r="E144">
        <v>25424</v>
      </c>
      <c r="F144" s="2">
        <v>-4.8105676722522199</v>
      </c>
      <c r="G144" s="2">
        <v>72031</v>
      </c>
      <c r="I144" s="2">
        <f t="shared" si="8"/>
        <v>1467165.9999999995</v>
      </c>
      <c r="J144" s="2"/>
      <c r="K144" s="2">
        <f t="shared" si="9"/>
        <v>-1813675.9999999981</v>
      </c>
      <c r="M144" s="2">
        <f t="shared" si="10"/>
        <v>-346509.99999999965</v>
      </c>
    </row>
    <row r="145" spans="1:13" x14ac:dyDescent="0.25">
      <c r="A145">
        <v>20180928</v>
      </c>
      <c r="B145">
        <v>26.3719413428935</v>
      </c>
      <c r="C145">
        <v>46303</v>
      </c>
      <c r="D145">
        <v>-108.520171743357</v>
      </c>
      <c r="E145">
        <v>24688</v>
      </c>
      <c r="F145" s="2">
        <v>-20.5384626220225</v>
      </c>
      <c r="G145" s="2">
        <v>70991</v>
      </c>
      <c r="I145" s="2">
        <f t="shared" si="8"/>
        <v>1221099.9999999977</v>
      </c>
      <c r="J145" s="2"/>
      <c r="K145" s="2">
        <f t="shared" si="9"/>
        <v>-2679145.9999999977</v>
      </c>
      <c r="M145" s="2">
        <f t="shared" si="10"/>
        <v>-1458045.9999999993</v>
      </c>
    </row>
    <row r="146" spans="1:13" x14ac:dyDescent="0.25">
      <c r="A146">
        <v>20180929</v>
      </c>
      <c r="B146">
        <v>153.21492252175699</v>
      </c>
      <c r="C146">
        <v>37688</v>
      </c>
      <c r="D146">
        <v>35.506816684405202</v>
      </c>
      <c r="E146">
        <v>19731</v>
      </c>
      <c r="F146" s="2">
        <v>112.766662602971</v>
      </c>
      <c r="G146" s="2">
        <v>57419</v>
      </c>
      <c r="I146" s="2">
        <f t="shared" si="8"/>
        <v>5774363.9999999776</v>
      </c>
      <c r="J146" s="2"/>
      <c r="K146" s="2">
        <f t="shared" si="9"/>
        <v>700584.99999999907</v>
      </c>
      <c r="M146" s="2">
        <f t="shared" si="10"/>
        <v>6474948.9999999916</v>
      </c>
    </row>
    <row r="147" spans="1:13" x14ac:dyDescent="0.25">
      <c r="A147">
        <v>20180930</v>
      </c>
      <c r="B147">
        <v>131.963386065881</v>
      </c>
      <c r="C147">
        <v>34577</v>
      </c>
      <c r="D147">
        <v>-33.6514593671629</v>
      </c>
      <c r="E147">
        <v>18741</v>
      </c>
      <c r="F147" s="2">
        <v>73.750628305637804</v>
      </c>
      <c r="G147" s="2">
        <v>53318</v>
      </c>
      <c r="I147" s="2">
        <f t="shared" si="8"/>
        <v>4562897.9999999674</v>
      </c>
      <c r="J147" s="2"/>
      <c r="K147" s="2">
        <f t="shared" si="9"/>
        <v>-630661.99999999988</v>
      </c>
      <c r="M147" s="2">
        <f t="shared" si="10"/>
        <v>3932235.9999999963</v>
      </c>
    </row>
    <row r="148" spans="1:13" x14ac:dyDescent="0.25">
      <c r="A148">
        <v>20181001</v>
      </c>
      <c r="B148">
        <v>50.346968590211802</v>
      </c>
      <c r="C148">
        <v>38332</v>
      </c>
      <c r="D148">
        <v>-136.84717641686501</v>
      </c>
      <c r="E148">
        <v>19709</v>
      </c>
      <c r="F148" s="2">
        <v>-13.218604090212001</v>
      </c>
      <c r="G148" s="2">
        <v>58041</v>
      </c>
      <c r="I148" s="2">
        <f t="shared" si="8"/>
        <v>1929899.9999999988</v>
      </c>
      <c r="J148" s="2"/>
      <c r="K148" s="2">
        <f t="shared" si="9"/>
        <v>-2697120.9999999925</v>
      </c>
      <c r="M148" s="2">
        <f t="shared" si="10"/>
        <v>-767220.99999999476</v>
      </c>
    </row>
    <row r="149" spans="1:13" x14ac:dyDescent="0.25">
      <c r="A149">
        <v>20181002</v>
      </c>
      <c r="B149">
        <v>69.950904930309903</v>
      </c>
      <c r="C149">
        <v>33649</v>
      </c>
      <c r="D149">
        <v>-54.757729797715101</v>
      </c>
      <c r="E149">
        <v>19082</v>
      </c>
      <c r="F149" s="2">
        <v>24.822040166126101</v>
      </c>
      <c r="G149" s="2">
        <v>52731</v>
      </c>
      <c r="I149" s="2">
        <f t="shared" si="8"/>
        <v>2353777.9999999981</v>
      </c>
      <c r="J149" s="2"/>
      <c r="K149" s="2">
        <f t="shared" si="9"/>
        <v>-1044886.9999999995</v>
      </c>
      <c r="M149" s="2">
        <f t="shared" si="10"/>
        <v>1308890.9999999953</v>
      </c>
    </row>
    <row r="150" spans="1:13" x14ac:dyDescent="0.25">
      <c r="A150">
        <v>20181003</v>
      </c>
      <c r="B150">
        <v>45.105862865174103</v>
      </c>
      <c r="C150">
        <v>39844</v>
      </c>
      <c r="D150">
        <v>-94.152684266477607</v>
      </c>
      <c r="E150">
        <v>22576</v>
      </c>
      <c r="F150" s="2">
        <v>-5.2610221082986204</v>
      </c>
      <c r="G150" s="2">
        <v>62420</v>
      </c>
      <c r="I150" s="2">
        <f t="shared" si="8"/>
        <v>1797197.999999997</v>
      </c>
      <c r="J150" s="2"/>
      <c r="K150" s="2">
        <f t="shared" si="9"/>
        <v>-2125590.9999999986</v>
      </c>
      <c r="M150" s="2">
        <f t="shared" si="10"/>
        <v>-328392.99999999988</v>
      </c>
    </row>
    <row r="151" spans="1:13" x14ac:dyDescent="0.25">
      <c r="A151">
        <v>20181004</v>
      </c>
      <c r="B151">
        <v>65.189111938314198</v>
      </c>
      <c r="C151">
        <v>45132</v>
      </c>
      <c r="D151">
        <v>-60.315846123181103</v>
      </c>
      <c r="E151">
        <v>25085</v>
      </c>
      <c r="F151" s="2">
        <v>20.352507227594401</v>
      </c>
      <c r="G151" s="2">
        <v>70217</v>
      </c>
      <c r="I151" s="2">
        <f t="shared" si="8"/>
        <v>2942114.9999999963</v>
      </c>
      <c r="J151" s="2"/>
      <c r="K151" s="2">
        <f t="shared" si="9"/>
        <v>-1513022.9999999979</v>
      </c>
      <c r="M151" s="2">
        <f t="shared" si="10"/>
        <v>1429091.999999996</v>
      </c>
    </row>
    <row r="152" spans="1:13" x14ac:dyDescent="0.25">
      <c r="A152">
        <v>20181005</v>
      </c>
      <c r="B152">
        <v>59.033647762567497</v>
      </c>
      <c r="C152">
        <v>34772</v>
      </c>
      <c r="D152">
        <v>-186.013395912779</v>
      </c>
      <c r="E152">
        <v>20454</v>
      </c>
      <c r="F152" s="2">
        <v>-31.7241878825191</v>
      </c>
      <c r="G152" s="2">
        <v>55226</v>
      </c>
      <c r="I152" s="2">
        <f t="shared" si="8"/>
        <v>2052717.999999997</v>
      </c>
      <c r="J152" s="2"/>
      <c r="K152" s="2">
        <f t="shared" si="9"/>
        <v>-3804717.9999999818</v>
      </c>
      <c r="M152" s="2">
        <f t="shared" si="10"/>
        <v>-1751999.9999999998</v>
      </c>
    </row>
    <row r="153" spans="1:13" x14ac:dyDescent="0.25">
      <c r="A153">
        <v>20181006</v>
      </c>
      <c r="B153">
        <v>126.991099533268</v>
      </c>
      <c r="C153">
        <v>36852</v>
      </c>
      <c r="D153">
        <v>-13.318029965579999</v>
      </c>
      <c r="E153">
        <v>19756</v>
      </c>
      <c r="F153" s="2">
        <v>78.023689231204003</v>
      </c>
      <c r="G153" s="2">
        <v>56608</v>
      </c>
      <c r="I153" s="2">
        <f t="shared" si="8"/>
        <v>4679875.9999999925</v>
      </c>
      <c r="J153" s="2"/>
      <c r="K153" s="2">
        <f t="shared" si="9"/>
        <v>-263110.99999999849</v>
      </c>
      <c r="M153" s="2">
        <f t="shared" si="10"/>
        <v>4416764.9999999963</v>
      </c>
    </row>
    <row r="154" spans="1:13" x14ac:dyDescent="0.25">
      <c r="A154">
        <v>20181007</v>
      </c>
      <c r="B154">
        <v>89.745590578060998</v>
      </c>
      <c r="C154">
        <v>35152</v>
      </c>
      <c r="D154">
        <v>-147.748911389748</v>
      </c>
      <c r="E154">
        <v>19061</v>
      </c>
      <c r="F154" s="2">
        <v>6.2437976131186197</v>
      </c>
      <c r="G154" s="2">
        <v>54213</v>
      </c>
      <c r="I154" s="2">
        <f t="shared" si="8"/>
        <v>3154737</v>
      </c>
      <c r="J154" s="2"/>
      <c r="K154" s="2">
        <f t="shared" si="9"/>
        <v>-2816241.9999999865</v>
      </c>
      <c r="M154" s="2">
        <f t="shared" si="10"/>
        <v>338494.99999999971</v>
      </c>
    </row>
    <row r="155" spans="1:13" x14ac:dyDescent="0.25">
      <c r="A155">
        <v>20181008</v>
      </c>
      <c r="B155">
        <v>69.062504230881999</v>
      </c>
      <c r="C155">
        <v>44317</v>
      </c>
      <c r="D155">
        <v>61.197477270865697</v>
      </c>
      <c r="E155">
        <v>24418</v>
      </c>
      <c r="F155" s="2">
        <v>66.268465847093907</v>
      </c>
      <c r="G155" s="2">
        <v>68735</v>
      </c>
      <c r="I155" s="2">
        <f t="shared" si="8"/>
        <v>3060642.9999999977</v>
      </c>
      <c r="J155" s="2"/>
      <c r="K155" s="2">
        <f t="shared" si="9"/>
        <v>1494319.9999999986</v>
      </c>
      <c r="M155" s="2">
        <f t="shared" si="10"/>
        <v>4554963</v>
      </c>
    </row>
    <row r="156" spans="1:13" x14ac:dyDescent="0.25">
      <c r="A156">
        <v>20181009</v>
      </c>
      <c r="B156">
        <v>65.406513818537206</v>
      </c>
      <c r="C156">
        <v>45012</v>
      </c>
      <c r="D156">
        <v>-12.505218431582801</v>
      </c>
      <c r="E156">
        <v>24241</v>
      </c>
      <c r="F156" s="2">
        <v>38.134651206445902</v>
      </c>
      <c r="G156" s="2">
        <v>69253</v>
      </c>
      <c r="I156" s="2">
        <f t="shared" si="8"/>
        <v>2944077.9999999967</v>
      </c>
      <c r="J156" s="2"/>
      <c r="K156" s="2">
        <f t="shared" si="9"/>
        <v>-303138.99999999866</v>
      </c>
      <c r="M156" s="2">
        <f t="shared" si="10"/>
        <v>2640938.9999999981</v>
      </c>
    </row>
    <row r="157" spans="1:13" x14ac:dyDescent="0.25">
      <c r="A157">
        <v>20181010</v>
      </c>
      <c r="B157">
        <v>39.738762982897001</v>
      </c>
      <c r="C157">
        <v>44963</v>
      </c>
      <c r="D157">
        <v>-65.207773100657903</v>
      </c>
      <c r="E157">
        <v>24469</v>
      </c>
      <c r="F157" s="2">
        <v>2.7538454891116402</v>
      </c>
      <c r="G157" s="2">
        <v>69432</v>
      </c>
      <c r="I157" s="2">
        <f t="shared" si="8"/>
        <v>1786773.9999999979</v>
      </c>
      <c r="J157" s="2"/>
      <c r="K157" s="2">
        <f t="shared" si="9"/>
        <v>-1595568.9999999981</v>
      </c>
      <c r="M157" s="2">
        <f t="shared" si="10"/>
        <v>191204.99999999939</v>
      </c>
    </row>
    <row r="158" spans="1:13" x14ac:dyDescent="0.25">
      <c r="A158">
        <v>20181011</v>
      </c>
      <c r="B158">
        <v>78.577229601517999</v>
      </c>
      <c r="C158">
        <v>44795</v>
      </c>
      <c r="D158">
        <v>-4.2858895203827103</v>
      </c>
      <c r="E158">
        <v>24457</v>
      </c>
      <c r="F158" s="2">
        <v>49.313333910933899</v>
      </c>
      <c r="G158" s="2">
        <v>69252</v>
      </c>
      <c r="I158" s="2">
        <f t="shared" si="8"/>
        <v>3519866.9999999986</v>
      </c>
      <c r="J158" s="2"/>
      <c r="K158" s="2">
        <f t="shared" si="9"/>
        <v>-104819.99999999994</v>
      </c>
      <c r="M158" s="2">
        <f t="shared" si="10"/>
        <v>3415046.9999999944</v>
      </c>
    </row>
    <row r="159" spans="1:13" x14ac:dyDescent="0.25">
      <c r="A159">
        <v>20181012</v>
      </c>
      <c r="B159">
        <v>64.700811817653204</v>
      </c>
      <c r="C159">
        <v>46439</v>
      </c>
      <c r="D159">
        <v>-32.897466070447898</v>
      </c>
      <c r="E159">
        <v>25494</v>
      </c>
      <c r="F159" s="2">
        <v>30.110700234940801</v>
      </c>
      <c r="G159" s="2">
        <v>71933</v>
      </c>
      <c r="I159" s="2">
        <f t="shared" si="8"/>
        <v>3004640.9999999972</v>
      </c>
      <c r="J159" s="2"/>
      <c r="K159" s="2">
        <f t="shared" si="9"/>
        <v>-838687.99999999872</v>
      </c>
      <c r="M159" s="2">
        <f t="shared" si="10"/>
        <v>2165952.9999999967</v>
      </c>
    </row>
    <row r="160" spans="1:13" x14ac:dyDescent="0.25">
      <c r="A160">
        <v>20181013</v>
      </c>
      <c r="B160">
        <v>107.722645691426</v>
      </c>
      <c r="C160">
        <v>36996</v>
      </c>
      <c r="D160">
        <v>102.0447806354</v>
      </c>
      <c r="E160">
        <v>19830</v>
      </c>
      <c r="F160" s="2">
        <v>105.74129799739499</v>
      </c>
      <c r="G160" s="2">
        <v>56826</v>
      </c>
      <c r="I160" s="2">
        <f t="shared" si="8"/>
        <v>3985306.9999999963</v>
      </c>
      <c r="J160" s="2"/>
      <c r="K160" s="2">
        <f t="shared" si="9"/>
        <v>2023547.9999999821</v>
      </c>
      <c r="M160" s="2">
        <f t="shared" si="10"/>
        <v>6008854.9999999683</v>
      </c>
    </row>
    <row r="161" spans="1:13" x14ac:dyDescent="0.25">
      <c r="A161">
        <v>20181014</v>
      </c>
      <c r="B161">
        <v>75.639882861525507</v>
      </c>
      <c r="C161">
        <v>35855</v>
      </c>
      <c r="D161">
        <v>-66.816227390180799</v>
      </c>
      <c r="E161">
        <v>19350</v>
      </c>
      <c r="F161" s="2">
        <v>25.707345349153101</v>
      </c>
      <c r="G161" s="2">
        <v>55205</v>
      </c>
      <c r="I161" s="2">
        <f t="shared" si="8"/>
        <v>2712067.9999999972</v>
      </c>
      <c r="J161" s="2"/>
      <c r="K161" s="2">
        <f t="shared" si="9"/>
        <v>-1292893.9999999984</v>
      </c>
      <c r="M161" s="2">
        <f t="shared" si="10"/>
        <v>1419173.999999997</v>
      </c>
    </row>
    <row r="162" spans="1:13" x14ac:dyDescent="0.25">
      <c r="A162">
        <v>20181015</v>
      </c>
      <c r="B162">
        <v>48.839685554034297</v>
      </c>
      <c r="C162">
        <v>45286</v>
      </c>
      <c r="D162">
        <v>-27.756753511826101</v>
      </c>
      <c r="E162">
        <v>24987</v>
      </c>
      <c r="F162" s="2">
        <v>21.6042576807593</v>
      </c>
      <c r="G162" s="2">
        <v>70273</v>
      </c>
      <c r="I162" s="2">
        <f t="shared" si="8"/>
        <v>2211753.9999999972</v>
      </c>
      <c r="J162" s="2"/>
      <c r="K162" s="2">
        <f t="shared" si="9"/>
        <v>-693557.99999999884</v>
      </c>
      <c r="M162" s="2">
        <f t="shared" si="10"/>
        <v>1518195.9999999984</v>
      </c>
    </row>
    <row r="163" spans="1:13" x14ac:dyDescent="0.25">
      <c r="A163">
        <v>20181016</v>
      </c>
      <c r="B163">
        <v>80.576427656015795</v>
      </c>
      <c r="C163">
        <v>46037</v>
      </c>
      <c r="D163">
        <v>-54.968349085059302</v>
      </c>
      <c r="E163">
        <v>24865</v>
      </c>
      <c r="F163" s="2">
        <v>33.041507996953499</v>
      </c>
      <c r="G163" s="2">
        <v>70902</v>
      </c>
      <c r="I163" s="2">
        <f t="shared" si="8"/>
        <v>3709496.9999999991</v>
      </c>
      <c r="J163" s="2"/>
      <c r="K163" s="2">
        <f t="shared" si="9"/>
        <v>-1366787.9999999995</v>
      </c>
      <c r="M163" s="2">
        <f t="shared" si="10"/>
        <v>2342708.9999999967</v>
      </c>
    </row>
    <row r="164" spans="1:13" x14ac:dyDescent="0.25">
      <c r="A164">
        <v>20181017</v>
      </c>
      <c r="B164">
        <v>33.976154320694697</v>
      </c>
      <c r="C164">
        <v>42146</v>
      </c>
      <c r="D164">
        <v>-33.358309025207802</v>
      </c>
      <c r="E164">
        <v>22969</v>
      </c>
      <c r="F164" s="2">
        <v>10.224249404899</v>
      </c>
      <c r="G164" s="2">
        <v>65115</v>
      </c>
      <c r="I164" s="2">
        <f t="shared" si="8"/>
        <v>1431958.9999999986</v>
      </c>
      <c r="J164" s="2"/>
      <c r="K164" s="2">
        <f t="shared" si="9"/>
        <v>-766206.99999999802</v>
      </c>
      <c r="M164" s="2">
        <f t="shared" si="10"/>
        <v>665751.99999999837</v>
      </c>
    </row>
    <row r="165" spans="1:13" x14ac:dyDescent="0.25">
      <c r="A165">
        <v>20181018</v>
      </c>
      <c r="B165">
        <v>24.504874698849399</v>
      </c>
      <c r="C165">
        <v>44413</v>
      </c>
      <c r="D165">
        <v>-108.31822497420001</v>
      </c>
      <c r="E165">
        <v>24225</v>
      </c>
      <c r="F165" s="2">
        <v>-22.373524869605699</v>
      </c>
      <c r="G165" s="2">
        <v>68638</v>
      </c>
      <c r="I165" s="2">
        <f t="shared" si="8"/>
        <v>1088334.9999999984</v>
      </c>
      <c r="J165" s="2"/>
      <c r="K165" s="2">
        <f t="shared" si="9"/>
        <v>-2624008.9999999953</v>
      </c>
      <c r="M165" s="2">
        <f t="shared" si="10"/>
        <v>-1535673.999999996</v>
      </c>
    </row>
    <row r="166" spans="1:13" x14ac:dyDescent="0.25">
      <c r="A166">
        <v>20181019</v>
      </c>
      <c r="B166">
        <v>68.098973880597001</v>
      </c>
      <c r="C166">
        <v>42880</v>
      </c>
      <c r="D166">
        <v>-106.62233639349699</v>
      </c>
      <c r="E166">
        <v>23746</v>
      </c>
      <c r="F166" s="2">
        <v>5.8270044727283601</v>
      </c>
      <c r="G166" s="2">
        <v>66626</v>
      </c>
      <c r="I166" s="2">
        <f t="shared" si="8"/>
        <v>2920083.9999999995</v>
      </c>
      <c r="J166" s="2"/>
      <c r="K166" s="2">
        <f t="shared" si="9"/>
        <v>-2531853.9999999795</v>
      </c>
      <c r="M166" s="2">
        <f t="shared" si="10"/>
        <v>388229.99999999971</v>
      </c>
    </row>
    <row r="167" spans="1:13" x14ac:dyDescent="0.25">
      <c r="A167">
        <v>20181020</v>
      </c>
      <c r="B167">
        <v>90.479090484176893</v>
      </c>
      <c r="C167">
        <v>36371</v>
      </c>
      <c r="D167">
        <v>-11.8983325731083</v>
      </c>
      <c r="E167">
        <v>19731</v>
      </c>
      <c r="F167" s="2">
        <v>54.473084738511901</v>
      </c>
      <c r="G167" s="2">
        <v>56102</v>
      </c>
      <c r="I167" s="2">
        <f t="shared" si="8"/>
        <v>3290814.9999999977</v>
      </c>
      <c r="J167" s="2"/>
      <c r="K167" s="2">
        <f t="shared" si="9"/>
        <v>-234765.99999999988</v>
      </c>
      <c r="M167" s="2">
        <f t="shared" si="10"/>
        <v>3056048.9999999949</v>
      </c>
    </row>
    <row r="168" spans="1:13" x14ac:dyDescent="0.25">
      <c r="A168">
        <v>20181021</v>
      </c>
      <c r="B168">
        <v>74.489330922242303</v>
      </c>
      <c r="C168">
        <v>35945</v>
      </c>
      <c r="D168">
        <v>-201.733378140833</v>
      </c>
      <c r="E168">
        <v>19342</v>
      </c>
      <c r="F168" s="2">
        <v>-22.146399696131098</v>
      </c>
      <c r="G168" s="2">
        <v>55287</v>
      </c>
      <c r="I168" s="2">
        <f t="shared" si="8"/>
        <v>2677518.9999999995</v>
      </c>
      <c r="J168" s="2"/>
      <c r="K168" s="2">
        <f t="shared" si="9"/>
        <v>-3901926.9999999916</v>
      </c>
      <c r="M168" s="2">
        <f t="shared" si="10"/>
        <v>-1224408</v>
      </c>
    </row>
    <row r="169" spans="1:13" x14ac:dyDescent="0.25">
      <c r="A169">
        <v>20181022</v>
      </c>
      <c r="B169">
        <v>76.706097854904797</v>
      </c>
      <c r="C169">
        <v>41490</v>
      </c>
      <c r="D169">
        <v>-37.002996482390202</v>
      </c>
      <c r="E169">
        <v>23027</v>
      </c>
      <c r="F169" s="2">
        <v>36.121766356154097</v>
      </c>
      <c r="G169" s="2">
        <v>64517</v>
      </c>
      <c r="I169" s="2">
        <f t="shared" si="8"/>
        <v>3182536</v>
      </c>
      <c r="J169" s="2"/>
      <c r="K169" s="2">
        <f t="shared" si="9"/>
        <v>-852067.99999999919</v>
      </c>
      <c r="M169" s="2">
        <f t="shared" si="10"/>
        <v>2330467.9999999939</v>
      </c>
    </row>
    <row r="170" spans="1:13" x14ac:dyDescent="0.25">
      <c r="A170">
        <v>20181023</v>
      </c>
      <c r="B170">
        <v>66.415586697711106</v>
      </c>
      <c r="C170">
        <v>45526</v>
      </c>
      <c r="D170">
        <v>-15.4499455711002</v>
      </c>
      <c r="E170">
        <v>24803</v>
      </c>
      <c r="F170" s="2">
        <v>37.543986122367698</v>
      </c>
      <c r="G170" s="2">
        <v>70329</v>
      </c>
      <c r="I170" s="2">
        <f t="shared" si="8"/>
        <v>3023635.9999999958</v>
      </c>
      <c r="J170" s="2"/>
      <c r="K170" s="2">
        <f t="shared" si="9"/>
        <v>-383204.99999999825</v>
      </c>
      <c r="M170" s="2">
        <f t="shared" si="10"/>
        <v>2640430.9999999977</v>
      </c>
    </row>
    <row r="171" spans="1:13" x14ac:dyDescent="0.25">
      <c r="A171">
        <v>20181024</v>
      </c>
      <c r="B171">
        <v>51.393774216851597</v>
      </c>
      <c r="C171">
        <v>45681</v>
      </c>
      <c r="D171">
        <v>-6.8717480239901496</v>
      </c>
      <c r="E171">
        <v>25177</v>
      </c>
      <c r="F171" s="2">
        <v>30.6910863981484</v>
      </c>
      <c r="G171" s="2">
        <v>70858</v>
      </c>
      <c r="I171" s="2">
        <f t="shared" si="8"/>
        <v>2347718.9999999977</v>
      </c>
      <c r="J171" s="2"/>
      <c r="K171" s="2">
        <f t="shared" si="9"/>
        <v>-173010</v>
      </c>
      <c r="M171" s="2">
        <f t="shared" si="10"/>
        <v>2174708.9999999995</v>
      </c>
    </row>
    <row r="172" spans="1:13" x14ac:dyDescent="0.25">
      <c r="A172">
        <v>20181025</v>
      </c>
      <c r="B172">
        <v>41.197471566450602</v>
      </c>
      <c r="C172">
        <v>44138</v>
      </c>
      <c r="D172">
        <v>-61.6058714358022</v>
      </c>
      <c r="E172">
        <v>23708</v>
      </c>
      <c r="F172" s="2">
        <v>5.2740323674203298</v>
      </c>
      <c r="G172" s="2">
        <v>67846</v>
      </c>
      <c r="I172" s="2">
        <f t="shared" si="8"/>
        <v>1818373.9999999967</v>
      </c>
      <c r="J172" s="2"/>
      <c r="K172" s="2">
        <f t="shared" si="9"/>
        <v>-1460551.9999999986</v>
      </c>
      <c r="M172" s="2">
        <f t="shared" si="10"/>
        <v>357821.99999999971</v>
      </c>
    </row>
    <row r="173" spans="1:13" x14ac:dyDescent="0.25">
      <c r="A173">
        <v>20181026</v>
      </c>
      <c r="B173">
        <v>24.335298519307901</v>
      </c>
      <c r="C173">
        <v>44101</v>
      </c>
      <c r="D173">
        <v>-73.203944676323701</v>
      </c>
      <c r="E173">
        <v>24438</v>
      </c>
      <c r="F173" s="2">
        <v>-10.4429157122222</v>
      </c>
      <c r="G173" s="2">
        <v>68539</v>
      </c>
      <c r="I173" s="2">
        <f t="shared" si="8"/>
        <v>1073210.9999999977</v>
      </c>
      <c r="J173" s="2"/>
      <c r="K173" s="2">
        <f t="shared" si="9"/>
        <v>-1788957.9999999986</v>
      </c>
      <c r="M173" s="2">
        <f t="shared" si="10"/>
        <v>-715746.99999999744</v>
      </c>
    </row>
    <row r="174" spans="1:13" x14ac:dyDescent="0.25">
      <c r="A174">
        <v>20181027</v>
      </c>
      <c r="B174">
        <v>65.724560061208805</v>
      </c>
      <c r="C174">
        <v>37903</v>
      </c>
      <c r="D174">
        <v>104.561870432549</v>
      </c>
      <c r="E174">
        <v>20252</v>
      </c>
      <c r="F174" s="2">
        <v>79.249333677241793</v>
      </c>
      <c r="G174" s="2">
        <v>58155</v>
      </c>
      <c r="I174" s="2">
        <f t="shared" si="8"/>
        <v>2491157.9999999972</v>
      </c>
      <c r="J174" s="2"/>
      <c r="K174" s="2">
        <f t="shared" si="9"/>
        <v>2117586.9999999823</v>
      </c>
      <c r="M174" s="2">
        <f t="shared" si="10"/>
        <v>4608744.9999999963</v>
      </c>
    </row>
    <row r="175" spans="1:13" x14ac:dyDescent="0.25">
      <c r="A175">
        <v>20181028</v>
      </c>
      <c r="B175">
        <v>97.437050609366693</v>
      </c>
      <c r="C175">
        <v>36021</v>
      </c>
      <c r="D175">
        <v>-53.726651246466197</v>
      </c>
      <c r="E175">
        <v>19455</v>
      </c>
      <c r="F175" s="2">
        <v>44.425120772946798</v>
      </c>
      <c r="G175" s="2">
        <v>55476</v>
      </c>
      <c r="I175" s="2">
        <f t="shared" si="8"/>
        <v>3509779.9999999977</v>
      </c>
      <c r="J175" s="2"/>
      <c r="K175" s="2">
        <f t="shared" si="9"/>
        <v>-1045251.9999999999</v>
      </c>
      <c r="M175" s="2">
        <f t="shared" si="10"/>
        <v>2464527.9999999967</v>
      </c>
    </row>
    <row r="176" spans="1:13" x14ac:dyDescent="0.25">
      <c r="A176">
        <v>20181029</v>
      </c>
      <c r="B176">
        <v>84.217617028640603</v>
      </c>
      <c r="C176">
        <v>46228</v>
      </c>
      <c r="D176">
        <v>24.870748034560599</v>
      </c>
      <c r="E176">
        <v>25694</v>
      </c>
      <c r="F176" s="2">
        <v>63.0160590639859</v>
      </c>
      <c r="G176" s="2">
        <v>71922</v>
      </c>
      <c r="I176" s="2">
        <f t="shared" si="8"/>
        <v>3893211.9999999977</v>
      </c>
      <c r="J176" s="2"/>
      <c r="K176" s="2">
        <f t="shared" si="9"/>
        <v>639029</v>
      </c>
      <c r="M176" s="2">
        <f t="shared" si="10"/>
        <v>4532240.9999999935</v>
      </c>
    </row>
    <row r="177" spans="1:13" x14ac:dyDescent="0.25">
      <c r="A177">
        <v>20181030</v>
      </c>
      <c r="B177">
        <v>66.879129481759804</v>
      </c>
      <c r="C177">
        <v>44709</v>
      </c>
      <c r="D177">
        <v>-35.063062329520001</v>
      </c>
      <c r="E177">
        <v>24563</v>
      </c>
      <c r="F177" s="2">
        <v>30.731680910035799</v>
      </c>
      <c r="G177" s="2">
        <v>69272</v>
      </c>
      <c r="I177" s="2">
        <f t="shared" si="8"/>
        <v>2990098.9999999991</v>
      </c>
      <c r="J177" s="2"/>
      <c r="K177" s="2">
        <f t="shared" si="9"/>
        <v>-861253.99999999977</v>
      </c>
      <c r="M177" s="2">
        <f t="shared" si="10"/>
        <v>2128845</v>
      </c>
    </row>
    <row r="178" spans="1:13" x14ac:dyDescent="0.25">
      <c r="A178">
        <v>20181031</v>
      </c>
      <c r="B178">
        <v>81.102302818233397</v>
      </c>
      <c r="C178">
        <v>42296</v>
      </c>
      <c r="D178">
        <v>14.888245462402701</v>
      </c>
      <c r="E178">
        <v>23140</v>
      </c>
      <c r="F178" s="2">
        <v>57.687159973103398</v>
      </c>
      <c r="G178" s="2">
        <v>65436</v>
      </c>
      <c r="I178" s="2">
        <f t="shared" si="8"/>
        <v>3430303</v>
      </c>
      <c r="J178" s="2"/>
      <c r="K178" s="2">
        <f t="shared" si="9"/>
        <v>344513.99999999849</v>
      </c>
      <c r="M178" s="2">
        <f t="shared" si="10"/>
        <v>3774816.9999999939</v>
      </c>
    </row>
    <row r="179" spans="1:13" x14ac:dyDescent="0.25">
      <c r="A179">
        <v>20181101</v>
      </c>
      <c r="B179">
        <v>51.671741102933701</v>
      </c>
      <c r="C179">
        <v>19838</v>
      </c>
      <c r="D179">
        <v>-108.706892322786</v>
      </c>
      <c r="E179">
        <v>12231</v>
      </c>
      <c r="F179" s="2">
        <v>-9.4960865633477791</v>
      </c>
      <c r="G179" s="2">
        <v>32069</v>
      </c>
      <c r="I179" s="2">
        <f t="shared" si="8"/>
        <v>1025063.9999999987</v>
      </c>
      <c r="J179" s="2"/>
      <c r="K179" s="2">
        <f t="shared" si="9"/>
        <v>-1329593.9999999956</v>
      </c>
      <c r="M179" s="2">
        <f t="shared" si="10"/>
        <v>-304529.99999999994</v>
      </c>
    </row>
    <row r="180" spans="1:13" x14ac:dyDescent="0.25">
      <c r="A180">
        <v>20181102</v>
      </c>
      <c r="B180">
        <v>47.781963547665796</v>
      </c>
      <c r="C180">
        <v>44277</v>
      </c>
      <c r="D180">
        <v>-79.189392705958895</v>
      </c>
      <c r="E180">
        <v>24568</v>
      </c>
      <c r="F180" s="2">
        <v>2.47101459801002</v>
      </c>
      <c r="G180" s="2">
        <v>68845</v>
      </c>
      <c r="I180" s="2">
        <f t="shared" si="8"/>
        <v>2115641.9999999986</v>
      </c>
      <c r="J180" s="2"/>
      <c r="K180" s="2">
        <f t="shared" si="9"/>
        <v>-1945524.9999999981</v>
      </c>
      <c r="M180" s="2">
        <f t="shared" si="10"/>
        <v>170116.99999999983</v>
      </c>
    </row>
    <row r="181" spans="1:13" x14ac:dyDescent="0.25">
      <c r="A181">
        <v>20181103</v>
      </c>
      <c r="B181">
        <v>92.436711866195296</v>
      </c>
      <c r="C181">
        <v>37906</v>
      </c>
      <c r="D181">
        <v>-54.729988355019998</v>
      </c>
      <c r="E181">
        <v>19751</v>
      </c>
      <c r="F181" s="2">
        <v>42.023240890091401</v>
      </c>
      <c r="G181" s="2">
        <v>57657</v>
      </c>
      <c r="I181" s="2">
        <f t="shared" si="8"/>
        <v>3503905.9999999991</v>
      </c>
      <c r="J181" s="2"/>
      <c r="K181" s="2">
        <f t="shared" si="9"/>
        <v>-1080972</v>
      </c>
      <c r="M181" s="2">
        <f t="shared" si="10"/>
        <v>2422934</v>
      </c>
    </row>
    <row r="182" spans="1:13" x14ac:dyDescent="0.25">
      <c r="A182">
        <v>20181104</v>
      </c>
      <c r="B182">
        <v>-132.403465415266</v>
      </c>
      <c r="C182">
        <v>36013</v>
      </c>
      <c r="D182">
        <v>-178.55325733739099</v>
      </c>
      <c r="E182">
        <v>19387</v>
      </c>
      <c r="F182" s="2">
        <v>-148.553393501805</v>
      </c>
      <c r="G182" s="2">
        <v>55400</v>
      </c>
      <c r="I182" s="2">
        <f t="shared" si="8"/>
        <v>-4768245.9999999749</v>
      </c>
      <c r="J182" s="2"/>
      <c r="K182" s="2">
        <f t="shared" si="9"/>
        <v>-3461611.9999999991</v>
      </c>
      <c r="M182" s="2">
        <f t="shared" si="10"/>
        <v>-8229857.9999999972</v>
      </c>
    </row>
    <row r="183" spans="1:13" x14ac:dyDescent="0.25">
      <c r="A183">
        <v>20181105</v>
      </c>
      <c r="B183">
        <v>62.962422771403297</v>
      </c>
      <c r="C183">
        <v>45320</v>
      </c>
      <c r="D183">
        <v>48.116590854680297</v>
      </c>
      <c r="E183">
        <v>25062</v>
      </c>
      <c r="F183" s="2">
        <v>57.676039328237302</v>
      </c>
      <c r="G183" s="2">
        <v>70382</v>
      </c>
      <c r="I183" s="2">
        <f t="shared" si="8"/>
        <v>2853456.9999999972</v>
      </c>
      <c r="J183" s="2"/>
      <c r="K183" s="2">
        <f t="shared" si="9"/>
        <v>1205897.9999999977</v>
      </c>
      <c r="M183" s="2">
        <f t="shared" si="10"/>
        <v>4059354.9999999977</v>
      </c>
    </row>
    <row r="184" spans="1:13" x14ac:dyDescent="0.25">
      <c r="A184">
        <v>20181106</v>
      </c>
      <c r="B184">
        <v>103.884902027409</v>
      </c>
      <c r="C184">
        <v>44145</v>
      </c>
      <c r="D184">
        <v>46.328980226798201</v>
      </c>
      <c r="E184">
        <v>24427</v>
      </c>
      <c r="F184" s="2">
        <v>83.382094732543806</v>
      </c>
      <c r="G184" s="2">
        <v>68572</v>
      </c>
      <c r="I184" s="2">
        <f t="shared" si="8"/>
        <v>4585998.9999999702</v>
      </c>
      <c r="J184" s="2"/>
      <c r="K184" s="2">
        <f t="shared" si="9"/>
        <v>1131677.9999999998</v>
      </c>
      <c r="M184" s="2">
        <f t="shared" si="10"/>
        <v>5717676.9999999935</v>
      </c>
    </row>
    <row r="185" spans="1:13" x14ac:dyDescent="0.25">
      <c r="A185">
        <v>20181107</v>
      </c>
      <c r="B185">
        <v>78.744742382527804</v>
      </c>
      <c r="C185">
        <v>43223</v>
      </c>
      <c r="D185">
        <v>29.2849798016893</v>
      </c>
      <c r="E185">
        <v>24507</v>
      </c>
      <c r="F185" s="2">
        <v>60.848530931640298</v>
      </c>
      <c r="G185" s="2">
        <v>67730</v>
      </c>
      <c r="I185" s="2">
        <f t="shared" si="8"/>
        <v>3403583.9999999991</v>
      </c>
      <c r="J185" s="2"/>
      <c r="K185" s="2">
        <f t="shared" si="9"/>
        <v>717686.99999999965</v>
      </c>
      <c r="M185" s="2">
        <f t="shared" si="10"/>
        <v>4121270.9999999972</v>
      </c>
    </row>
    <row r="186" spans="1:13" x14ac:dyDescent="0.25">
      <c r="A186">
        <v>20181108</v>
      </c>
      <c r="B186">
        <v>115.755228368041</v>
      </c>
      <c r="C186">
        <v>45234</v>
      </c>
      <c r="D186">
        <v>45.377950591100102</v>
      </c>
      <c r="E186">
        <v>25461</v>
      </c>
      <c r="F186" s="2">
        <v>90.408656906429002</v>
      </c>
      <c r="G186" s="2">
        <v>70695</v>
      </c>
      <c r="I186" s="2">
        <f t="shared" ref="I186:I249" si="11">C186*B186</f>
        <v>5236071.9999999665</v>
      </c>
      <c r="J186" s="2"/>
      <c r="K186" s="2">
        <f t="shared" ref="K186:K249" si="12">E186*D186</f>
        <v>1155367.9999999998</v>
      </c>
      <c r="M186" s="2">
        <f t="shared" si="10"/>
        <v>6391439.9999999981</v>
      </c>
    </row>
    <row r="187" spans="1:13" x14ac:dyDescent="0.25">
      <c r="A187">
        <v>20181109</v>
      </c>
      <c r="B187">
        <v>66.160265163194296</v>
      </c>
      <c r="C187">
        <v>45406</v>
      </c>
      <c r="D187">
        <v>-34.892308303220403</v>
      </c>
      <c r="E187">
        <v>25183</v>
      </c>
      <c r="F187" s="2">
        <v>30.109223816741899</v>
      </c>
      <c r="G187" s="2">
        <v>70589</v>
      </c>
      <c r="I187" s="2">
        <f t="shared" si="11"/>
        <v>3004073</v>
      </c>
      <c r="J187" s="2"/>
      <c r="K187" s="2">
        <f t="shared" si="12"/>
        <v>-878692.99999999942</v>
      </c>
      <c r="M187" s="2">
        <f t="shared" si="10"/>
        <v>2125379.9999999939</v>
      </c>
    </row>
    <row r="188" spans="1:13" x14ac:dyDescent="0.25">
      <c r="A188">
        <v>20181110</v>
      </c>
      <c r="B188">
        <v>86.689757610810204</v>
      </c>
      <c r="C188">
        <v>38038</v>
      </c>
      <c r="D188">
        <v>41.807752723587498</v>
      </c>
      <c r="E188">
        <v>19735</v>
      </c>
      <c r="F188" s="2">
        <v>71.3582642410814</v>
      </c>
      <c r="G188" s="2">
        <v>57773</v>
      </c>
      <c r="I188" s="2">
        <f t="shared" si="11"/>
        <v>3297504.9999999986</v>
      </c>
      <c r="J188" s="2"/>
      <c r="K188" s="2">
        <f t="shared" si="12"/>
        <v>825075.9999999993</v>
      </c>
      <c r="M188" s="2">
        <f t="shared" si="10"/>
        <v>4122580.9999999958</v>
      </c>
    </row>
    <row r="189" spans="1:13" x14ac:dyDescent="0.25">
      <c r="A189">
        <v>20181111</v>
      </c>
      <c r="B189">
        <v>115.24076178859499</v>
      </c>
      <c r="C189">
        <v>36073</v>
      </c>
      <c r="D189">
        <v>-16.123175469914901</v>
      </c>
      <c r="E189">
        <v>19046</v>
      </c>
      <c r="F189" s="2">
        <v>69.848836154501996</v>
      </c>
      <c r="G189" s="2">
        <v>55119</v>
      </c>
      <c r="I189" s="2">
        <f t="shared" si="11"/>
        <v>4157079.9999999874</v>
      </c>
      <c r="J189" s="2"/>
      <c r="K189" s="2">
        <f t="shared" si="12"/>
        <v>-307081.99999999919</v>
      </c>
      <c r="M189" s="2">
        <f t="shared" si="10"/>
        <v>3849997.9999999953</v>
      </c>
    </row>
    <row r="190" spans="1:13" x14ac:dyDescent="0.25">
      <c r="A190">
        <v>20181112</v>
      </c>
      <c r="B190">
        <v>105.883433073578</v>
      </c>
      <c r="C190">
        <v>46454</v>
      </c>
      <c r="D190">
        <v>86.908592464948697</v>
      </c>
      <c r="E190">
        <v>25534</v>
      </c>
      <c r="F190" s="2">
        <v>99.153094960271105</v>
      </c>
      <c r="G190" s="2">
        <v>71988</v>
      </c>
      <c r="I190" s="2">
        <f t="shared" si="11"/>
        <v>4918708.9999999925</v>
      </c>
      <c r="J190" s="2"/>
      <c r="K190" s="2">
        <f t="shared" si="12"/>
        <v>2219124</v>
      </c>
      <c r="M190" s="2">
        <f t="shared" si="10"/>
        <v>7137832.9999999963</v>
      </c>
    </row>
    <row r="191" spans="1:13" x14ac:dyDescent="0.25">
      <c r="A191">
        <v>20181113</v>
      </c>
      <c r="B191">
        <v>96.439923921122798</v>
      </c>
      <c r="C191">
        <v>45742</v>
      </c>
      <c r="D191">
        <v>18.1628910463861</v>
      </c>
      <c r="E191">
        <v>25029</v>
      </c>
      <c r="F191" s="2">
        <v>68.756326744005307</v>
      </c>
      <c r="G191" s="2">
        <v>70771</v>
      </c>
      <c r="I191" s="2">
        <f t="shared" si="11"/>
        <v>4411354.9999999991</v>
      </c>
      <c r="J191" s="2"/>
      <c r="K191" s="2">
        <f t="shared" si="12"/>
        <v>454598.99999999773</v>
      </c>
      <c r="M191" s="2">
        <f t="shared" si="10"/>
        <v>4865954</v>
      </c>
    </row>
    <row r="192" spans="1:13" x14ac:dyDescent="0.25">
      <c r="A192">
        <v>20181114</v>
      </c>
      <c r="B192">
        <v>96.6081160174286</v>
      </c>
      <c r="C192">
        <v>46131</v>
      </c>
      <c r="D192">
        <v>38.148293228875197</v>
      </c>
      <c r="E192">
        <v>25018</v>
      </c>
      <c r="F192" s="2">
        <v>76.051989486851497</v>
      </c>
      <c r="G192" s="2">
        <v>71149</v>
      </c>
      <c r="I192" s="2">
        <f t="shared" si="11"/>
        <v>4456628.9999999991</v>
      </c>
      <c r="J192" s="2"/>
      <c r="K192" s="2">
        <f t="shared" si="12"/>
        <v>954393.99999999965</v>
      </c>
      <c r="M192" s="2">
        <f t="shared" si="10"/>
        <v>5411022.9999999972</v>
      </c>
    </row>
    <row r="193" spans="1:13" x14ac:dyDescent="0.25">
      <c r="A193">
        <v>20181115</v>
      </c>
      <c r="B193">
        <v>30.960853400198801</v>
      </c>
      <c r="C193">
        <v>46262</v>
      </c>
      <c r="D193">
        <v>-36.3290248170537</v>
      </c>
      <c r="E193">
        <v>25144</v>
      </c>
      <c r="F193" s="2">
        <v>7.2662521356748702</v>
      </c>
      <c r="G193" s="2">
        <v>71406</v>
      </c>
      <c r="I193" s="2">
        <f t="shared" si="11"/>
        <v>1432310.999999997</v>
      </c>
      <c r="J193" s="2"/>
      <c r="K193" s="2">
        <f t="shared" si="12"/>
        <v>-913456.99999999825</v>
      </c>
      <c r="M193" s="2">
        <f t="shared" si="10"/>
        <v>518853.99999999977</v>
      </c>
    </row>
    <row r="194" spans="1:13" x14ac:dyDescent="0.25">
      <c r="A194">
        <v>20181116</v>
      </c>
      <c r="B194">
        <v>78.774631396357293</v>
      </c>
      <c r="C194">
        <v>46120</v>
      </c>
      <c r="D194">
        <v>-0.11529365392195499</v>
      </c>
      <c r="E194">
        <v>25370</v>
      </c>
      <c r="F194" s="2">
        <v>50.778584417400999</v>
      </c>
      <c r="G194" s="2">
        <v>71490</v>
      </c>
      <c r="I194" s="2">
        <f t="shared" si="11"/>
        <v>3633085.9999999981</v>
      </c>
      <c r="J194" s="2"/>
      <c r="K194" s="2">
        <f t="shared" si="12"/>
        <v>-2924.9999999999982</v>
      </c>
      <c r="M194" s="2">
        <f t="shared" si="10"/>
        <v>3630160.9999999977</v>
      </c>
    </row>
    <row r="195" spans="1:13" x14ac:dyDescent="0.25">
      <c r="A195">
        <v>20181117</v>
      </c>
      <c r="B195">
        <v>92.148080631951601</v>
      </c>
      <c r="C195">
        <v>37851</v>
      </c>
      <c r="D195">
        <v>12.553201173257801</v>
      </c>
      <c r="E195">
        <v>19774</v>
      </c>
      <c r="F195" s="2">
        <v>64.835123644251595</v>
      </c>
      <c r="G195" s="2">
        <v>57625</v>
      </c>
      <c r="I195" s="2">
        <f t="shared" si="11"/>
        <v>3487897</v>
      </c>
      <c r="J195" s="2"/>
      <c r="K195" s="2">
        <f t="shared" si="12"/>
        <v>248226.99999999974</v>
      </c>
      <c r="M195" s="2">
        <f t="shared" si="10"/>
        <v>3736123.9999999981</v>
      </c>
    </row>
    <row r="196" spans="1:13" x14ac:dyDescent="0.25">
      <c r="A196">
        <v>20181118</v>
      </c>
      <c r="B196">
        <v>428.82927588891698</v>
      </c>
      <c r="C196">
        <v>19265</v>
      </c>
      <c r="D196">
        <v>231.615946632782</v>
      </c>
      <c r="E196">
        <v>9444</v>
      </c>
      <c r="F196" s="2">
        <v>363.95475286495503</v>
      </c>
      <c r="G196" s="2">
        <v>28709</v>
      </c>
      <c r="I196" s="2">
        <f t="shared" si="11"/>
        <v>8261395.999999986</v>
      </c>
      <c r="J196" s="2"/>
      <c r="K196" s="2">
        <f t="shared" si="12"/>
        <v>2187380.999999993</v>
      </c>
      <c r="M196" s="2">
        <f t="shared" si="10"/>
        <v>10448776.999999994</v>
      </c>
    </row>
    <row r="197" spans="1:13" x14ac:dyDescent="0.25">
      <c r="A197">
        <v>20181119</v>
      </c>
      <c r="B197">
        <v>62.892516458417298</v>
      </c>
      <c r="C197">
        <v>37215</v>
      </c>
      <c r="D197">
        <v>-9.1590412931394791</v>
      </c>
      <c r="E197">
        <v>21529</v>
      </c>
      <c r="F197" s="2">
        <v>36.486449679967301</v>
      </c>
      <c r="G197" s="2">
        <v>58744</v>
      </c>
      <c r="I197" s="2">
        <f t="shared" si="11"/>
        <v>2340544.9999999995</v>
      </c>
      <c r="J197" s="2"/>
      <c r="K197" s="2">
        <f t="shared" si="12"/>
        <v>-197184.99999999985</v>
      </c>
      <c r="M197" s="2">
        <f t="shared" si="10"/>
        <v>2143359.9999999991</v>
      </c>
    </row>
    <row r="198" spans="1:13" x14ac:dyDescent="0.25">
      <c r="A198">
        <v>20181120</v>
      </c>
      <c r="B198">
        <v>121.896747931894</v>
      </c>
      <c r="C198">
        <v>45694</v>
      </c>
      <c r="D198">
        <v>8.3138607971445495</v>
      </c>
      <c r="E198">
        <v>25215</v>
      </c>
      <c r="F198" s="2">
        <v>81.507058342382393</v>
      </c>
      <c r="G198" s="2">
        <v>70909</v>
      </c>
      <c r="I198" s="2">
        <f t="shared" si="11"/>
        <v>5569949.9999999646</v>
      </c>
      <c r="J198" s="2"/>
      <c r="K198" s="2">
        <f t="shared" si="12"/>
        <v>209633.99999999983</v>
      </c>
      <c r="M198" s="2">
        <f t="shared" si="10"/>
        <v>5779583.9999999935</v>
      </c>
    </row>
    <row r="199" spans="1:13" x14ac:dyDescent="0.25">
      <c r="A199">
        <v>20181121</v>
      </c>
      <c r="B199">
        <v>113.794791277805</v>
      </c>
      <c r="C199">
        <v>45539</v>
      </c>
      <c r="D199">
        <v>98.116419812071896</v>
      </c>
      <c r="E199">
        <v>25116</v>
      </c>
      <c r="F199" s="2">
        <v>108.221541292194</v>
      </c>
      <c r="G199" s="2">
        <v>70655</v>
      </c>
      <c r="I199" s="2">
        <f t="shared" si="11"/>
        <v>5182100.9999999618</v>
      </c>
      <c r="J199" s="2"/>
      <c r="K199" s="2">
        <f t="shared" si="12"/>
        <v>2464291.9999999977</v>
      </c>
      <c r="M199" s="2">
        <f t="shared" si="10"/>
        <v>7646392.9999999674</v>
      </c>
    </row>
    <row r="200" spans="1:13" x14ac:dyDescent="0.25">
      <c r="A200">
        <v>0</v>
      </c>
      <c r="I200" s="2">
        <f t="shared" si="11"/>
        <v>0</v>
      </c>
      <c r="J200" s="2"/>
      <c r="K200" s="2">
        <f t="shared" si="12"/>
        <v>0</v>
      </c>
      <c r="M200" s="2">
        <f t="shared" si="10"/>
        <v>0</v>
      </c>
    </row>
    <row r="201" spans="1:13" x14ac:dyDescent="0.25">
      <c r="A201">
        <v>20181123</v>
      </c>
      <c r="B201">
        <v>120.37075558274699</v>
      </c>
      <c r="C201">
        <v>45766</v>
      </c>
      <c r="D201">
        <v>107.415136338341</v>
      </c>
      <c r="E201">
        <v>25158</v>
      </c>
      <c r="F201" s="2">
        <v>115.775167785234</v>
      </c>
      <c r="G201" s="2">
        <v>70924</v>
      </c>
      <c r="I201" s="2">
        <f t="shared" si="11"/>
        <v>5508887.9999999991</v>
      </c>
      <c r="J201" s="2"/>
      <c r="K201" s="2">
        <f t="shared" si="12"/>
        <v>2702349.9999999828</v>
      </c>
      <c r="M201" s="2">
        <f t="shared" ref="M201:M264" si="13">G201*F201</f>
        <v>8211237.9999999367</v>
      </c>
    </row>
    <row r="202" spans="1:13" x14ac:dyDescent="0.25">
      <c r="A202">
        <v>20181124</v>
      </c>
      <c r="B202">
        <v>57.998409711362598</v>
      </c>
      <c r="C202">
        <v>37729</v>
      </c>
      <c r="D202">
        <v>-5.1414846729064498</v>
      </c>
      <c r="E202">
        <v>20193</v>
      </c>
      <c r="F202" s="2">
        <v>35.986326439004102</v>
      </c>
      <c r="G202" s="2">
        <v>57922</v>
      </c>
      <c r="I202" s="2">
        <f t="shared" si="11"/>
        <v>2188221.9999999995</v>
      </c>
      <c r="J202" s="2"/>
      <c r="K202" s="2">
        <f t="shared" si="12"/>
        <v>-103821.99999999994</v>
      </c>
      <c r="M202" s="2">
        <f t="shared" si="13"/>
        <v>2084399.9999999956</v>
      </c>
    </row>
    <row r="203" spans="1:13" x14ac:dyDescent="0.25">
      <c r="A203">
        <v>20181125</v>
      </c>
      <c r="B203">
        <v>115.579198446817</v>
      </c>
      <c r="C203">
        <v>36055</v>
      </c>
      <c r="D203">
        <v>-0.78166141772936104</v>
      </c>
      <c r="E203">
        <v>19369</v>
      </c>
      <c r="F203" s="2">
        <v>74.914621824480307</v>
      </c>
      <c r="G203" s="2">
        <v>55424</v>
      </c>
      <c r="I203" s="2">
        <f t="shared" si="11"/>
        <v>4167207.999999987</v>
      </c>
      <c r="J203" s="2"/>
      <c r="K203" s="2">
        <f t="shared" si="12"/>
        <v>-15139.999999999995</v>
      </c>
      <c r="M203" s="2">
        <f t="shared" si="13"/>
        <v>4152067.9999999967</v>
      </c>
    </row>
    <row r="204" spans="1:13" x14ac:dyDescent="0.25">
      <c r="A204">
        <v>20181126</v>
      </c>
      <c r="B204">
        <v>114.90488960013801</v>
      </c>
      <c r="C204">
        <v>46241</v>
      </c>
      <c r="D204">
        <v>25.3008787619566</v>
      </c>
      <c r="E204">
        <v>25718</v>
      </c>
      <c r="F204" s="2">
        <v>82.880598674244993</v>
      </c>
      <c r="G204" s="2">
        <v>71959</v>
      </c>
      <c r="I204" s="2">
        <f t="shared" si="11"/>
        <v>5313316.9999999814</v>
      </c>
      <c r="J204" s="2"/>
      <c r="K204" s="2">
        <f t="shared" si="12"/>
        <v>650687.99999999988</v>
      </c>
      <c r="M204" s="2">
        <f t="shared" si="13"/>
        <v>5964004.9999999953</v>
      </c>
    </row>
    <row r="205" spans="1:13" x14ac:dyDescent="0.25">
      <c r="A205">
        <v>20181127</v>
      </c>
      <c r="B205">
        <v>71.252478146758307</v>
      </c>
      <c r="C205">
        <v>46103</v>
      </c>
      <c r="D205">
        <v>49.213869463869401</v>
      </c>
      <c r="E205">
        <v>25740</v>
      </c>
      <c r="F205" s="2">
        <v>63.356457831660698</v>
      </c>
      <c r="G205" s="2">
        <v>71843</v>
      </c>
      <c r="I205" s="2">
        <f t="shared" si="11"/>
        <v>3284952.9999999981</v>
      </c>
      <c r="J205" s="2"/>
      <c r="K205" s="2">
        <f t="shared" si="12"/>
        <v>1266764.9999999984</v>
      </c>
      <c r="M205" s="2">
        <f t="shared" si="13"/>
        <v>4551718</v>
      </c>
    </row>
    <row r="206" spans="1:13" x14ac:dyDescent="0.25">
      <c r="A206">
        <v>20181128</v>
      </c>
      <c r="B206">
        <v>82.393196723171499</v>
      </c>
      <c r="C206">
        <v>44067</v>
      </c>
      <c r="D206">
        <v>51.512733237646003</v>
      </c>
      <c r="E206">
        <v>24385</v>
      </c>
      <c r="F206" s="2">
        <v>71.392494010401407</v>
      </c>
      <c r="G206" s="2">
        <v>68452</v>
      </c>
      <c r="I206" s="2">
        <f t="shared" si="11"/>
        <v>3630820.9999999986</v>
      </c>
      <c r="J206" s="2"/>
      <c r="K206" s="2">
        <f t="shared" si="12"/>
        <v>1256137.9999999977</v>
      </c>
      <c r="M206" s="2">
        <f t="shared" si="13"/>
        <v>4886958.9999999972</v>
      </c>
    </row>
    <row r="207" spans="1:13" x14ac:dyDescent="0.25">
      <c r="A207">
        <v>20181129</v>
      </c>
      <c r="B207">
        <v>93.472224025622694</v>
      </c>
      <c r="C207">
        <v>46209</v>
      </c>
      <c r="D207">
        <v>49.169469806182903</v>
      </c>
      <c r="E207">
        <v>24972</v>
      </c>
      <c r="F207" s="2">
        <v>77.929756536154301</v>
      </c>
      <c r="G207" s="2">
        <v>71181</v>
      </c>
      <c r="I207" s="2">
        <f t="shared" si="11"/>
        <v>4319257.9999999991</v>
      </c>
      <c r="J207" s="2"/>
      <c r="K207" s="2">
        <f t="shared" si="12"/>
        <v>1227859.9999999995</v>
      </c>
      <c r="M207" s="2">
        <f t="shared" si="13"/>
        <v>5547117.9999999991</v>
      </c>
    </row>
    <row r="208" spans="1:13" x14ac:dyDescent="0.25">
      <c r="A208">
        <v>20181130</v>
      </c>
      <c r="B208">
        <v>58.345718130127104</v>
      </c>
      <c r="C208">
        <v>46078</v>
      </c>
      <c r="D208">
        <v>10.379063360881499</v>
      </c>
      <c r="E208">
        <v>25410</v>
      </c>
      <c r="F208" s="2">
        <v>41.296245523724203</v>
      </c>
      <c r="G208" s="2">
        <v>71488</v>
      </c>
      <c r="I208" s="2">
        <f t="shared" si="11"/>
        <v>2688453.9999999967</v>
      </c>
      <c r="J208" s="2"/>
      <c r="K208" s="2">
        <f t="shared" si="12"/>
        <v>263731.99999999889</v>
      </c>
      <c r="M208" s="2">
        <f t="shared" si="13"/>
        <v>2952185.9999999958</v>
      </c>
    </row>
    <row r="209" spans="1:13" x14ac:dyDescent="0.25">
      <c r="A209">
        <v>20181201</v>
      </c>
      <c r="B209">
        <v>125.402552760605</v>
      </c>
      <c r="C209">
        <v>37528</v>
      </c>
      <c r="D209">
        <v>114.721068397403</v>
      </c>
      <c r="E209">
        <v>20030</v>
      </c>
      <c r="F209" s="2">
        <v>121.685430348518</v>
      </c>
      <c r="G209" s="2">
        <v>57558</v>
      </c>
      <c r="I209" s="2">
        <f t="shared" si="11"/>
        <v>4706106.9999999842</v>
      </c>
      <c r="J209" s="2"/>
      <c r="K209" s="2">
        <f t="shared" si="12"/>
        <v>2297862.9999999823</v>
      </c>
      <c r="M209" s="2">
        <f t="shared" si="13"/>
        <v>7003969.9999999991</v>
      </c>
    </row>
    <row r="210" spans="1:13" x14ac:dyDescent="0.25">
      <c r="A210">
        <v>20181202</v>
      </c>
      <c r="B210">
        <v>114.59820293294899</v>
      </c>
      <c r="C210">
        <v>35391</v>
      </c>
      <c r="D210">
        <v>-71.187663355985293</v>
      </c>
      <c r="E210">
        <v>19130</v>
      </c>
      <c r="F210" s="2">
        <v>49.410777498578497</v>
      </c>
      <c r="G210" s="2">
        <v>54521</v>
      </c>
      <c r="I210" s="2">
        <f t="shared" si="11"/>
        <v>4055744.9999999977</v>
      </c>
      <c r="J210" s="2"/>
      <c r="K210" s="2">
        <f t="shared" si="12"/>
        <v>-1361819.9999999986</v>
      </c>
      <c r="M210" s="2">
        <f t="shared" si="13"/>
        <v>2693924.9999999981</v>
      </c>
    </row>
    <row r="211" spans="1:13" x14ac:dyDescent="0.25">
      <c r="A211">
        <v>20181203</v>
      </c>
      <c r="B211">
        <v>70.862211257150307</v>
      </c>
      <c r="C211">
        <v>45802</v>
      </c>
      <c r="D211">
        <v>41.597810452293402</v>
      </c>
      <c r="E211">
        <v>25028</v>
      </c>
      <c r="F211" s="2">
        <v>60.521544543272597</v>
      </c>
      <c r="G211" s="2">
        <v>70830</v>
      </c>
      <c r="I211" s="2">
        <f t="shared" si="11"/>
        <v>3245630.9999999981</v>
      </c>
      <c r="J211" s="2"/>
      <c r="K211" s="2">
        <f t="shared" si="12"/>
        <v>1041109.9999999993</v>
      </c>
      <c r="M211" s="2">
        <f t="shared" si="13"/>
        <v>4286740.9999999981</v>
      </c>
    </row>
    <row r="212" spans="1:13" x14ac:dyDescent="0.25">
      <c r="A212">
        <v>20181204</v>
      </c>
      <c r="B212">
        <v>66.995412844036693</v>
      </c>
      <c r="C212">
        <v>41638</v>
      </c>
      <c r="D212">
        <v>42.801187577427399</v>
      </c>
      <c r="E212">
        <v>23409</v>
      </c>
      <c r="F212" s="2">
        <v>58.2884375912801</v>
      </c>
      <c r="G212" s="2">
        <v>65047</v>
      </c>
      <c r="I212" s="2">
        <f t="shared" si="11"/>
        <v>2789555</v>
      </c>
      <c r="J212" s="2"/>
      <c r="K212" s="2">
        <f t="shared" si="12"/>
        <v>1001932.999999998</v>
      </c>
      <c r="M212" s="2">
        <f t="shared" si="13"/>
        <v>3791487.9999999967</v>
      </c>
    </row>
    <row r="213" spans="1:13" x14ac:dyDescent="0.25">
      <c r="A213">
        <v>20181205</v>
      </c>
      <c r="B213">
        <v>70.372595713500601</v>
      </c>
      <c r="C213">
        <v>43672</v>
      </c>
      <c r="D213">
        <v>53.345745122457402</v>
      </c>
      <c r="E213">
        <v>24090</v>
      </c>
      <c r="F213" s="2">
        <v>64.319397302322798</v>
      </c>
      <c r="G213" s="2">
        <v>67762</v>
      </c>
      <c r="I213" s="2">
        <f t="shared" si="11"/>
        <v>3073311.9999999981</v>
      </c>
      <c r="J213" s="2"/>
      <c r="K213" s="2">
        <f t="shared" si="12"/>
        <v>1285098.9999999988</v>
      </c>
      <c r="M213" s="2">
        <f t="shared" si="13"/>
        <v>4358410.9999999972</v>
      </c>
    </row>
    <row r="214" spans="1:13" x14ac:dyDescent="0.25">
      <c r="A214">
        <v>20181206</v>
      </c>
      <c r="B214">
        <v>83.290672643749502</v>
      </c>
      <c r="C214">
        <v>45061</v>
      </c>
      <c r="D214">
        <v>15.672738312082499</v>
      </c>
      <c r="E214">
        <v>24705</v>
      </c>
      <c r="F214" s="2">
        <v>59.346329157469199</v>
      </c>
      <c r="G214" s="2">
        <v>69766</v>
      </c>
      <c r="I214" s="2">
        <f t="shared" si="11"/>
        <v>3753160.9999999963</v>
      </c>
      <c r="J214" s="2"/>
      <c r="K214" s="2">
        <f t="shared" si="12"/>
        <v>387194.99999999814</v>
      </c>
      <c r="M214" s="2">
        <f t="shared" si="13"/>
        <v>4140355.9999999963</v>
      </c>
    </row>
    <row r="215" spans="1:13" x14ac:dyDescent="0.25">
      <c r="A215">
        <v>20181207</v>
      </c>
      <c r="B215">
        <v>83.444579753786201</v>
      </c>
      <c r="C215">
        <v>45164</v>
      </c>
      <c r="D215">
        <v>13.617936068663999</v>
      </c>
      <c r="E215">
        <v>24933</v>
      </c>
      <c r="F215" s="2">
        <v>58.607743555359001</v>
      </c>
      <c r="G215" s="2">
        <v>70097</v>
      </c>
      <c r="I215" s="2">
        <f t="shared" si="11"/>
        <v>3768691</v>
      </c>
      <c r="J215" s="2"/>
      <c r="K215" s="2">
        <f t="shared" si="12"/>
        <v>339535.99999999948</v>
      </c>
      <c r="M215" s="2">
        <f t="shared" si="13"/>
        <v>4108227</v>
      </c>
    </row>
    <row r="216" spans="1:13" x14ac:dyDescent="0.25">
      <c r="A216">
        <v>20181208</v>
      </c>
      <c r="B216">
        <v>123.250432005026</v>
      </c>
      <c r="C216">
        <v>38194</v>
      </c>
      <c r="D216">
        <v>106.380400735842</v>
      </c>
      <c r="E216">
        <v>20113</v>
      </c>
      <c r="F216" s="2">
        <v>117.43111461745499</v>
      </c>
      <c r="G216" s="2">
        <v>58307</v>
      </c>
      <c r="I216" s="2">
        <f t="shared" si="11"/>
        <v>4707426.9999999627</v>
      </c>
      <c r="J216" s="2"/>
      <c r="K216" s="2">
        <f t="shared" si="12"/>
        <v>2139628.9999999902</v>
      </c>
      <c r="M216" s="2">
        <f t="shared" si="13"/>
        <v>6847055.9999999488</v>
      </c>
    </row>
    <row r="217" spans="1:13" x14ac:dyDescent="0.25">
      <c r="A217">
        <v>20181209</v>
      </c>
      <c r="B217">
        <v>92.316587098922994</v>
      </c>
      <c r="C217">
        <v>36028</v>
      </c>
      <c r="D217">
        <v>17.4184564792929</v>
      </c>
      <c r="E217">
        <v>19462</v>
      </c>
      <c r="F217" s="2">
        <v>66.047576139845006</v>
      </c>
      <c r="G217" s="2">
        <v>55490</v>
      </c>
      <c r="I217" s="2">
        <f t="shared" si="11"/>
        <v>3325981.9999999977</v>
      </c>
      <c r="J217" s="2"/>
      <c r="K217" s="2">
        <f t="shared" si="12"/>
        <v>338997.99999999843</v>
      </c>
      <c r="M217" s="2">
        <f t="shared" si="13"/>
        <v>3664979.9999999995</v>
      </c>
    </row>
    <row r="218" spans="1:13" x14ac:dyDescent="0.25">
      <c r="A218">
        <v>20181210</v>
      </c>
      <c r="B218">
        <v>86.309238880745497</v>
      </c>
      <c r="C218">
        <v>45709</v>
      </c>
      <c r="D218">
        <v>45.8950474519499</v>
      </c>
      <c r="E218">
        <v>25078</v>
      </c>
      <c r="F218" s="2">
        <v>71.991537994264405</v>
      </c>
      <c r="G218" s="2">
        <v>70787</v>
      </c>
      <c r="I218" s="2">
        <f t="shared" si="11"/>
        <v>3945108.9999999958</v>
      </c>
      <c r="J218" s="2"/>
      <c r="K218" s="2">
        <f t="shared" si="12"/>
        <v>1150955.9999999995</v>
      </c>
      <c r="M218" s="2">
        <f t="shared" si="13"/>
        <v>5096064.9999999944</v>
      </c>
    </row>
    <row r="219" spans="1:13" x14ac:dyDescent="0.25">
      <c r="A219">
        <v>20181211</v>
      </c>
      <c r="B219">
        <v>82.527035465879905</v>
      </c>
      <c r="C219">
        <v>46439</v>
      </c>
      <c r="D219">
        <v>64.155411255411195</v>
      </c>
      <c r="E219">
        <v>25410</v>
      </c>
      <c r="F219" s="2">
        <v>76.0297568511739</v>
      </c>
      <c r="G219" s="2">
        <v>71849</v>
      </c>
      <c r="I219" s="2">
        <f t="shared" si="11"/>
        <v>3832472.9999999967</v>
      </c>
      <c r="J219" s="2"/>
      <c r="K219" s="2">
        <f t="shared" si="12"/>
        <v>1630188.9999999984</v>
      </c>
      <c r="M219" s="2">
        <f t="shared" si="13"/>
        <v>5462661.9999999935</v>
      </c>
    </row>
    <row r="220" spans="1:13" x14ac:dyDescent="0.25">
      <c r="A220">
        <v>20181212</v>
      </c>
      <c r="B220">
        <v>95.5300764085802</v>
      </c>
      <c r="C220">
        <v>46199</v>
      </c>
      <c r="D220">
        <v>32.532820492795501</v>
      </c>
      <c r="E220">
        <v>25609</v>
      </c>
      <c r="F220" s="2">
        <v>73.063265931372499</v>
      </c>
      <c r="G220" s="2">
        <v>71808</v>
      </c>
      <c r="I220" s="2">
        <f t="shared" si="11"/>
        <v>4413393.9999999963</v>
      </c>
      <c r="J220" s="2"/>
      <c r="K220" s="2">
        <f t="shared" si="12"/>
        <v>833133</v>
      </c>
      <c r="M220" s="2">
        <f t="shared" si="13"/>
        <v>5246526.9999999963</v>
      </c>
    </row>
    <row r="221" spans="1:13" x14ac:dyDescent="0.25">
      <c r="A221">
        <v>20181213</v>
      </c>
      <c r="B221">
        <v>96.307186728010294</v>
      </c>
      <c r="C221">
        <v>44123</v>
      </c>
      <c r="D221">
        <v>56.341029538638502</v>
      </c>
      <c r="E221">
        <v>24341</v>
      </c>
      <c r="F221" s="2">
        <v>82.098022318298604</v>
      </c>
      <c r="G221" s="2">
        <v>68464</v>
      </c>
      <c r="I221" s="2">
        <f t="shared" si="11"/>
        <v>4249361.9999999981</v>
      </c>
      <c r="J221" s="2"/>
      <c r="K221" s="2">
        <f t="shared" si="12"/>
        <v>1371396.9999999998</v>
      </c>
      <c r="M221" s="2">
        <f t="shared" si="13"/>
        <v>5620758.9999999953</v>
      </c>
    </row>
    <row r="222" spans="1:13" x14ac:dyDescent="0.25">
      <c r="A222">
        <v>20181214</v>
      </c>
      <c r="B222">
        <v>82.461560445841599</v>
      </c>
      <c r="C222">
        <v>45487</v>
      </c>
      <c r="D222">
        <v>12.9798390278544</v>
      </c>
      <c r="E222">
        <v>25346</v>
      </c>
      <c r="F222" s="2">
        <v>57.599085172165502</v>
      </c>
      <c r="G222" s="2">
        <v>70833</v>
      </c>
      <c r="I222" s="2">
        <f t="shared" si="11"/>
        <v>3750928.9999999967</v>
      </c>
      <c r="J222" s="2"/>
      <c r="K222" s="2">
        <f t="shared" si="12"/>
        <v>328986.99999999761</v>
      </c>
      <c r="M222" s="2">
        <f t="shared" si="13"/>
        <v>4079915.9999999991</v>
      </c>
    </row>
    <row r="223" spans="1:13" x14ac:dyDescent="0.25">
      <c r="A223">
        <v>20181215</v>
      </c>
      <c r="B223">
        <v>124.501099727962</v>
      </c>
      <c r="C223">
        <v>34554</v>
      </c>
      <c r="D223">
        <v>96.642450219738393</v>
      </c>
      <c r="E223">
        <v>18431</v>
      </c>
      <c r="F223" s="2">
        <v>114.81038029631</v>
      </c>
      <c r="G223" s="2">
        <v>52985</v>
      </c>
      <c r="I223" s="2">
        <f t="shared" si="11"/>
        <v>4302010.9999999991</v>
      </c>
      <c r="J223" s="2"/>
      <c r="K223" s="2">
        <f t="shared" si="12"/>
        <v>1781216.9999999984</v>
      </c>
      <c r="M223" s="2">
        <f t="shared" si="13"/>
        <v>6083227.9999999851</v>
      </c>
    </row>
    <row r="224" spans="1:13" x14ac:dyDescent="0.25">
      <c r="A224">
        <v>20181216</v>
      </c>
      <c r="B224">
        <v>102.812917790547</v>
      </c>
      <c r="C224">
        <v>34108</v>
      </c>
      <c r="D224">
        <v>23.437209302325499</v>
      </c>
      <c r="E224">
        <v>18060</v>
      </c>
      <c r="F224" s="2">
        <v>75.333902008894299</v>
      </c>
      <c r="G224" s="2">
        <v>52168</v>
      </c>
      <c r="I224" s="2">
        <f t="shared" si="11"/>
        <v>3506742.9999999772</v>
      </c>
      <c r="J224" s="2"/>
      <c r="K224" s="2">
        <f t="shared" si="12"/>
        <v>423275.99999999849</v>
      </c>
      <c r="M224" s="2">
        <f t="shared" si="13"/>
        <v>3930018.9999999977</v>
      </c>
    </row>
    <row r="225" spans="1:13" x14ac:dyDescent="0.25">
      <c r="A225">
        <v>20181217</v>
      </c>
      <c r="B225">
        <v>94.282707121859104</v>
      </c>
      <c r="C225">
        <v>46603</v>
      </c>
      <c r="D225">
        <v>33.7097960940863</v>
      </c>
      <c r="E225">
        <v>25551</v>
      </c>
      <c r="F225" s="2">
        <v>72.832774343764697</v>
      </c>
      <c r="G225" s="2">
        <v>72154</v>
      </c>
      <c r="I225" s="2">
        <f t="shared" si="11"/>
        <v>4393857</v>
      </c>
      <c r="J225" s="2"/>
      <c r="K225" s="2">
        <f t="shared" si="12"/>
        <v>861318.99999999907</v>
      </c>
      <c r="M225" s="2">
        <f t="shared" si="13"/>
        <v>5255175.9999999981</v>
      </c>
    </row>
    <row r="226" spans="1:13" x14ac:dyDescent="0.25">
      <c r="A226">
        <v>20181218</v>
      </c>
      <c r="B226">
        <v>146.33560239123699</v>
      </c>
      <c r="C226">
        <v>45834</v>
      </c>
      <c r="D226">
        <v>85.453616069645705</v>
      </c>
      <c r="E226">
        <v>25041</v>
      </c>
      <c r="F226" s="2">
        <v>124.825255731922</v>
      </c>
      <c r="G226" s="2">
        <v>70875</v>
      </c>
      <c r="I226" s="2">
        <f t="shared" si="11"/>
        <v>6707145.9999999562</v>
      </c>
      <c r="J226" s="2"/>
      <c r="K226" s="2">
        <f t="shared" si="12"/>
        <v>2139843.9999999981</v>
      </c>
      <c r="M226" s="2">
        <f t="shared" si="13"/>
        <v>8846989.9999999721</v>
      </c>
    </row>
    <row r="227" spans="1:13" x14ac:dyDescent="0.25">
      <c r="A227">
        <v>20181219</v>
      </c>
      <c r="B227">
        <v>76.466711485079799</v>
      </c>
      <c r="C227">
        <v>46112</v>
      </c>
      <c r="D227">
        <v>52.708050513022798</v>
      </c>
      <c r="E227">
        <v>25340</v>
      </c>
      <c r="F227" s="2">
        <v>68.040852600346994</v>
      </c>
      <c r="G227" s="2">
        <v>71452</v>
      </c>
      <c r="I227" s="2">
        <f t="shared" si="11"/>
        <v>3526032.9999999995</v>
      </c>
      <c r="J227" s="2"/>
      <c r="K227" s="2">
        <f t="shared" si="12"/>
        <v>1335621.9999999977</v>
      </c>
      <c r="M227" s="2">
        <f t="shared" si="13"/>
        <v>4861654.9999999935</v>
      </c>
    </row>
    <row r="228" spans="1:13" x14ac:dyDescent="0.25">
      <c r="A228">
        <v>20181220</v>
      </c>
      <c r="B228">
        <v>65.690766191189496</v>
      </c>
      <c r="C228">
        <v>46059</v>
      </c>
      <c r="D228">
        <v>39.783581201665598</v>
      </c>
      <c r="E228">
        <v>25215</v>
      </c>
      <c r="F228" s="2">
        <v>56.525437045766999</v>
      </c>
      <c r="G228" s="2">
        <v>71274</v>
      </c>
      <c r="I228" s="2">
        <f t="shared" si="11"/>
        <v>3025650.9999999972</v>
      </c>
      <c r="J228" s="2"/>
      <c r="K228" s="2">
        <f t="shared" si="12"/>
        <v>1003142.999999998</v>
      </c>
      <c r="M228" s="2">
        <f t="shared" si="13"/>
        <v>4028793.9999999972</v>
      </c>
    </row>
    <row r="229" spans="1:13" x14ac:dyDescent="0.25">
      <c r="A229">
        <v>20181221</v>
      </c>
      <c r="B229">
        <v>81.827374582304998</v>
      </c>
      <c r="C229">
        <v>45787</v>
      </c>
      <c r="D229">
        <v>86.447305957749805</v>
      </c>
      <c r="E229">
        <v>25278</v>
      </c>
      <c r="F229" s="2">
        <v>83.470695841834896</v>
      </c>
      <c r="G229" s="2">
        <v>71065</v>
      </c>
      <c r="I229" s="2">
        <f t="shared" si="11"/>
        <v>3746629.9999999991</v>
      </c>
      <c r="J229" s="2"/>
      <c r="K229" s="2">
        <f t="shared" si="12"/>
        <v>2185214.9999999995</v>
      </c>
      <c r="M229" s="2">
        <f t="shared" si="13"/>
        <v>5931844.9999999972</v>
      </c>
    </row>
    <row r="230" spans="1:13" x14ac:dyDescent="0.25">
      <c r="A230">
        <v>20181222</v>
      </c>
      <c r="B230">
        <v>112.089225003346</v>
      </c>
      <c r="C230">
        <v>37355</v>
      </c>
      <c r="D230">
        <v>75.500541879547896</v>
      </c>
      <c r="E230">
        <v>19377</v>
      </c>
      <c r="F230" s="2">
        <v>99.592240710710001</v>
      </c>
      <c r="G230" s="2">
        <v>56732</v>
      </c>
      <c r="I230" s="2">
        <f t="shared" si="11"/>
        <v>4187092.9999999898</v>
      </c>
      <c r="J230" s="2"/>
      <c r="K230" s="2">
        <f t="shared" si="12"/>
        <v>1462973.9999999995</v>
      </c>
      <c r="M230" s="2">
        <f t="shared" si="13"/>
        <v>5650067</v>
      </c>
    </row>
    <row r="231" spans="1:13" x14ac:dyDescent="0.25">
      <c r="A231">
        <v>20181223</v>
      </c>
      <c r="B231">
        <v>116.42003762935001</v>
      </c>
      <c r="C231">
        <v>36142</v>
      </c>
      <c r="D231">
        <v>77.345860397979095</v>
      </c>
      <c r="E231">
        <v>19398</v>
      </c>
      <c r="F231" s="2">
        <v>102.77292041771599</v>
      </c>
      <c r="G231" s="2">
        <v>55540</v>
      </c>
      <c r="I231" s="2">
        <f t="shared" si="11"/>
        <v>4207652.9999999683</v>
      </c>
      <c r="J231" s="2"/>
      <c r="K231" s="2">
        <f t="shared" si="12"/>
        <v>1500354.9999999984</v>
      </c>
      <c r="M231" s="2">
        <f t="shared" si="13"/>
        <v>5708007.999999946</v>
      </c>
    </row>
    <row r="232" spans="1:13" x14ac:dyDescent="0.25">
      <c r="A232">
        <v>20181224</v>
      </c>
      <c r="B232">
        <v>104.202269374294</v>
      </c>
      <c r="C232">
        <v>46092</v>
      </c>
      <c r="D232">
        <v>54.038444975139903</v>
      </c>
      <c r="E232">
        <v>25543</v>
      </c>
      <c r="F232" s="2">
        <v>86.315278844140394</v>
      </c>
      <c r="G232" s="2">
        <v>71635</v>
      </c>
      <c r="I232" s="2">
        <f t="shared" si="11"/>
        <v>4802890.999999959</v>
      </c>
      <c r="J232" s="2"/>
      <c r="K232" s="2">
        <f t="shared" si="12"/>
        <v>1380303.9999999986</v>
      </c>
      <c r="M232" s="2">
        <f t="shared" si="13"/>
        <v>6183194.9999999972</v>
      </c>
    </row>
    <row r="233" spans="1:13" x14ac:dyDescent="0.25">
      <c r="A233">
        <v>0</v>
      </c>
      <c r="I233" s="2">
        <f t="shared" si="11"/>
        <v>0</v>
      </c>
      <c r="J233" s="2"/>
      <c r="K233" s="2">
        <f t="shared" si="12"/>
        <v>0</v>
      </c>
      <c r="M233" s="2">
        <f t="shared" si="13"/>
        <v>0</v>
      </c>
    </row>
    <row r="234" spans="1:13" x14ac:dyDescent="0.25">
      <c r="A234">
        <v>20181226</v>
      </c>
      <c r="B234">
        <v>97.780608431881106</v>
      </c>
      <c r="C234">
        <v>45494</v>
      </c>
      <c r="D234">
        <v>50.675711743772197</v>
      </c>
      <c r="E234">
        <v>24728</v>
      </c>
      <c r="F234" s="2">
        <v>81.193073395801804</v>
      </c>
      <c r="G234" s="2">
        <v>70222</v>
      </c>
      <c r="I234" s="2">
        <f t="shared" si="11"/>
        <v>4448430.9999999991</v>
      </c>
      <c r="J234" s="2"/>
      <c r="K234" s="2">
        <f t="shared" si="12"/>
        <v>1253108.9999999988</v>
      </c>
      <c r="M234" s="2">
        <f t="shared" si="13"/>
        <v>5701539.9999999944</v>
      </c>
    </row>
    <row r="235" spans="1:13" x14ac:dyDescent="0.25">
      <c r="A235">
        <v>20181227</v>
      </c>
      <c r="B235">
        <v>92.543046785768098</v>
      </c>
      <c r="C235">
        <v>46403</v>
      </c>
      <c r="D235">
        <v>68.035881312635098</v>
      </c>
      <c r="E235">
        <v>25445</v>
      </c>
      <c r="F235" s="2">
        <v>83.863823627658306</v>
      </c>
      <c r="G235" s="2">
        <v>71848</v>
      </c>
      <c r="I235" s="2">
        <f t="shared" si="11"/>
        <v>4294274.9999999972</v>
      </c>
      <c r="J235" s="2"/>
      <c r="K235" s="2">
        <f t="shared" si="12"/>
        <v>1731173</v>
      </c>
      <c r="M235" s="2">
        <f t="shared" si="13"/>
        <v>6025447.9999999944</v>
      </c>
    </row>
    <row r="236" spans="1:13" x14ac:dyDescent="0.25">
      <c r="A236">
        <v>20181228</v>
      </c>
      <c r="B236">
        <v>83.755008103727704</v>
      </c>
      <c r="C236">
        <v>46275</v>
      </c>
      <c r="D236">
        <v>69.831077909887298</v>
      </c>
      <c r="E236">
        <v>25568</v>
      </c>
      <c r="F236" s="2">
        <v>78.799660370530106</v>
      </c>
      <c r="G236" s="2">
        <v>71843</v>
      </c>
      <c r="I236" s="2">
        <f t="shared" si="11"/>
        <v>3875762.9999999995</v>
      </c>
      <c r="J236" s="2"/>
      <c r="K236" s="2">
        <f t="shared" si="12"/>
        <v>1785440.9999999984</v>
      </c>
      <c r="M236" s="2">
        <f t="shared" si="13"/>
        <v>5661203.9999999944</v>
      </c>
    </row>
    <row r="237" spans="1:13" x14ac:dyDescent="0.25">
      <c r="A237">
        <v>20181229</v>
      </c>
      <c r="B237">
        <v>81.991158775830499</v>
      </c>
      <c r="C237">
        <v>38230</v>
      </c>
      <c r="D237">
        <v>66.821362890799705</v>
      </c>
      <c r="E237">
        <v>20119</v>
      </c>
      <c r="F237" s="2">
        <v>76.760544310956405</v>
      </c>
      <c r="G237" s="2">
        <v>58349</v>
      </c>
      <c r="I237" s="2">
        <f t="shared" si="11"/>
        <v>3134522</v>
      </c>
      <c r="J237" s="2"/>
      <c r="K237" s="2">
        <f t="shared" si="12"/>
        <v>1344378.9999999993</v>
      </c>
      <c r="M237" s="2">
        <f t="shared" si="13"/>
        <v>4478900.9999999953</v>
      </c>
    </row>
    <row r="238" spans="1:13" x14ac:dyDescent="0.25">
      <c r="A238">
        <v>20181230</v>
      </c>
      <c r="B238">
        <v>140.200536015251</v>
      </c>
      <c r="C238">
        <v>36193</v>
      </c>
      <c r="D238">
        <v>86.680283644211499</v>
      </c>
      <c r="E238">
        <v>19461</v>
      </c>
      <c r="F238" s="2">
        <v>121.48566140798501</v>
      </c>
      <c r="G238" s="2">
        <v>55654</v>
      </c>
      <c r="I238" s="2">
        <f t="shared" si="11"/>
        <v>5074277.9999999795</v>
      </c>
      <c r="J238" s="2"/>
      <c r="K238" s="2">
        <f t="shared" si="12"/>
        <v>1686885</v>
      </c>
      <c r="M238" s="2">
        <f t="shared" si="13"/>
        <v>6761162.9999999972</v>
      </c>
    </row>
    <row r="239" spans="1:13" x14ac:dyDescent="0.25">
      <c r="A239">
        <v>20181231</v>
      </c>
      <c r="B239">
        <v>116.857041648776</v>
      </c>
      <c r="C239">
        <v>46580</v>
      </c>
      <c r="D239">
        <v>56.330108780108702</v>
      </c>
      <c r="E239">
        <v>25740</v>
      </c>
      <c r="F239" s="2">
        <v>95.314408185840705</v>
      </c>
      <c r="G239" s="2">
        <v>72320</v>
      </c>
      <c r="I239" s="2">
        <f t="shared" si="11"/>
        <v>5443200.999999986</v>
      </c>
      <c r="J239" s="2"/>
      <c r="K239" s="2">
        <f t="shared" si="12"/>
        <v>1449936.9999999979</v>
      </c>
      <c r="M239" s="2">
        <f t="shared" si="13"/>
        <v>6893138</v>
      </c>
    </row>
    <row r="240" spans="1:13" x14ac:dyDescent="0.25">
      <c r="A240">
        <v>0</v>
      </c>
      <c r="I240" s="2">
        <f t="shared" si="11"/>
        <v>0</v>
      </c>
      <c r="J240" s="2"/>
      <c r="K240" s="2">
        <f t="shared" si="12"/>
        <v>0</v>
      </c>
      <c r="M240" s="2">
        <f t="shared" si="13"/>
        <v>0</v>
      </c>
    </row>
    <row r="241" spans="1:13" x14ac:dyDescent="0.25">
      <c r="A241">
        <v>20190102</v>
      </c>
      <c r="B241">
        <v>85.038624019311996</v>
      </c>
      <c r="C241">
        <v>46396</v>
      </c>
      <c r="D241">
        <v>53.857588155075</v>
      </c>
      <c r="E241">
        <v>25665</v>
      </c>
      <c r="F241" s="2">
        <v>73.933292627079794</v>
      </c>
      <c r="G241" s="2">
        <v>72061</v>
      </c>
      <c r="I241" s="2">
        <f t="shared" si="11"/>
        <v>3945451.9999999995</v>
      </c>
      <c r="J241" s="2"/>
      <c r="K241" s="2">
        <f t="shared" si="12"/>
        <v>1382254.9999999998</v>
      </c>
      <c r="M241" s="2">
        <f t="shared" si="13"/>
        <v>5327706.9999999972</v>
      </c>
    </row>
    <row r="242" spans="1:13" x14ac:dyDescent="0.25">
      <c r="A242">
        <v>20190103</v>
      </c>
      <c r="B242">
        <v>106.59085923217501</v>
      </c>
      <c r="C242">
        <v>46495</v>
      </c>
      <c r="D242">
        <v>46.903419269413497</v>
      </c>
      <c r="E242">
        <v>25678</v>
      </c>
      <c r="F242" s="2">
        <v>85.355021961121196</v>
      </c>
      <c r="G242" s="2">
        <v>72173</v>
      </c>
      <c r="I242" s="2">
        <f t="shared" si="11"/>
        <v>4955941.9999999767</v>
      </c>
      <c r="J242" s="2"/>
      <c r="K242" s="2">
        <f t="shared" si="12"/>
        <v>1204385.9999999998</v>
      </c>
      <c r="M242" s="2">
        <f t="shared" si="13"/>
        <v>6160328</v>
      </c>
    </row>
    <row r="243" spans="1:13" x14ac:dyDescent="0.25">
      <c r="A243">
        <v>20190104</v>
      </c>
      <c r="B243">
        <v>108.671631007318</v>
      </c>
      <c r="C243">
        <v>42906</v>
      </c>
      <c r="D243">
        <v>72.066791834778002</v>
      </c>
      <c r="E243">
        <v>25033</v>
      </c>
      <c r="F243" s="2">
        <v>95.184106330678901</v>
      </c>
      <c r="G243" s="2">
        <v>67939</v>
      </c>
      <c r="I243" s="2">
        <f t="shared" si="11"/>
        <v>4662664.999999986</v>
      </c>
      <c r="J243" s="2"/>
      <c r="K243" s="2">
        <f t="shared" si="12"/>
        <v>1804047.9999999977</v>
      </c>
      <c r="M243" s="2">
        <f t="shared" si="13"/>
        <v>6466712.9999999935</v>
      </c>
    </row>
    <row r="244" spans="1:13" x14ac:dyDescent="0.25">
      <c r="A244">
        <v>20190105</v>
      </c>
      <c r="B244">
        <v>162.455273873637</v>
      </c>
      <c r="C244">
        <v>38065</v>
      </c>
      <c r="D244">
        <v>81.491868701985396</v>
      </c>
      <c r="E244">
        <v>20046</v>
      </c>
      <c r="F244" s="2">
        <v>134.526096608215</v>
      </c>
      <c r="G244" s="2">
        <v>58111</v>
      </c>
      <c r="I244" s="2">
        <f t="shared" si="11"/>
        <v>6183859.9999999925</v>
      </c>
      <c r="J244" s="2"/>
      <c r="K244" s="2">
        <f t="shared" si="12"/>
        <v>1633585.9999999993</v>
      </c>
      <c r="M244" s="2">
        <f t="shared" si="13"/>
        <v>7817445.9999999814</v>
      </c>
    </row>
    <row r="245" spans="1:13" x14ac:dyDescent="0.25">
      <c r="A245">
        <v>20190106</v>
      </c>
      <c r="B245">
        <v>110.923688305913</v>
      </c>
      <c r="C245">
        <v>35984</v>
      </c>
      <c r="D245">
        <v>-34.320489907485197</v>
      </c>
      <c r="E245">
        <v>19024</v>
      </c>
      <c r="F245" s="2">
        <v>60.692353839441502</v>
      </c>
      <c r="G245" s="2">
        <v>55008</v>
      </c>
      <c r="I245" s="2">
        <f t="shared" si="11"/>
        <v>3991477.9999999735</v>
      </c>
      <c r="J245" s="2"/>
      <c r="K245" s="2">
        <f t="shared" si="12"/>
        <v>-652912.99999999837</v>
      </c>
      <c r="M245" s="2">
        <f t="shared" si="13"/>
        <v>3338564.9999999981</v>
      </c>
    </row>
    <row r="246" spans="1:13" x14ac:dyDescent="0.25">
      <c r="A246">
        <v>20190107</v>
      </c>
      <c r="B246">
        <v>123.362937804114</v>
      </c>
      <c r="C246">
        <v>41514</v>
      </c>
      <c r="D246">
        <v>89.4504590334314</v>
      </c>
      <c r="E246">
        <v>23092</v>
      </c>
      <c r="F246" s="2">
        <v>111.241664860848</v>
      </c>
      <c r="G246" s="2">
        <v>64606</v>
      </c>
      <c r="I246" s="2">
        <f t="shared" si="11"/>
        <v>5121288.9999999888</v>
      </c>
      <c r="J246" s="2"/>
      <c r="K246" s="2">
        <f t="shared" si="12"/>
        <v>2065589.9999999979</v>
      </c>
      <c r="M246" s="2">
        <f t="shared" si="13"/>
        <v>7186878.999999946</v>
      </c>
    </row>
    <row r="247" spans="1:13" x14ac:dyDescent="0.25">
      <c r="A247">
        <v>20190108</v>
      </c>
      <c r="B247">
        <v>229.54258889595701</v>
      </c>
      <c r="C247">
        <v>45587</v>
      </c>
      <c r="D247">
        <v>122.46508055303801</v>
      </c>
      <c r="E247">
        <v>25387</v>
      </c>
      <c r="F247" s="2">
        <v>191.24156733451599</v>
      </c>
      <c r="G247" s="2">
        <v>70974</v>
      </c>
      <c r="I247" s="2">
        <f t="shared" si="11"/>
        <v>10464157.999999993</v>
      </c>
      <c r="J247" s="2"/>
      <c r="K247" s="2">
        <f t="shared" si="12"/>
        <v>3109020.9999999758</v>
      </c>
      <c r="M247" s="2">
        <f t="shared" si="13"/>
        <v>13573178.999999939</v>
      </c>
    </row>
    <row r="248" spans="1:13" x14ac:dyDescent="0.25">
      <c r="A248">
        <v>20190109</v>
      </c>
      <c r="B248">
        <v>138.38083479020901</v>
      </c>
      <c r="C248">
        <v>45760</v>
      </c>
      <c r="D248">
        <v>92.8550150530819</v>
      </c>
      <c r="E248">
        <v>25244</v>
      </c>
      <c r="F248" s="2">
        <v>122.195073516984</v>
      </c>
      <c r="G248" s="2">
        <v>71004</v>
      </c>
      <c r="I248" s="2">
        <f t="shared" si="11"/>
        <v>6332306.9999999646</v>
      </c>
      <c r="J248" s="2"/>
      <c r="K248" s="2">
        <f t="shared" si="12"/>
        <v>2344031.9999999995</v>
      </c>
      <c r="M248" s="2">
        <f t="shared" si="13"/>
        <v>8676338.9999999311</v>
      </c>
    </row>
    <row r="249" spans="1:13" x14ac:dyDescent="0.25">
      <c r="A249">
        <v>20190110</v>
      </c>
      <c r="B249">
        <v>139.180013437073</v>
      </c>
      <c r="C249">
        <v>46141</v>
      </c>
      <c r="D249">
        <v>37.660210788317102</v>
      </c>
      <c r="E249">
        <v>25713</v>
      </c>
      <c r="F249" s="2">
        <v>102.851086926267</v>
      </c>
      <c r="G249" s="2">
        <v>71854</v>
      </c>
      <c r="I249" s="2">
        <f t="shared" si="11"/>
        <v>6421904.9999999851</v>
      </c>
      <c r="J249" s="2"/>
      <c r="K249" s="2">
        <f t="shared" si="12"/>
        <v>968356.99999999767</v>
      </c>
      <c r="M249" s="2">
        <f t="shared" si="13"/>
        <v>7390261.9999999888</v>
      </c>
    </row>
    <row r="250" spans="1:13" x14ac:dyDescent="0.25">
      <c r="A250">
        <v>20190111</v>
      </c>
      <c r="B250">
        <v>101.434701573403</v>
      </c>
      <c r="C250">
        <v>46142</v>
      </c>
      <c r="D250">
        <v>8.9728332685580998</v>
      </c>
      <c r="E250">
        <v>25730</v>
      </c>
      <c r="F250" s="2">
        <v>68.333579140694496</v>
      </c>
      <c r="G250" s="2">
        <v>71872</v>
      </c>
      <c r="I250" s="2">
        <f t="shared" ref="I250:I313" si="14">C250*B250</f>
        <v>4680399.9999999618</v>
      </c>
      <c r="J250" s="2"/>
      <c r="K250" s="2">
        <f t="shared" ref="K250:K313" si="15">E250*D250</f>
        <v>230870.99999999991</v>
      </c>
      <c r="M250" s="2">
        <f t="shared" si="13"/>
        <v>4911270.9999999944</v>
      </c>
    </row>
    <row r="251" spans="1:13" x14ac:dyDescent="0.25">
      <c r="A251">
        <v>20190112</v>
      </c>
      <c r="B251">
        <v>104.50352242258499</v>
      </c>
      <c r="C251">
        <v>38042</v>
      </c>
      <c r="D251">
        <v>-7.2426687659909395E-2</v>
      </c>
      <c r="E251">
        <v>20324</v>
      </c>
      <c r="F251" s="2">
        <v>68.088459034369293</v>
      </c>
      <c r="G251" s="2">
        <v>58366</v>
      </c>
      <c r="I251" s="2">
        <f t="shared" si="14"/>
        <v>3975522.9999999781</v>
      </c>
      <c r="J251" s="2"/>
      <c r="K251" s="2">
        <f t="shared" si="15"/>
        <v>-1471.9999999999986</v>
      </c>
      <c r="M251" s="2">
        <f t="shared" si="13"/>
        <v>3974050.9999999981</v>
      </c>
    </row>
    <row r="252" spans="1:13" x14ac:dyDescent="0.25">
      <c r="A252">
        <v>20190113</v>
      </c>
      <c r="B252">
        <v>150.83578608318899</v>
      </c>
      <c r="C252">
        <v>36014</v>
      </c>
      <c r="D252">
        <v>-16.887311583729002</v>
      </c>
      <c r="E252">
        <v>19372</v>
      </c>
      <c r="F252" s="2">
        <v>92.172372079586793</v>
      </c>
      <c r="G252" s="2">
        <v>55386</v>
      </c>
      <c r="I252" s="2">
        <f t="shared" si="14"/>
        <v>5432199.9999999683</v>
      </c>
      <c r="J252" s="2"/>
      <c r="K252" s="2">
        <f t="shared" si="15"/>
        <v>-327140.9999999982</v>
      </c>
      <c r="M252" s="2">
        <f t="shared" si="13"/>
        <v>5105058.9999999944</v>
      </c>
    </row>
    <row r="253" spans="1:13" x14ac:dyDescent="0.25">
      <c r="A253">
        <v>20190114</v>
      </c>
      <c r="B253">
        <v>126.45141840895199</v>
      </c>
      <c r="C253">
        <v>46108</v>
      </c>
      <c r="D253">
        <v>75.992335508214694</v>
      </c>
      <c r="E253">
        <v>25442</v>
      </c>
      <c r="F253" s="2">
        <v>108.509000698812</v>
      </c>
      <c r="G253" s="2">
        <v>71550</v>
      </c>
      <c r="I253" s="2">
        <f t="shared" si="14"/>
        <v>5830421.999999959</v>
      </c>
      <c r="J253" s="2"/>
      <c r="K253" s="2">
        <f t="shared" si="15"/>
        <v>1933396.9999999981</v>
      </c>
      <c r="M253" s="2">
        <f t="shared" si="13"/>
        <v>7763818.9999999991</v>
      </c>
    </row>
    <row r="254" spans="1:13" x14ac:dyDescent="0.25">
      <c r="A254">
        <v>20190115</v>
      </c>
      <c r="B254">
        <v>110.968540484785</v>
      </c>
      <c r="C254">
        <v>46536</v>
      </c>
      <c r="D254">
        <v>66.285640964901802</v>
      </c>
      <c r="E254">
        <v>25329</v>
      </c>
      <c r="F254" s="2">
        <v>95.219940165588199</v>
      </c>
      <c r="G254" s="2">
        <v>71865</v>
      </c>
      <c r="I254" s="2">
        <f t="shared" si="14"/>
        <v>5164031.9999999544</v>
      </c>
      <c r="J254" s="2"/>
      <c r="K254" s="2">
        <f t="shared" si="15"/>
        <v>1678948.9999999977</v>
      </c>
      <c r="M254" s="2">
        <f t="shared" si="13"/>
        <v>6842980.9999999963</v>
      </c>
    </row>
    <row r="255" spans="1:13" x14ac:dyDescent="0.25">
      <c r="A255">
        <v>20190116</v>
      </c>
      <c r="B255">
        <v>62.117227253126302</v>
      </c>
      <c r="C255">
        <v>46380</v>
      </c>
      <c r="D255">
        <v>26.826697983949799</v>
      </c>
      <c r="E255">
        <v>25545</v>
      </c>
      <c r="F255" s="2">
        <v>49.583385470976701</v>
      </c>
      <c r="G255" s="2">
        <v>71925</v>
      </c>
      <c r="I255" s="2">
        <f t="shared" si="14"/>
        <v>2880996.9999999977</v>
      </c>
      <c r="J255" s="2"/>
      <c r="K255" s="2">
        <f t="shared" si="15"/>
        <v>685287.99999999767</v>
      </c>
      <c r="M255" s="2">
        <f t="shared" si="13"/>
        <v>3566284.9999999991</v>
      </c>
    </row>
    <row r="256" spans="1:13" x14ac:dyDescent="0.25">
      <c r="A256">
        <v>20190117</v>
      </c>
      <c r="B256">
        <v>61.655947844856001</v>
      </c>
      <c r="C256">
        <v>45403</v>
      </c>
      <c r="D256">
        <v>20.6491968901693</v>
      </c>
      <c r="E256">
        <v>25339</v>
      </c>
      <c r="F256" s="2">
        <v>46.967784343105897</v>
      </c>
      <c r="G256" s="2">
        <v>70742</v>
      </c>
      <c r="I256" s="2">
        <f t="shared" si="14"/>
        <v>2799364.9999999972</v>
      </c>
      <c r="J256" s="2"/>
      <c r="K256" s="2">
        <f t="shared" si="15"/>
        <v>523229.99999999988</v>
      </c>
      <c r="M256" s="2">
        <f t="shared" si="13"/>
        <v>3322594.9999999972</v>
      </c>
    </row>
    <row r="257" spans="1:13" x14ac:dyDescent="0.25">
      <c r="A257">
        <v>20190118</v>
      </c>
      <c r="B257">
        <v>104.418069119607</v>
      </c>
      <c r="C257">
        <v>27749</v>
      </c>
      <c r="D257">
        <v>-61.948165821652204</v>
      </c>
      <c r="E257">
        <v>16765</v>
      </c>
      <c r="F257" s="2">
        <v>41.760704497461397</v>
      </c>
      <c r="G257" s="2">
        <v>44514</v>
      </c>
      <c r="I257" s="2">
        <f t="shared" si="14"/>
        <v>2897496.9999999744</v>
      </c>
      <c r="J257" s="2"/>
      <c r="K257" s="2">
        <f t="shared" si="15"/>
        <v>-1038560.9999999992</v>
      </c>
      <c r="M257" s="2">
        <f t="shared" si="13"/>
        <v>1858935.9999999967</v>
      </c>
    </row>
    <row r="258" spans="1:13" x14ac:dyDescent="0.25">
      <c r="A258">
        <v>20190119</v>
      </c>
      <c r="B258">
        <v>270.45084638003601</v>
      </c>
      <c r="C258">
        <v>37749</v>
      </c>
      <c r="D258">
        <v>272.14470427799301</v>
      </c>
      <c r="E258">
        <v>19799</v>
      </c>
      <c r="F258" s="2">
        <v>271.03360672829598</v>
      </c>
      <c r="G258" s="2">
        <v>57548</v>
      </c>
      <c r="I258" s="2">
        <f t="shared" si="14"/>
        <v>10209248.99999998</v>
      </c>
      <c r="J258" s="2"/>
      <c r="K258" s="2">
        <f t="shared" si="15"/>
        <v>5388192.9999999832</v>
      </c>
      <c r="M258" s="2">
        <f t="shared" si="13"/>
        <v>15597441.999999978</v>
      </c>
    </row>
    <row r="259" spans="1:13" x14ac:dyDescent="0.25">
      <c r="A259">
        <v>20190120</v>
      </c>
      <c r="B259">
        <v>239.467769819708</v>
      </c>
      <c r="C259">
        <v>32392</v>
      </c>
      <c r="D259">
        <v>31.3339920948616</v>
      </c>
      <c r="E259">
        <v>16698</v>
      </c>
      <c r="F259" s="2">
        <v>168.67091057241799</v>
      </c>
      <c r="G259" s="2">
        <v>49090</v>
      </c>
      <c r="I259" s="2">
        <f t="shared" si="14"/>
        <v>7756839.9999999814</v>
      </c>
      <c r="J259" s="2"/>
      <c r="K259" s="2">
        <f t="shared" si="15"/>
        <v>523214.99999999901</v>
      </c>
      <c r="M259" s="2">
        <f t="shared" si="13"/>
        <v>8280054.9999999991</v>
      </c>
    </row>
    <row r="260" spans="1:13" x14ac:dyDescent="0.25">
      <c r="A260">
        <v>20190121</v>
      </c>
      <c r="B260">
        <v>100.17126399304399</v>
      </c>
      <c r="C260">
        <v>46005</v>
      </c>
      <c r="D260">
        <v>17.586035983296199</v>
      </c>
      <c r="E260">
        <v>25623</v>
      </c>
      <c r="F260" s="2">
        <v>70.628608923884499</v>
      </c>
      <c r="G260" s="2">
        <v>71628</v>
      </c>
      <c r="I260" s="2">
        <f t="shared" si="14"/>
        <v>4608378.9999999888</v>
      </c>
      <c r="J260" s="2"/>
      <c r="K260" s="2">
        <f t="shared" si="15"/>
        <v>450606.99999999849</v>
      </c>
      <c r="M260" s="2">
        <f t="shared" si="13"/>
        <v>5058985.9999999991</v>
      </c>
    </row>
    <row r="261" spans="1:13" x14ac:dyDescent="0.25">
      <c r="A261">
        <v>20190122</v>
      </c>
      <c r="B261">
        <v>59.381412751968099</v>
      </c>
      <c r="C261">
        <v>46236</v>
      </c>
      <c r="D261">
        <v>8.6133002011596194</v>
      </c>
      <c r="E261">
        <v>25353</v>
      </c>
      <c r="F261" s="2">
        <v>41.402058975540903</v>
      </c>
      <c r="G261" s="2">
        <v>71589</v>
      </c>
      <c r="I261" s="2">
        <f t="shared" si="14"/>
        <v>2745558.9999999972</v>
      </c>
      <c r="J261" s="2"/>
      <c r="K261" s="2">
        <f t="shared" si="15"/>
        <v>218372.99999999983</v>
      </c>
      <c r="M261" s="2">
        <f t="shared" si="13"/>
        <v>2963931.9999999977</v>
      </c>
    </row>
    <row r="262" spans="1:13" x14ac:dyDescent="0.25">
      <c r="A262">
        <v>20190123</v>
      </c>
      <c r="B262">
        <v>70.450835041207</v>
      </c>
      <c r="C262">
        <v>45866</v>
      </c>
      <c r="D262">
        <v>18.542836857052698</v>
      </c>
      <c r="E262">
        <v>25352</v>
      </c>
      <c r="F262" s="2">
        <v>51.972759695582504</v>
      </c>
      <c r="G262" s="2">
        <v>71218</v>
      </c>
      <c r="I262" s="2">
        <f t="shared" si="14"/>
        <v>3231298.0000000005</v>
      </c>
      <c r="J262" s="2"/>
      <c r="K262" s="2">
        <f t="shared" si="15"/>
        <v>470098</v>
      </c>
      <c r="M262" s="2">
        <f t="shared" si="13"/>
        <v>3701395.9999999949</v>
      </c>
    </row>
    <row r="263" spans="1:13" x14ac:dyDescent="0.25">
      <c r="A263">
        <v>20190124</v>
      </c>
      <c r="B263">
        <v>68.619222967013499</v>
      </c>
      <c r="C263">
        <v>45352</v>
      </c>
      <c r="D263">
        <v>-30.803253012048099</v>
      </c>
      <c r="E263">
        <v>24900</v>
      </c>
      <c r="F263" s="2">
        <v>33.380088823093999</v>
      </c>
      <c r="G263" s="2">
        <v>70252</v>
      </c>
      <c r="I263" s="2">
        <f t="shared" si="14"/>
        <v>3112018.9999999963</v>
      </c>
      <c r="J263" s="2"/>
      <c r="K263" s="2">
        <f t="shared" si="15"/>
        <v>-767000.99999999767</v>
      </c>
      <c r="M263" s="2">
        <f t="shared" si="13"/>
        <v>2345017.9999999995</v>
      </c>
    </row>
    <row r="264" spans="1:13" x14ac:dyDescent="0.25">
      <c r="A264">
        <v>20190125</v>
      </c>
      <c r="B264">
        <v>113.219621666593</v>
      </c>
      <c r="C264">
        <v>45674</v>
      </c>
      <c r="D264">
        <v>3.8419288699629299</v>
      </c>
      <c r="E264">
        <v>25362</v>
      </c>
      <c r="F264" s="2">
        <v>74.168477954839801</v>
      </c>
      <c r="G264" s="2">
        <v>71036</v>
      </c>
      <c r="I264" s="2">
        <f t="shared" si="14"/>
        <v>5171192.9999999683</v>
      </c>
      <c r="J264" s="2"/>
      <c r="K264" s="2">
        <f t="shared" si="15"/>
        <v>97438.999999999825</v>
      </c>
      <c r="M264" s="2">
        <f t="shared" si="13"/>
        <v>5268632</v>
      </c>
    </row>
    <row r="265" spans="1:13" x14ac:dyDescent="0.25">
      <c r="A265">
        <v>20190126</v>
      </c>
      <c r="B265">
        <v>227.99506900710099</v>
      </c>
      <c r="C265">
        <v>37315</v>
      </c>
      <c r="D265">
        <v>147.80506716712699</v>
      </c>
      <c r="E265">
        <v>20248</v>
      </c>
      <c r="F265" s="2">
        <v>199.78793669544601</v>
      </c>
      <c r="G265" s="2">
        <v>57563</v>
      </c>
      <c r="I265" s="2">
        <f t="shared" si="14"/>
        <v>8507635.9999999739</v>
      </c>
      <c r="J265" s="2"/>
      <c r="K265" s="2">
        <f t="shared" si="15"/>
        <v>2992756.9999999874</v>
      </c>
      <c r="M265" s="2">
        <f t="shared" ref="M265:M328" si="16">G265*F265</f>
        <v>11500392.999999959</v>
      </c>
    </row>
    <row r="266" spans="1:13" x14ac:dyDescent="0.25">
      <c r="A266">
        <v>20190127</v>
      </c>
      <c r="B266">
        <v>190.47693243360601</v>
      </c>
      <c r="C266">
        <v>34529</v>
      </c>
      <c r="D266">
        <v>47.370926266071898</v>
      </c>
      <c r="E266">
        <v>19055</v>
      </c>
      <c r="F266" s="2">
        <v>139.58702224544601</v>
      </c>
      <c r="G266" s="2">
        <v>53584</v>
      </c>
      <c r="I266" s="2">
        <f t="shared" si="14"/>
        <v>6576977.9999999823</v>
      </c>
      <c r="J266" s="2"/>
      <c r="K266" s="2">
        <f t="shared" si="15"/>
        <v>902653</v>
      </c>
      <c r="M266" s="2">
        <f t="shared" si="16"/>
        <v>7479630.9999999786</v>
      </c>
    </row>
    <row r="267" spans="1:13" x14ac:dyDescent="0.25">
      <c r="A267">
        <v>20190128</v>
      </c>
      <c r="B267">
        <v>77.853480894993496</v>
      </c>
      <c r="C267">
        <v>45721</v>
      </c>
      <c r="D267">
        <v>36.019024830345501</v>
      </c>
      <c r="E267">
        <v>25493</v>
      </c>
      <c r="F267" s="2">
        <v>62.877692588535901</v>
      </c>
      <c r="G267" s="2">
        <v>71214</v>
      </c>
      <c r="I267" s="2">
        <f t="shared" si="14"/>
        <v>3559538.9999999977</v>
      </c>
      <c r="J267" s="2"/>
      <c r="K267" s="2">
        <f t="shared" si="15"/>
        <v>918232.9999999979</v>
      </c>
      <c r="M267" s="2">
        <f t="shared" si="16"/>
        <v>4477771.9999999953</v>
      </c>
    </row>
    <row r="268" spans="1:13" x14ac:dyDescent="0.25">
      <c r="A268">
        <v>20190129</v>
      </c>
      <c r="B268">
        <v>89.698738549660007</v>
      </c>
      <c r="C268">
        <v>45741</v>
      </c>
      <c r="D268">
        <v>25.428199668795799</v>
      </c>
      <c r="E268">
        <v>25362</v>
      </c>
      <c r="F268" s="2">
        <v>66.773835140570696</v>
      </c>
      <c r="G268" s="2">
        <v>71103</v>
      </c>
      <c r="I268" s="2">
        <f t="shared" si="14"/>
        <v>4102909.9999999986</v>
      </c>
      <c r="J268" s="2"/>
      <c r="K268" s="2">
        <f t="shared" si="15"/>
        <v>644909.99999999907</v>
      </c>
      <c r="M268" s="2">
        <f t="shared" si="16"/>
        <v>4747819.9999999981</v>
      </c>
    </row>
    <row r="269" spans="1:13" x14ac:dyDescent="0.25">
      <c r="A269">
        <v>20190130</v>
      </c>
      <c r="B269">
        <v>100.68606026713699</v>
      </c>
      <c r="C269">
        <v>46493</v>
      </c>
      <c r="D269">
        <v>87.357617437929804</v>
      </c>
      <c r="E269">
        <v>25737</v>
      </c>
      <c r="F269" s="2">
        <v>95.936868337255902</v>
      </c>
      <c r="G269" s="2">
        <v>72230</v>
      </c>
      <c r="I269" s="2">
        <f t="shared" si="14"/>
        <v>4681197</v>
      </c>
      <c r="J269" s="2"/>
      <c r="K269" s="2">
        <f t="shared" si="15"/>
        <v>2248322.9999999995</v>
      </c>
      <c r="M269" s="2">
        <f t="shared" si="16"/>
        <v>6929519.9999999935</v>
      </c>
    </row>
    <row r="270" spans="1:13" x14ac:dyDescent="0.25">
      <c r="A270">
        <v>20190131</v>
      </c>
      <c r="B270">
        <v>147.08139711136599</v>
      </c>
      <c r="C270">
        <v>46181</v>
      </c>
      <c r="D270">
        <v>94.449102494366301</v>
      </c>
      <c r="E270">
        <v>25738</v>
      </c>
      <c r="F270" s="2">
        <v>128.24562354871401</v>
      </c>
      <c r="G270" s="2">
        <v>71919</v>
      </c>
      <c r="I270" s="2">
        <f t="shared" si="14"/>
        <v>6792365.9999999925</v>
      </c>
      <c r="J270" s="2"/>
      <c r="K270" s="2">
        <f t="shared" si="15"/>
        <v>2430931</v>
      </c>
      <c r="M270" s="2">
        <f t="shared" si="16"/>
        <v>9223296.9999999627</v>
      </c>
    </row>
    <row r="271" spans="1:13" x14ac:dyDescent="0.25">
      <c r="A271">
        <v>20190201</v>
      </c>
      <c r="B271">
        <v>-61.886936727883402</v>
      </c>
      <c r="C271">
        <v>45249</v>
      </c>
      <c r="D271">
        <v>-186.09645439701401</v>
      </c>
      <c r="E271">
        <v>25722</v>
      </c>
      <c r="F271" s="2">
        <v>-106.90415803638101</v>
      </c>
      <c r="G271" s="2">
        <v>70971</v>
      </c>
      <c r="I271" s="2">
        <f t="shared" si="14"/>
        <v>-2800321.9999999963</v>
      </c>
      <c r="J271" s="2"/>
      <c r="K271" s="2">
        <f t="shared" si="15"/>
        <v>-4786772.9999999944</v>
      </c>
      <c r="M271" s="2">
        <f t="shared" si="16"/>
        <v>-7587094.9999999963</v>
      </c>
    </row>
    <row r="272" spans="1:13" x14ac:dyDescent="0.25">
      <c r="A272">
        <v>20190202</v>
      </c>
      <c r="B272">
        <v>194.44762624566101</v>
      </c>
      <c r="C272">
        <v>35724</v>
      </c>
      <c r="D272">
        <v>102.355065248152</v>
      </c>
      <c r="E272">
        <v>19081</v>
      </c>
      <c r="F272" s="2">
        <v>162.38452695921899</v>
      </c>
      <c r="G272" s="2">
        <v>54805</v>
      </c>
      <c r="I272" s="2">
        <f t="shared" si="14"/>
        <v>6946446.9999999944</v>
      </c>
      <c r="J272" s="2"/>
      <c r="K272" s="2">
        <f t="shared" si="15"/>
        <v>1953036.9999999884</v>
      </c>
      <c r="M272" s="2">
        <f t="shared" si="16"/>
        <v>8899483.9999999963</v>
      </c>
    </row>
    <row r="273" spans="1:13" x14ac:dyDescent="0.25">
      <c r="A273">
        <v>20190203</v>
      </c>
      <c r="B273">
        <v>155.368923537553</v>
      </c>
      <c r="C273">
        <v>35403</v>
      </c>
      <c r="D273">
        <v>-10.122436391673</v>
      </c>
      <c r="E273">
        <v>19455</v>
      </c>
      <c r="F273" s="2">
        <v>96.678588355390204</v>
      </c>
      <c r="G273" s="2">
        <v>54858</v>
      </c>
      <c r="I273" s="2">
        <f t="shared" si="14"/>
        <v>5500525.9999999888</v>
      </c>
      <c r="J273" s="2"/>
      <c r="K273" s="2">
        <f t="shared" si="15"/>
        <v>-196931.99999999822</v>
      </c>
      <c r="M273" s="2">
        <f t="shared" si="16"/>
        <v>5303593.9999999953</v>
      </c>
    </row>
    <row r="274" spans="1:13" x14ac:dyDescent="0.25">
      <c r="A274">
        <v>20190204</v>
      </c>
      <c r="B274">
        <v>79.873851167843497</v>
      </c>
      <c r="C274">
        <v>46025</v>
      </c>
      <c r="D274">
        <v>-21.525014901649101</v>
      </c>
      <c r="E274">
        <v>25165</v>
      </c>
      <c r="F274" s="2">
        <v>44.030299199325697</v>
      </c>
      <c r="G274" s="2">
        <v>71190</v>
      </c>
      <c r="I274" s="2">
        <f t="shared" si="14"/>
        <v>3676193.9999999967</v>
      </c>
      <c r="J274" s="2"/>
      <c r="K274" s="2">
        <f t="shared" si="15"/>
        <v>-541676.99999999965</v>
      </c>
      <c r="M274" s="2">
        <f t="shared" si="16"/>
        <v>3134516.9999999963</v>
      </c>
    </row>
    <row r="275" spans="1:13" x14ac:dyDescent="0.25">
      <c r="A275">
        <v>20190205</v>
      </c>
      <c r="B275">
        <v>67.127183406113502</v>
      </c>
      <c r="C275">
        <v>45800</v>
      </c>
      <c r="D275">
        <v>-27.3295159386068</v>
      </c>
      <c r="E275">
        <v>25410</v>
      </c>
      <c r="F275" s="2">
        <v>33.4220193793006</v>
      </c>
      <c r="G275" s="2">
        <v>71210</v>
      </c>
      <c r="I275" s="2">
        <f t="shared" si="14"/>
        <v>3074424.9999999986</v>
      </c>
      <c r="J275" s="2"/>
      <c r="K275" s="2">
        <f t="shared" si="15"/>
        <v>-694442.99999999884</v>
      </c>
      <c r="M275" s="2">
        <f t="shared" si="16"/>
        <v>2379981.9999999958</v>
      </c>
    </row>
    <row r="276" spans="1:13" x14ac:dyDescent="0.25">
      <c r="A276">
        <v>20190206</v>
      </c>
      <c r="B276">
        <v>81.932721573615595</v>
      </c>
      <c r="C276">
        <v>44026</v>
      </c>
      <c r="D276">
        <v>-21.917202637791998</v>
      </c>
      <c r="E276">
        <v>24566</v>
      </c>
      <c r="F276" s="2">
        <v>44.739211569862299</v>
      </c>
      <c r="G276" s="2">
        <v>68592</v>
      </c>
      <c r="I276" s="2">
        <f t="shared" si="14"/>
        <v>3607170</v>
      </c>
      <c r="J276" s="2"/>
      <c r="K276" s="2">
        <f t="shared" si="15"/>
        <v>-538417.99999999825</v>
      </c>
      <c r="M276" s="2">
        <f t="shared" si="16"/>
        <v>3068751.9999999949</v>
      </c>
    </row>
    <row r="277" spans="1:13" x14ac:dyDescent="0.25">
      <c r="A277">
        <v>20190207</v>
      </c>
      <c r="B277">
        <v>76.3605625374027</v>
      </c>
      <c r="C277">
        <v>43446</v>
      </c>
      <c r="D277">
        <v>-52.855683483357701</v>
      </c>
      <c r="E277">
        <v>23885</v>
      </c>
      <c r="F277" s="2">
        <v>30.522389389731298</v>
      </c>
      <c r="G277" s="2">
        <v>67331</v>
      </c>
      <c r="I277" s="2">
        <f t="shared" si="14"/>
        <v>3317560.9999999977</v>
      </c>
      <c r="J277" s="2"/>
      <c r="K277" s="2">
        <f t="shared" si="15"/>
        <v>-1262457.9999999986</v>
      </c>
      <c r="M277" s="2">
        <f t="shared" si="16"/>
        <v>2055102.9999999981</v>
      </c>
    </row>
    <row r="278" spans="1:13" x14ac:dyDescent="0.25">
      <c r="A278">
        <v>20190208</v>
      </c>
      <c r="B278">
        <v>104.002847097901</v>
      </c>
      <c r="C278">
        <v>46363</v>
      </c>
      <c r="D278">
        <v>-31.297977440684502</v>
      </c>
      <c r="E278">
        <v>25710</v>
      </c>
      <c r="F278" s="2">
        <v>55.738112746798301</v>
      </c>
      <c r="G278" s="2">
        <v>72073</v>
      </c>
      <c r="I278" s="2">
        <f t="shared" si="14"/>
        <v>4821883.9999999842</v>
      </c>
      <c r="J278" s="2"/>
      <c r="K278" s="2">
        <f t="shared" si="15"/>
        <v>-804670.99999999849</v>
      </c>
      <c r="M278" s="2">
        <f t="shared" si="16"/>
        <v>4017212.9999999939</v>
      </c>
    </row>
    <row r="279" spans="1:13" x14ac:dyDescent="0.25">
      <c r="A279">
        <v>20190209</v>
      </c>
      <c r="B279">
        <v>198.00849240153499</v>
      </c>
      <c r="C279">
        <v>38034</v>
      </c>
      <c r="D279">
        <v>81.565935952135703</v>
      </c>
      <c r="E279">
        <v>20391</v>
      </c>
      <c r="F279" s="2">
        <v>157.368694908001</v>
      </c>
      <c r="G279" s="2">
        <v>58425</v>
      </c>
      <c r="I279" s="2">
        <f t="shared" si="14"/>
        <v>7531054.9999999823</v>
      </c>
      <c r="J279" s="2"/>
      <c r="K279" s="2">
        <f t="shared" si="15"/>
        <v>1663210.9999999991</v>
      </c>
      <c r="M279" s="2">
        <f t="shared" si="16"/>
        <v>9194265.999999959</v>
      </c>
    </row>
    <row r="280" spans="1:13" x14ac:dyDescent="0.25">
      <c r="A280">
        <v>20190210</v>
      </c>
      <c r="B280">
        <v>148.34372195968101</v>
      </c>
      <c r="C280">
        <v>33434</v>
      </c>
      <c r="D280">
        <v>15.646043000914901</v>
      </c>
      <c r="E280">
        <v>17488</v>
      </c>
      <c r="F280" s="2">
        <v>102.771729311496</v>
      </c>
      <c r="G280" s="2">
        <v>50922</v>
      </c>
      <c r="I280" s="2">
        <f t="shared" si="14"/>
        <v>4959723.9999999749</v>
      </c>
      <c r="J280" s="2"/>
      <c r="K280" s="2">
        <f t="shared" si="15"/>
        <v>273617.99999999977</v>
      </c>
      <c r="M280" s="2">
        <f t="shared" si="16"/>
        <v>5233341.9999999991</v>
      </c>
    </row>
    <row r="281" spans="1:13" x14ac:dyDescent="0.25">
      <c r="A281">
        <v>20190211</v>
      </c>
      <c r="B281">
        <v>140.16306547424699</v>
      </c>
      <c r="C281">
        <v>45957</v>
      </c>
      <c r="D281">
        <v>48.251121605667002</v>
      </c>
      <c r="E281">
        <v>25410</v>
      </c>
      <c r="F281" s="2">
        <v>107.43810164361599</v>
      </c>
      <c r="G281" s="2">
        <v>71367</v>
      </c>
      <c r="I281" s="2">
        <f t="shared" si="14"/>
        <v>6441473.9999999693</v>
      </c>
      <c r="J281" s="2"/>
      <c r="K281" s="2">
        <f t="shared" si="15"/>
        <v>1226060.9999999986</v>
      </c>
      <c r="M281" s="2">
        <f t="shared" si="16"/>
        <v>7667534.9999999423</v>
      </c>
    </row>
    <row r="282" spans="1:13" x14ac:dyDescent="0.25">
      <c r="A282">
        <v>20190212</v>
      </c>
      <c r="B282">
        <v>116.92505320766099</v>
      </c>
      <c r="C282">
        <v>32890</v>
      </c>
      <c r="D282">
        <v>-1.4922051282051201</v>
      </c>
      <c r="E282">
        <v>19500</v>
      </c>
      <c r="F282" s="2">
        <v>72.849150601259694</v>
      </c>
      <c r="G282" s="2">
        <v>52390</v>
      </c>
      <c r="I282" s="2">
        <f t="shared" si="14"/>
        <v>3845664.9999999702</v>
      </c>
      <c r="J282" s="2"/>
      <c r="K282" s="2">
        <f t="shared" si="15"/>
        <v>-29097.99999999984</v>
      </c>
      <c r="M282" s="2">
        <f t="shared" si="16"/>
        <v>3816566.9999999953</v>
      </c>
    </row>
    <row r="283" spans="1:13" x14ac:dyDescent="0.25">
      <c r="A283">
        <v>20190213</v>
      </c>
      <c r="B283">
        <v>250.37424654983801</v>
      </c>
      <c r="C283">
        <v>42969</v>
      </c>
      <c r="D283">
        <v>159.87150884844399</v>
      </c>
      <c r="E283">
        <v>23846</v>
      </c>
      <c r="F283" s="2">
        <v>218.074189927411</v>
      </c>
      <c r="G283" s="2">
        <v>66815</v>
      </c>
      <c r="I283" s="2">
        <f t="shared" si="14"/>
        <v>10758330.999999989</v>
      </c>
      <c r="J283" s="2"/>
      <c r="K283" s="2">
        <f t="shared" si="15"/>
        <v>3812295.9999999953</v>
      </c>
      <c r="M283" s="2">
        <f t="shared" si="16"/>
        <v>14570626.999999966</v>
      </c>
    </row>
    <row r="284" spans="1:13" x14ac:dyDescent="0.25">
      <c r="A284">
        <v>20190214</v>
      </c>
      <c r="B284">
        <v>206.76619951613901</v>
      </c>
      <c r="C284">
        <v>45881</v>
      </c>
      <c r="D284">
        <v>97.863636363636303</v>
      </c>
      <c r="E284">
        <v>25696</v>
      </c>
      <c r="F284" s="2">
        <v>167.67039691521001</v>
      </c>
      <c r="G284" s="2">
        <v>71577</v>
      </c>
      <c r="I284" s="2">
        <f t="shared" si="14"/>
        <v>9486639.9999999739</v>
      </c>
      <c r="J284" s="2"/>
      <c r="K284" s="2">
        <f t="shared" si="15"/>
        <v>2514703.9999999986</v>
      </c>
      <c r="M284" s="2">
        <f t="shared" si="16"/>
        <v>12001343.999999987</v>
      </c>
    </row>
    <row r="285" spans="1:13" x14ac:dyDescent="0.25">
      <c r="A285">
        <v>20190215</v>
      </c>
      <c r="B285">
        <v>172.37606277184</v>
      </c>
      <c r="C285">
        <v>45753</v>
      </c>
      <c r="D285">
        <v>58.430289306211598</v>
      </c>
      <c r="E285">
        <v>25613</v>
      </c>
      <c r="F285" s="2">
        <v>131.481335650029</v>
      </c>
      <c r="G285" s="2">
        <v>71366</v>
      </c>
      <c r="I285" s="2">
        <f t="shared" si="14"/>
        <v>7886721.9999999953</v>
      </c>
      <c r="J285" s="2"/>
      <c r="K285" s="2">
        <f t="shared" si="15"/>
        <v>1496574.9999999977</v>
      </c>
      <c r="M285" s="2">
        <f t="shared" si="16"/>
        <v>9383296.9999999702</v>
      </c>
    </row>
    <row r="286" spans="1:13" x14ac:dyDescent="0.25">
      <c r="A286">
        <v>20190216</v>
      </c>
      <c r="B286">
        <v>176.86098902544899</v>
      </c>
      <c r="C286">
        <v>37997</v>
      </c>
      <c r="D286">
        <v>99.437210904438501</v>
      </c>
      <c r="E286">
        <v>20322</v>
      </c>
      <c r="F286" s="2">
        <v>149.88168521408099</v>
      </c>
      <c r="G286" s="2">
        <v>58319</v>
      </c>
      <c r="I286" s="2">
        <f t="shared" si="14"/>
        <v>6720186.9999999851</v>
      </c>
      <c r="J286" s="2"/>
      <c r="K286" s="2">
        <f t="shared" si="15"/>
        <v>2020762.9999999993</v>
      </c>
      <c r="M286" s="2">
        <f t="shared" si="16"/>
        <v>8740949.9999999888</v>
      </c>
    </row>
    <row r="287" spans="1:13" x14ac:dyDescent="0.25">
      <c r="A287">
        <v>20190217</v>
      </c>
      <c r="B287">
        <v>192.185129170653</v>
      </c>
      <c r="C287">
        <v>32399</v>
      </c>
      <c r="D287">
        <v>15.846454684577401</v>
      </c>
      <c r="E287">
        <v>17643</v>
      </c>
      <c r="F287" s="2">
        <v>130.01448783022201</v>
      </c>
      <c r="G287" s="2">
        <v>50042</v>
      </c>
      <c r="I287" s="2">
        <f t="shared" si="14"/>
        <v>6226605.999999987</v>
      </c>
      <c r="J287" s="2"/>
      <c r="K287" s="2">
        <f t="shared" si="15"/>
        <v>279578.99999999907</v>
      </c>
      <c r="M287" s="2">
        <f t="shared" si="16"/>
        <v>6506184.9999999702</v>
      </c>
    </row>
    <row r="288" spans="1:13" x14ac:dyDescent="0.25">
      <c r="A288">
        <v>20190218</v>
      </c>
      <c r="B288">
        <v>124.181166722651</v>
      </c>
      <c r="C288">
        <v>44655</v>
      </c>
      <c r="D288">
        <v>74.255238249332507</v>
      </c>
      <c r="E288">
        <v>24722</v>
      </c>
      <c r="F288" s="2">
        <v>106.390417573547</v>
      </c>
      <c r="G288" s="2">
        <v>69377</v>
      </c>
      <c r="I288" s="2">
        <f t="shared" si="14"/>
        <v>5545309.9999999804</v>
      </c>
      <c r="J288" s="2"/>
      <c r="K288" s="2">
        <f t="shared" si="15"/>
        <v>1835737.9999999981</v>
      </c>
      <c r="M288" s="2">
        <f t="shared" si="16"/>
        <v>7381047.9999999702</v>
      </c>
    </row>
    <row r="289" spans="1:13" x14ac:dyDescent="0.25">
      <c r="A289">
        <v>20190219</v>
      </c>
      <c r="B289">
        <v>140.27858205038399</v>
      </c>
      <c r="C289">
        <v>45728</v>
      </c>
      <c r="D289">
        <v>53.973685251869703</v>
      </c>
      <c r="E289">
        <v>25271</v>
      </c>
      <c r="F289" s="2">
        <v>109.55968393921</v>
      </c>
      <c r="G289" s="2">
        <v>70999</v>
      </c>
      <c r="I289" s="2">
        <f t="shared" si="14"/>
        <v>6414658.999999959</v>
      </c>
      <c r="J289" s="2"/>
      <c r="K289" s="2">
        <f t="shared" si="15"/>
        <v>1363968.9999999993</v>
      </c>
      <c r="M289" s="2">
        <f t="shared" si="16"/>
        <v>7778627.9999999711</v>
      </c>
    </row>
    <row r="290" spans="1:13" x14ac:dyDescent="0.25">
      <c r="A290">
        <v>20190220</v>
      </c>
      <c r="B290">
        <v>82.278166017112397</v>
      </c>
      <c r="C290">
        <v>44646</v>
      </c>
      <c r="D290">
        <v>-16.849598442443401</v>
      </c>
      <c r="E290">
        <v>24654</v>
      </c>
      <c r="F290" s="2">
        <v>47.012712842712801</v>
      </c>
      <c r="G290" s="2">
        <v>69300</v>
      </c>
      <c r="I290" s="2">
        <f t="shared" si="14"/>
        <v>3673391</v>
      </c>
      <c r="J290" s="2"/>
      <c r="K290" s="2">
        <f t="shared" si="15"/>
        <v>-415409.99999999959</v>
      </c>
      <c r="M290" s="2">
        <f t="shared" si="16"/>
        <v>3257980.9999999972</v>
      </c>
    </row>
    <row r="291" spans="1:13" x14ac:dyDescent="0.25">
      <c r="A291">
        <v>20190221</v>
      </c>
      <c r="B291">
        <v>101.77379675633</v>
      </c>
      <c r="C291">
        <v>45689</v>
      </c>
      <c r="D291">
        <v>41.377818593927003</v>
      </c>
      <c r="E291">
        <v>25589</v>
      </c>
      <c r="F291" s="2">
        <v>80.091472824714501</v>
      </c>
      <c r="G291" s="2">
        <v>71278</v>
      </c>
      <c r="I291" s="2">
        <f t="shared" si="14"/>
        <v>4649942.9999999618</v>
      </c>
      <c r="J291" s="2"/>
      <c r="K291" s="2">
        <f t="shared" si="15"/>
        <v>1058816.9999999981</v>
      </c>
      <c r="M291" s="2">
        <f t="shared" si="16"/>
        <v>5708760</v>
      </c>
    </row>
    <row r="292" spans="1:13" x14ac:dyDescent="0.25">
      <c r="A292">
        <v>20190222</v>
      </c>
      <c r="B292">
        <v>108.492364746945</v>
      </c>
      <c r="C292">
        <v>45840</v>
      </c>
      <c r="D292">
        <v>18.0617516811546</v>
      </c>
      <c r="E292">
        <v>24388</v>
      </c>
      <c r="F292" s="2">
        <v>77.088625619411005</v>
      </c>
      <c r="G292" s="2">
        <v>70228</v>
      </c>
      <c r="I292" s="2">
        <f t="shared" si="14"/>
        <v>4973289.999999959</v>
      </c>
      <c r="J292" s="2"/>
      <c r="K292" s="2">
        <f t="shared" si="15"/>
        <v>440489.99999999837</v>
      </c>
      <c r="M292" s="2">
        <f t="shared" si="16"/>
        <v>5413779.9999999963</v>
      </c>
    </row>
    <row r="293" spans="1:13" x14ac:dyDescent="0.25">
      <c r="A293">
        <v>20190223</v>
      </c>
      <c r="B293">
        <v>299.83811530772101</v>
      </c>
      <c r="C293">
        <v>37014</v>
      </c>
      <c r="D293">
        <v>204.47644191713999</v>
      </c>
      <c r="E293">
        <v>19696</v>
      </c>
      <c r="F293" s="2">
        <v>266.71796861223697</v>
      </c>
      <c r="G293" s="2">
        <v>56710</v>
      </c>
      <c r="I293" s="2">
        <f t="shared" si="14"/>
        <v>11098207.999999985</v>
      </c>
      <c r="J293" s="2"/>
      <c r="K293" s="2">
        <f t="shared" si="15"/>
        <v>4027367.9999999893</v>
      </c>
      <c r="M293" s="2">
        <f t="shared" si="16"/>
        <v>15125575.999999959</v>
      </c>
    </row>
    <row r="294" spans="1:13" x14ac:dyDescent="0.25">
      <c r="A294">
        <v>20190224</v>
      </c>
      <c r="B294">
        <v>283.85739805174802</v>
      </c>
      <c r="C294">
        <v>35827</v>
      </c>
      <c r="D294">
        <v>113.32138436146001</v>
      </c>
      <c r="E294">
        <v>19388</v>
      </c>
      <c r="F294" s="2">
        <v>223.975984786742</v>
      </c>
      <c r="G294" s="2">
        <v>55215</v>
      </c>
      <c r="I294" s="2">
        <f t="shared" si="14"/>
        <v>10169758.999999976</v>
      </c>
      <c r="J294" s="2"/>
      <c r="K294" s="2">
        <f t="shared" si="15"/>
        <v>2197074.9999999865</v>
      </c>
      <c r="M294" s="2">
        <f t="shared" si="16"/>
        <v>12366833.999999959</v>
      </c>
    </row>
    <row r="295" spans="1:13" x14ac:dyDescent="0.25">
      <c r="A295">
        <v>20190225</v>
      </c>
      <c r="B295">
        <v>85.980353721119698</v>
      </c>
      <c r="C295">
        <v>45403</v>
      </c>
      <c r="D295">
        <v>63.098698787414897</v>
      </c>
      <c r="E295">
        <v>24823</v>
      </c>
      <c r="F295" s="2">
        <v>77.8923048443596</v>
      </c>
      <c r="G295" s="2">
        <v>70226</v>
      </c>
      <c r="I295" s="2">
        <f t="shared" si="14"/>
        <v>3903765.9999999977</v>
      </c>
      <c r="J295" s="2"/>
      <c r="K295" s="2">
        <f t="shared" si="15"/>
        <v>1566299</v>
      </c>
      <c r="M295" s="2">
        <f t="shared" si="16"/>
        <v>5470064.9999999972</v>
      </c>
    </row>
    <row r="296" spans="1:13" x14ac:dyDescent="0.25">
      <c r="A296">
        <v>20190226</v>
      </c>
      <c r="B296">
        <v>80.742208869557402</v>
      </c>
      <c r="C296">
        <v>44602</v>
      </c>
      <c r="D296">
        <v>26.071994796536401</v>
      </c>
      <c r="E296">
        <v>24599</v>
      </c>
      <c r="F296" s="2">
        <v>61.308492651840197</v>
      </c>
      <c r="G296" s="2">
        <v>69201</v>
      </c>
      <c r="I296" s="2">
        <f t="shared" si="14"/>
        <v>3601263.9999999991</v>
      </c>
      <c r="J296" s="2"/>
      <c r="K296" s="2">
        <f t="shared" si="15"/>
        <v>641344.99999999895</v>
      </c>
      <c r="M296" s="2">
        <f t="shared" si="16"/>
        <v>4242608.9999999935</v>
      </c>
    </row>
    <row r="297" spans="1:13" x14ac:dyDescent="0.25">
      <c r="A297">
        <v>20190227</v>
      </c>
      <c r="B297">
        <v>102.50477897252</v>
      </c>
      <c r="C297">
        <v>45198</v>
      </c>
      <c r="D297">
        <v>19.3027312006976</v>
      </c>
      <c r="E297">
        <v>25227</v>
      </c>
      <c r="F297" s="2">
        <v>72.700901668441603</v>
      </c>
      <c r="G297" s="2">
        <v>70425</v>
      </c>
      <c r="I297" s="2">
        <f t="shared" si="14"/>
        <v>4633010.999999959</v>
      </c>
      <c r="J297" s="2"/>
      <c r="K297" s="2">
        <f t="shared" si="15"/>
        <v>486949.99999999837</v>
      </c>
      <c r="M297" s="2">
        <f t="shared" si="16"/>
        <v>5119961</v>
      </c>
    </row>
    <row r="298" spans="1:13" x14ac:dyDescent="0.25">
      <c r="A298">
        <v>20190228</v>
      </c>
      <c r="B298">
        <v>75.126950727687102</v>
      </c>
      <c r="C298">
        <v>45624</v>
      </c>
      <c r="D298">
        <v>36.343219673161499</v>
      </c>
      <c r="E298">
        <v>25456</v>
      </c>
      <c r="F298" s="2">
        <v>61.237267867191797</v>
      </c>
      <c r="G298" s="2">
        <v>71080</v>
      </c>
      <c r="I298" s="2">
        <f t="shared" si="14"/>
        <v>3427591.9999999963</v>
      </c>
      <c r="J298" s="2"/>
      <c r="K298" s="2">
        <f t="shared" si="15"/>
        <v>925152.99999999919</v>
      </c>
      <c r="M298" s="2">
        <f t="shared" si="16"/>
        <v>4352744.9999999925</v>
      </c>
    </row>
    <row r="299" spans="1:13" x14ac:dyDescent="0.25">
      <c r="A299">
        <v>20190301</v>
      </c>
      <c r="B299">
        <v>87.866198156682003</v>
      </c>
      <c r="C299">
        <v>43400</v>
      </c>
      <c r="D299">
        <v>-158.68991501653599</v>
      </c>
      <c r="E299">
        <v>23887</v>
      </c>
      <c r="F299" s="2">
        <v>0.33835659191225598</v>
      </c>
      <c r="G299" s="2">
        <v>67287</v>
      </c>
      <c r="I299" s="2">
        <f t="shared" si="14"/>
        <v>3813392.9999999991</v>
      </c>
      <c r="J299" s="2"/>
      <c r="K299" s="2">
        <f t="shared" si="15"/>
        <v>-3790625.9999999953</v>
      </c>
      <c r="M299" s="2">
        <f t="shared" si="16"/>
        <v>22766.999999999967</v>
      </c>
    </row>
    <row r="300" spans="1:13" x14ac:dyDescent="0.25">
      <c r="A300">
        <v>20190302</v>
      </c>
      <c r="B300">
        <v>235.439086093762</v>
      </c>
      <c r="C300">
        <v>37947</v>
      </c>
      <c r="D300">
        <v>31.537688937029099</v>
      </c>
      <c r="E300">
        <v>20311</v>
      </c>
      <c r="F300" s="2">
        <v>164.35114490713701</v>
      </c>
      <c r="G300" s="2">
        <v>58258</v>
      </c>
      <c r="I300" s="2">
        <f t="shared" si="14"/>
        <v>8934206.999999987</v>
      </c>
      <c r="J300" s="2"/>
      <c r="K300" s="2">
        <f t="shared" si="15"/>
        <v>640561.99999999802</v>
      </c>
      <c r="M300" s="2">
        <f t="shared" si="16"/>
        <v>9574768.9999999888</v>
      </c>
    </row>
    <row r="301" spans="1:13" x14ac:dyDescent="0.25">
      <c r="A301">
        <v>20190303</v>
      </c>
      <c r="B301">
        <v>210.379947303509</v>
      </c>
      <c r="C301">
        <v>35676</v>
      </c>
      <c r="D301">
        <v>5.13622307248807</v>
      </c>
      <c r="E301">
        <v>19079</v>
      </c>
      <c r="F301" s="2">
        <v>138.86419505068</v>
      </c>
      <c r="G301" s="2">
        <v>54755</v>
      </c>
      <c r="I301" s="2">
        <f t="shared" si="14"/>
        <v>7505514.999999987</v>
      </c>
      <c r="J301" s="2"/>
      <c r="K301" s="2">
        <f t="shared" si="15"/>
        <v>97993.999999999884</v>
      </c>
      <c r="M301" s="2">
        <f t="shared" si="16"/>
        <v>7603508.9999999832</v>
      </c>
    </row>
    <row r="302" spans="1:13" x14ac:dyDescent="0.25">
      <c r="A302">
        <v>20190304</v>
      </c>
      <c r="B302">
        <v>126.080852511053</v>
      </c>
      <c r="C302">
        <v>44105</v>
      </c>
      <c r="D302">
        <v>26.957459505541301</v>
      </c>
      <c r="E302">
        <v>23460</v>
      </c>
      <c r="F302" s="2">
        <v>91.663109598164695</v>
      </c>
      <c r="G302" s="2">
        <v>67565</v>
      </c>
      <c r="I302" s="2">
        <f t="shared" si="14"/>
        <v>5560795.9999999925</v>
      </c>
      <c r="J302" s="2"/>
      <c r="K302" s="2">
        <f t="shared" si="15"/>
        <v>632421.99999999895</v>
      </c>
      <c r="M302" s="2">
        <f t="shared" si="16"/>
        <v>6193217.9999999972</v>
      </c>
    </row>
    <row r="303" spans="1:13" x14ac:dyDescent="0.25">
      <c r="A303">
        <v>20190305</v>
      </c>
      <c r="B303">
        <v>109.10843996381</v>
      </c>
      <c r="C303">
        <v>46422</v>
      </c>
      <c r="D303">
        <v>62.3700516351118</v>
      </c>
      <c r="E303">
        <v>25564</v>
      </c>
      <c r="F303" s="2">
        <v>92.510488150473705</v>
      </c>
      <c r="G303" s="2">
        <v>71986</v>
      </c>
      <c r="I303" s="2">
        <f t="shared" si="14"/>
        <v>5065031.9999999879</v>
      </c>
      <c r="J303" s="2"/>
      <c r="K303" s="2">
        <f t="shared" si="15"/>
        <v>1594427.9999999981</v>
      </c>
      <c r="M303" s="2">
        <f t="shared" si="16"/>
        <v>6659460</v>
      </c>
    </row>
    <row r="304" spans="1:13" x14ac:dyDescent="0.25">
      <c r="A304">
        <v>20190306</v>
      </c>
      <c r="B304">
        <v>130.75738021553499</v>
      </c>
      <c r="C304">
        <v>45561</v>
      </c>
      <c r="D304">
        <v>14.920549367189601</v>
      </c>
      <c r="E304">
        <v>25047</v>
      </c>
      <c r="F304" s="2">
        <v>89.666213460231106</v>
      </c>
      <c r="G304" s="2">
        <v>70608</v>
      </c>
      <c r="I304" s="2">
        <f t="shared" si="14"/>
        <v>5957436.9999999898</v>
      </c>
      <c r="J304" s="2"/>
      <c r="K304" s="2">
        <f t="shared" si="15"/>
        <v>373714.9999999979</v>
      </c>
      <c r="M304" s="2">
        <f t="shared" si="16"/>
        <v>6331151.9999999981</v>
      </c>
    </row>
    <row r="305" spans="1:13" x14ac:dyDescent="0.25">
      <c r="A305">
        <v>20190307</v>
      </c>
      <c r="B305">
        <v>118.507966034928</v>
      </c>
      <c r="C305">
        <v>45694</v>
      </c>
      <c r="D305">
        <v>15.801028881597601</v>
      </c>
      <c r="E305">
        <v>24687</v>
      </c>
      <c r="F305" s="2">
        <v>82.482246629061805</v>
      </c>
      <c r="G305" s="2">
        <v>70381</v>
      </c>
      <c r="I305" s="2">
        <f t="shared" si="14"/>
        <v>5415103</v>
      </c>
      <c r="J305" s="2"/>
      <c r="K305" s="2">
        <f t="shared" si="15"/>
        <v>390079.99999999994</v>
      </c>
      <c r="M305" s="2">
        <f t="shared" si="16"/>
        <v>5805182.9999999991</v>
      </c>
    </row>
    <row r="306" spans="1:13" x14ac:dyDescent="0.25">
      <c r="A306">
        <v>20190308</v>
      </c>
      <c r="B306">
        <v>101.791857798165</v>
      </c>
      <c r="C306">
        <v>45344</v>
      </c>
      <c r="D306">
        <v>-1.1027629665535599E-2</v>
      </c>
      <c r="E306">
        <v>24756</v>
      </c>
      <c r="F306" s="2">
        <v>65.839900142653306</v>
      </c>
      <c r="G306" s="2">
        <v>70100</v>
      </c>
      <c r="I306" s="2">
        <f t="shared" si="14"/>
        <v>4615649.9999999935</v>
      </c>
      <c r="J306" s="2"/>
      <c r="K306" s="2">
        <f t="shared" si="15"/>
        <v>-272.99999999999932</v>
      </c>
      <c r="M306" s="2">
        <f t="shared" si="16"/>
        <v>4615376.9999999972</v>
      </c>
    </row>
    <row r="307" spans="1:13" x14ac:dyDescent="0.25">
      <c r="A307">
        <v>20190309</v>
      </c>
      <c r="B307">
        <v>178.72404297823999</v>
      </c>
      <c r="C307">
        <v>37042</v>
      </c>
      <c r="D307">
        <v>122.482060213983</v>
      </c>
      <c r="E307">
        <v>20095</v>
      </c>
      <c r="F307" s="2">
        <v>158.943819241472</v>
      </c>
      <c r="G307" s="2">
        <v>57137</v>
      </c>
      <c r="I307" s="2">
        <f t="shared" si="14"/>
        <v>6620295.9999999655</v>
      </c>
      <c r="J307" s="2"/>
      <c r="K307" s="2">
        <f t="shared" si="15"/>
        <v>2461276.9999999884</v>
      </c>
      <c r="M307" s="2">
        <f t="shared" si="16"/>
        <v>9081572.9999999851</v>
      </c>
    </row>
    <row r="308" spans="1:13" x14ac:dyDescent="0.25">
      <c r="A308">
        <v>20190310</v>
      </c>
      <c r="B308">
        <v>118.312203808484</v>
      </c>
      <c r="C308">
        <v>34817</v>
      </c>
      <c r="D308">
        <v>22.631556480443901</v>
      </c>
      <c r="E308">
        <v>18741</v>
      </c>
      <c r="F308" s="2">
        <v>84.831659135890007</v>
      </c>
      <c r="G308" s="2">
        <v>53558</v>
      </c>
      <c r="I308" s="2">
        <f t="shared" si="14"/>
        <v>4119275.9999999874</v>
      </c>
      <c r="J308" s="2"/>
      <c r="K308" s="2">
        <f t="shared" si="15"/>
        <v>424137.99999999913</v>
      </c>
      <c r="M308" s="2">
        <f t="shared" si="16"/>
        <v>4543413.9999999972</v>
      </c>
    </row>
    <row r="309" spans="1:13" x14ac:dyDescent="0.25">
      <c r="A309">
        <v>20190311</v>
      </c>
      <c r="B309">
        <v>104.826185001768</v>
      </c>
      <c r="C309">
        <v>45232</v>
      </c>
      <c r="D309">
        <v>-12.761378754283401</v>
      </c>
      <c r="E309">
        <v>24805</v>
      </c>
      <c r="F309" s="2">
        <v>63.180204748918399</v>
      </c>
      <c r="G309" s="2">
        <v>70037</v>
      </c>
      <c r="I309" s="2">
        <f t="shared" si="14"/>
        <v>4741497.9999999702</v>
      </c>
      <c r="J309" s="2"/>
      <c r="K309" s="2">
        <f t="shared" si="15"/>
        <v>-316545.99999999977</v>
      </c>
      <c r="M309" s="2">
        <f t="shared" si="16"/>
        <v>4424951.9999999981</v>
      </c>
    </row>
    <row r="310" spans="1:13" x14ac:dyDescent="0.25">
      <c r="A310">
        <v>20190312</v>
      </c>
      <c r="B310">
        <v>110.173238400277</v>
      </c>
      <c r="C310">
        <v>46208</v>
      </c>
      <c r="D310">
        <v>39.5301248199711</v>
      </c>
      <c r="E310">
        <v>24996</v>
      </c>
      <c r="F310" s="2">
        <v>85.374136284478396</v>
      </c>
      <c r="G310" s="2">
        <v>71204</v>
      </c>
      <c r="I310" s="2">
        <f t="shared" si="14"/>
        <v>5090885</v>
      </c>
      <c r="J310" s="2"/>
      <c r="K310" s="2">
        <f t="shared" si="15"/>
        <v>988094.99999999756</v>
      </c>
      <c r="M310" s="2">
        <f t="shared" si="16"/>
        <v>6078980</v>
      </c>
    </row>
    <row r="311" spans="1:13" x14ac:dyDescent="0.25">
      <c r="A311">
        <v>20190313</v>
      </c>
      <c r="B311">
        <v>58.7853365851552</v>
      </c>
      <c r="C311">
        <v>46333</v>
      </c>
      <c r="D311">
        <v>43.067407319859697</v>
      </c>
      <c r="E311">
        <v>25383</v>
      </c>
      <c r="F311" s="2">
        <v>53.222167995984101</v>
      </c>
      <c r="G311" s="2">
        <v>71716</v>
      </c>
      <c r="I311" s="2">
        <f t="shared" si="14"/>
        <v>2723700.9999999958</v>
      </c>
      <c r="J311" s="2"/>
      <c r="K311" s="2">
        <f t="shared" si="15"/>
        <v>1093179.9999999986</v>
      </c>
      <c r="M311" s="2">
        <f t="shared" si="16"/>
        <v>3816880.9999999958</v>
      </c>
    </row>
    <row r="312" spans="1:13" x14ac:dyDescent="0.25">
      <c r="A312">
        <v>20190314</v>
      </c>
      <c r="B312">
        <v>81.6607076996507</v>
      </c>
      <c r="C312">
        <v>46093</v>
      </c>
      <c r="D312">
        <v>20.884494293585199</v>
      </c>
      <c r="E312">
        <v>25410</v>
      </c>
      <c r="F312" s="2">
        <v>60.062682684642603</v>
      </c>
      <c r="G312" s="2">
        <v>71503</v>
      </c>
      <c r="I312" s="2">
        <f t="shared" si="14"/>
        <v>3763986.9999999995</v>
      </c>
      <c r="J312" s="2"/>
      <c r="K312" s="2">
        <f t="shared" si="15"/>
        <v>530674.99999999988</v>
      </c>
      <c r="M312" s="2">
        <f t="shared" si="16"/>
        <v>4294662</v>
      </c>
    </row>
    <row r="313" spans="1:13" x14ac:dyDescent="0.25">
      <c r="A313">
        <v>20190315</v>
      </c>
      <c r="B313">
        <v>75.378915542117696</v>
      </c>
      <c r="C313">
        <v>44981</v>
      </c>
      <c r="D313">
        <v>-2.61580073473012</v>
      </c>
      <c r="E313">
        <v>24771</v>
      </c>
      <c r="F313" s="2">
        <v>47.680682991168702</v>
      </c>
      <c r="G313" s="2">
        <v>69752</v>
      </c>
      <c r="I313" s="2">
        <f t="shared" si="14"/>
        <v>3390618.9999999963</v>
      </c>
      <c r="J313" s="2"/>
      <c r="K313" s="2">
        <f t="shared" si="15"/>
        <v>-64795.999999999804</v>
      </c>
      <c r="M313" s="2">
        <f t="shared" si="16"/>
        <v>3325822.9999999991</v>
      </c>
    </row>
    <row r="314" spans="1:13" x14ac:dyDescent="0.25">
      <c r="A314">
        <v>20190316</v>
      </c>
      <c r="B314">
        <v>132.74307205067299</v>
      </c>
      <c r="C314">
        <v>37890</v>
      </c>
      <c r="D314">
        <v>51.860981709409998</v>
      </c>
      <c r="E314">
        <v>20393</v>
      </c>
      <c r="F314" s="2">
        <v>104.442736303896</v>
      </c>
      <c r="G314" s="2">
        <v>58283</v>
      </c>
      <c r="I314" s="2">
        <f t="shared" ref="I314:I358" si="17">C314*B314</f>
        <v>5029635</v>
      </c>
      <c r="J314" s="2"/>
      <c r="K314" s="2">
        <f t="shared" ref="K314:K358" si="18">E314*D314</f>
        <v>1057600.9999999981</v>
      </c>
      <c r="M314" s="2">
        <f t="shared" si="16"/>
        <v>6087235.9999999702</v>
      </c>
    </row>
    <row r="315" spans="1:13" x14ac:dyDescent="0.25">
      <c r="A315">
        <v>20190317</v>
      </c>
      <c r="B315">
        <v>133.36539666268001</v>
      </c>
      <c r="C315">
        <v>35118</v>
      </c>
      <c r="D315">
        <v>-66.973069828722004</v>
      </c>
      <c r="E315">
        <v>18975</v>
      </c>
      <c r="F315" s="2">
        <v>63.089715859723</v>
      </c>
      <c r="G315" s="2">
        <v>54093</v>
      </c>
      <c r="I315" s="2">
        <f t="shared" si="17"/>
        <v>4683525.9999999963</v>
      </c>
      <c r="J315" s="2"/>
      <c r="K315" s="2">
        <f t="shared" si="18"/>
        <v>-1270814</v>
      </c>
      <c r="M315" s="2">
        <f t="shared" si="16"/>
        <v>3412711.9999999963</v>
      </c>
    </row>
    <row r="316" spans="1:13" x14ac:dyDescent="0.25">
      <c r="A316">
        <v>20190318</v>
      </c>
      <c r="B316">
        <v>80.259108268316098</v>
      </c>
      <c r="C316">
        <v>42681</v>
      </c>
      <c r="D316">
        <v>37.259668744130401</v>
      </c>
      <c r="E316">
        <v>23426</v>
      </c>
      <c r="F316" s="2">
        <v>65.021616470267901</v>
      </c>
      <c r="G316" s="2">
        <v>66107</v>
      </c>
      <c r="I316" s="2">
        <f t="shared" si="17"/>
        <v>3425538.9999999995</v>
      </c>
      <c r="J316" s="2"/>
      <c r="K316" s="2">
        <f t="shared" si="18"/>
        <v>872844.99999999884</v>
      </c>
      <c r="M316" s="2">
        <f t="shared" si="16"/>
        <v>4298384</v>
      </c>
    </row>
    <row r="317" spans="1:13" x14ac:dyDescent="0.25">
      <c r="A317">
        <v>20190319</v>
      </c>
      <c r="B317">
        <v>58.599529797946097</v>
      </c>
      <c r="C317">
        <v>45087</v>
      </c>
      <c r="D317">
        <v>4.2304115792027099</v>
      </c>
      <c r="E317">
        <v>24734</v>
      </c>
      <c r="F317" s="2">
        <v>39.339339167299201</v>
      </c>
      <c r="G317" s="2">
        <v>69821</v>
      </c>
      <c r="I317" s="2">
        <f t="shared" si="17"/>
        <v>2642076.9999999958</v>
      </c>
      <c r="J317" s="2"/>
      <c r="K317" s="2">
        <f t="shared" si="18"/>
        <v>104634.99999999983</v>
      </c>
      <c r="M317" s="2">
        <f t="shared" si="16"/>
        <v>2746711.9999999977</v>
      </c>
    </row>
    <row r="318" spans="1:13" x14ac:dyDescent="0.25">
      <c r="A318">
        <v>20190320</v>
      </c>
      <c r="B318">
        <v>93.164702226365605</v>
      </c>
      <c r="C318">
        <v>45051</v>
      </c>
      <c r="D318">
        <v>-13.2044289604356</v>
      </c>
      <c r="E318">
        <v>24972</v>
      </c>
      <c r="F318" s="2">
        <v>55.230738471644997</v>
      </c>
      <c r="G318" s="2">
        <v>70023</v>
      </c>
      <c r="I318" s="2">
        <f t="shared" si="17"/>
        <v>4197162.9999999972</v>
      </c>
      <c r="J318" s="2"/>
      <c r="K318" s="2">
        <f t="shared" si="18"/>
        <v>-329740.99999999779</v>
      </c>
      <c r="M318" s="2">
        <f t="shared" si="16"/>
        <v>3867421.9999999977</v>
      </c>
    </row>
    <row r="319" spans="1:13" x14ac:dyDescent="0.25">
      <c r="A319">
        <v>20190321</v>
      </c>
      <c r="B319">
        <v>123.69896748830701</v>
      </c>
      <c r="C319">
        <v>44261</v>
      </c>
      <c r="D319">
        <v>6.6578915295551404</v>
      </c>
      <c r="E319">
        <v>24615</v>
      </c>
      <c r="F319" s="2">
        <v>81.870666124629693</v>
      </c>
      <c r="G319" s="2">
        <v>68876</v>
      </c>
      <c r="I319" s="2">
        <f t="shared" si="17"/>
        <v>5475039.9999999562</v>
      </c>
      <c r="J319" s="2"/>
      <c r="K319" s="2">
        <f t="shared" si="18"/>
        <v>163883.99999999977</v>
      </c>
      <c r="M319" s="2">
        <f t="shared" si="16"/>
        <v>5638923.9999999944</v>
      </c>
    </row>
    <row r="320" spans="1:13" x14ac:dyDescent="0.25">
      <c r="A320">
        <v>20190322</v>
      </c>
      <c r="B320">
        <v>78.025367940941294</v>
      </c>
      <c r="C320">
        <v>42534</v>
      </c>
      <c r="D320">
        <v>-4.9285052631578896</v>
      </c>
      <c r="E320">
        <v>23750</v>
      </c>
      <c r="F320" s="2">
        <v>48.302441011405399</v>
      </c>
      <c r="G320" s="2">
        <v>66284</v>
      </c>
      <c r="I320" s="2">
        <f t="shared" si="17"/>
        <v>3318730.9999999972</v>
      </c>
      <c r="J320" s="2"/>
      <c r="K320" s="2">
        <f t="shared" si="18"/>
        <v>-117051.99999999988</v>
      </c>
      <c r="M320" s="2">
        <f t="shared" si="16"/>
        <v>3201678.9999999953</v>
      </c>
    </row>
    <row r="321" spans="1:13" x14ac:dyDescent="0.25">
      <c r="A321">
        <v>20190323</v>
      </c>
      <c r="B321">
        <v>134.62543783450499</v>
      </c>
      <c r="C321">
        <v>35687</v>
      </c>
      <c r="D321">
        <v>19.883462003045999</v>
      </c>
      <c r="E321">
        <v>19041</v>
      </c>
      <c r="F321" s="2">
        <v>94.704337816108705</v>
      </c>
      <c r="G321" s="2">
        <v>54728</v>
      </c>
      <c r="I321" s="2">
        <f t="shared" si="17"/>
        <v>4804377.9999999795</v>
      </c>
      <c r="J321" s="2"/>
      <c r="K321" s="2">
        <f t="shared" si="18"/>
        <v>378600.99999999884</v>
      </c>
      <c r="M321" s="2">
        <f t="shared" si="16"/>
        <v>5182978.9999999972</v>
      </c>
    </row>
    <row r="322" spans="1:13" x14ac:dyDescent="0.25">
      <c r="A322">
        <v>20190324</v>
      </c>
      <c r="B322">
        <v>117.229724086087</v>
      </c>
      <c r="C322">
        <v>35917</v>
      </c>
      <c r="D322">
        <v>-76.9697266632284</v>
      </c>
      <c r="E322">
        <v>19390</v>
      </c>
      <c r="F322" s="2">
        <v>49.145623519626803</v>
      </c>
      <c r="G322" s="2">
        <v>55307</v>
      </c>
      <c r="I322" s="2">
        <f t="shared" si="17"/>
        <v>4210539.999999987</v>
      </c>
      <c r="J322" s="2"/>
      <c r="K322" s="2">
        <f t="shared" si="18"/>
        <v>-1492442.9999999986</v>
      </c>
      <c r="M322" s="2">
        <f t="shared" si="16"/>
        <v>2718096.9999999995</v>
      </c>
    </row>
    <row r="323" spans="1:13" x14ac:dyDescent="0.25">
      <c r="A323">
        <v>20190325</v>
      </c>
      <c r="B323">
        <v>72.925230901248696</v>
      </c>
      <c r="C323">
        <v>44283</v>
      </c>
      <c r="D323">
        <v>23.0691302060144</v>
      </c>
      <c r="E323">
        <v>24707</v>
      </c>
      <c r="F323" s="2">
        <v>55.070546456008103</v>
      </c>
      <c r="G323" s="2">
        <v>68990</v>
      </c>
      <c r="I323" s="2">
        <f t="shared" si="17"/>
        <v>3229347.9999999958</v>
      </c>
      <c r="J323" s="2"/>
      <c r="K323" s="2">
        <f t="shared" si="18"/>
        <v>569968.99999999779</v>
      </c>
      <c r="M323" s="2">
        <f t="shared" si="16"/>
        <v>3799316.9999999991</v>
      </c>
    </row>
    <row r="324" spans="1:13" x14ac:dyDescent="0.25">
      <c r="A324">
        <v>20190326</v>
      </c>
      <c r="B324">
        <v>88.584628106367205</v>
      </c>
      <c r="C324">
        <v>45954</v>
      </c>
      <c r="D324">
        <v>36.204773117292497</v>
      </c>
      <c r="E324">
        <v>25057</v>
      </c>
      <c r="F324" s="2">
        <v>70.101829294053005</v>
      </c>
      <c r="G324" s="2">
        <v>71011</v>
      </c>
      <c r="I324" s="2">
        <f t="shared" si="17"/>
        <v>4070817.9999999986</v>
      </c>
      <c r="J324" s="2"/>
      <c r="K324" s="2">
        <f t="shared" si="18"/>
        <v>907182.99999999814</v>
      </c>
      <c r="M324" s="2">
        <f t="shared" si="16"/>
        <v>4978000.9999999981</v>
      </c>
    </row>
    <row r="325" spans="1:13" x14ac:dyDescent="0.25">
      <c r="A325">
        <v>20190327</v>
      </c>
      <c r="B325">
        <v>70.746859816850602</v>
      </c>
      <c r="C325">
        <v>44663</v>
      </c>
      <c r="D325">
        <v>8.5510753785250699</v>
      </c>
      <c r="E325">
        <v>24503</v>
      </c>
      <c r="F325" s="2">
        <v>48.713153861723903</v>
      </c>
      <c r="G325" s="2">
        <v>69166</v>
      </c>
      <c r="I325" s="2">
        <f t="shared" si="17"/>
        <v>3159766.9999999986</v>
      </c>
      <c r="J325" s="2"/>
      <c r="K325" s="2">
        <f t="shared" si="18"/>
        <v>209526.9999999998</v>
      </c>
      <c r="M325" s="2">
        <f t="shared" si="16"/>
        <v>3369293.9999999953</v>
      </c>
    </row>
    <row r="326" spans="1:13" x14ac:dyDescent="0.25">
      <c r="A326">
        <v>20190328</v>
      </c>
      <c r="B326">
        <v>71.101610156704595</v>
      </c>
      <c r="C326">
        <v>46393</v>
      </c>
      <c r="D326">
        <v>7.3085721117443097</v>
      </c>
      <c r="E326">
        <v>25093</v>
      </c>
      <c r="F326" s="2">
        <v>48.708991970455699</v>
      </c>
      <c r="G326" s="2">
        <v>71486</v>
      </c>
      <c r="I326" s="2">
        <f t="shared" si="17"/>
        <v>3298616.9999999963</v>
      </c>
      <c r="J326" s="2"/>
      <c r="K326" s="2">
        <f t="shared" si="18"/>
        <v>183393.99999999997</v>
      </c>
      <c r="M326" s="2">
        <f t="shared" si="16"/>
        <v>3482010.9999999963</v>
      </c>
    </row>
    <row r="327" spans="1:13" x14ac:dyDescent="0.25">
      <c r="A327">
        <v>20190329</v>
      </c>
      <c r="B327">
        <v>79.092792454600897</v>
      </c>
      <c r="C327">
        <v>42622</v>
      </c>
      <c r="D327">
        <v>-32.132274905854104</v>
      </c>
      <c r="E327">
        <v>23368</v>
      </c>
      <c r="F327" s="2">
        <v>39.706410062130601</v>
      </c>
      <c r="G327" s="2">
        <v>65990</v>
      </c>
      <c r="I327" s="2">
        <f t="shared" si="17"/>
        <v>3371092.9999999995</v>
      </c>
      <c r="J327" s="2"/>
      <c r="K327" s="2">
        <f t="shared" si="18"/>
        <v>-750866.99999999872</v>
      </c>
      <c r="M327" s="2">
        <f t="shared" si="16"/>
        <v>2620225.9999999981</v>
      </c>
    </row>
    <row r="328" spans="1:13" x14ac:dyDescent="0.25">
      <c r="A328">
        <v>20190330</v>
      </c>
      <c r="B328">
        <v>170.34232195943201</v>
      </c>
      <c r="C328">
        <v>38011</v>
      </c>
      <c r="D328">
        <v>109.78656954699601</v>
      </c>
      <c r="E328">
        <v>20044</v>
      </c>
      <c r="F328" s="2">
        <v>149.43491516665199</v>
      </c>
      <c r="G328" s="2">
        <v>58055</v>
      </c>
      <c r="I328" s="2">
        <f t="shared" si="17"/>
        <v>6474881.9999999702</v>
      </c>
      <c r="J328" s="2"/>
      <c r="K328" s="2">
        <f t="shared" si="18"/>
        <v>2200561.9999999879</v>
      </c>
      <c r="M328" s="2">
        <f t="shared" si="16"/>
        <v>8675443.9999999814</v>
      </c>
    </row>
    <row r="329" spans="1:13" x14ac:dyDescent="0.25">
      <c r="A329">
        <v>20190331</v>
      </c>
      <c r="B329">
        <v>118.480639905199</v>
      </c>
      <c r="C329">
        <v>33755</v>
      </c>
      <c r="D329">
        <v>16.943237250554301</v>
      </c>
      <c r="E329">
        <v>18040</v>
      </c>
      <c r="F329" s="2">
        <v>83.115551694178905</v>
      </c>
      <c r="G329" s="2">
        <v>51795</v>
      </c>
      <c r="I329" s="2">
        <f t="shared" si="17"/>
        <v>3999313.9999999921</v>
      </c>
      <c r="J329" s="2"/>
      <c r="K329" s="2">
        <f t="shared" si="18"/>
        <v>305655.99999999959</v>
      </c>
      <c r="M329" s="2">
        <f t="shared" ref="M329:M359" si="19">G329*F329</f>
        <v>4304969.9999999963</v>
      </c>
    </row>
    <row r="330" spans="1:13" x14ac:dyDescent="0.25">
      <c r="A330">
        <v>20190401</v>
      </c>
      <c r="B330">
        <v>51.981728863225001</v>
      </c>
      <c r="C330">
        <v>46412</v>
      </c>
      <c r="D330">
        <v>-49.861527702230099</v>
      </c>
      <c r="E330">
        <v>25738</v>
      </c>
      <c r="F330" s="2">
        <v>15.651282051281999</v>
      </c>
      <c r="G330" s="2">
        <v>72150</v>
      </c>
      <c r="I330" s="2">
        <f t="shared" si="17"/>
        <v>2412575.9999999986</v>
      </c>
      <c r="J330" s="2"/>
      <c r="K330" s="2">
        <f t="shared" si="18"/>
        <v>-1283335.9999999984</v>
      </c>
      <c r="M330" s="2">
        <f t="shared" si="19"/>
        <v>1129239.9999999963</v>
      </c>
    </row>
    <row r="331" spans="1:13" x14ac:dyDescent="0.25">
      <c r="A331">
        <v>20190402</v>
      </c>
      <c r="B331">
        <v>49.854338706116103</v>
      </c>
      <c r="C331">
        <v>45290</v>
      </c>
      <c r="D331">
        <v>2.4102998748839601</v>
      </c>
      <c r="E331">
        <v>24777</v>
      </c>
      <c r="F331" s="2">
        <v>33.077240355659498</v>
      </c>
      <c r="G331" s="2">
        <v>70067</v>
      </c>
      <c r="I331" s="2">
        <f t="shared" si="17"/>
        <v>2257902.9999999981</v>
      </c>
      <c r="J331" s="2"/>
      <c r="K331" s="2">
        <f t="shared" si="18"/>
        <v>59719.999999999884</v>
      </c>
      <c r="M331" s="2">
        <f t="shared" si="19"/>
        <v>2317622.9999999939</v>
      </c>
    </row>
    <row r="332" spans="1:13" x14ac:dyDescent="0.25">
      <c r="A332">
        <v>20190403</v>
      </c>
      <c r="B332">
        <v>52.954218725198899</v>
      </c>
      <c r="C332">
        <v>44101</v>
      </c>
      <c r="D332">
        <v>-96.607322766924597</v>
      </c>
      <c r="E332">
        <v>24417</v>
      </c>
      <c r="F332" s="2">
        <v>-0.34336962549986799</v>
      </c>
      <c r="G332" s="2">
        <v>68518</v>
      </c>
      <c r="I332" s="2">
        <f t="shared" si="17"/>
        <v>2335333.9999999967</v>
      </c>
      <c r="J332" s="2"/>
      <c r="K332" s="2">
        <f t="shared" si="18"/>
        <v>-2358860.9999999977</v>
      </c>
      <c r="M332" s="2">
        <f t="shared" si="19"/>
        <v>-23526.999999999956</v>
      </c>
    </row>
    <row r="333" spans="1:13" x14ac:dyDescent="0.25">
      <c r="A333">
        <v>20190404</v>
      </c>
      <c r="B333">
        <v>576.57701417612304</v>
      </c>
      <c r="C333">
        <v>28287</v>
      </c>
      <c r="D333">
        <v>846.86222250492904</v>
      </c>
      <c r="E333">
        <v>15721</v>
      </c>
      <c r="F333" s="2">
        <v>673.13113524813605</v>
      </c>
      <c r="G333" s="2">
        <v>44008</v>
      </c>
      <c r="I333" s="2">
        <f t="shared" si="17"/>
        <v>16309633.999999993</v>
      </c>
      <c r="J333" s="2"/>
      <c r="K333" s="2">
        <f t="shared" si="18"/>
        <v>13313520.999999989</v>
      </c>
      <c r="M333" s="2">
        <f t="shared" si="19"/>
        <v>29623154.99999997</v>
      </c>
    </row>
    <row r="334" spans="1:13" x14ac:dyDescent="0.25">
      <c r="A334">
        <v>20190405</v>
      </c>
      <c r="B334">
        <v>63.133452113853302</v>
      </c>
      <c r="C334">
        <v>45462</v>
      </c>
      <c r="D334">
        <v>-62.456697893197301</v>
      </c>
      <c r="E334">
        <v>25299</v>
      </c>
      <c r="F334" s="2">
        <v>18.231525840505299</v>
      </c>
      <c r="G334" s="2">
        <v>70761</v>
      </c>
      <c r="I334" s="2">
        <f t="shared" si="17"/>
        <v>2870172.9999999986</v>
      </c>
      <c r="J334" s="2"/>
      <c r="K334" s="2">
        <f t="shared" si="18"/>
        <v>-1580091.9999999986</v>
      </c>
      <c r="M334" s="2">
        <f t="shared" si="19"/>
        <v>1290080.9999999953</v>
      </c>
    </row>
    <row r="335" spans="1:13" x14ac:dyDescent="0.25">
      <c r="A335">
        <v>20190406</v>
      </c>
      <c r="B335">
        <v>135.29093870688001</v>
      </c>
      <c r="C335">
        <v>38063</v>
      </c>
      <c r="D335">
        <v>-77.127471129379501</v>
      </c>
      <c r="E335">
        <v>20436</v>
      </c>
      <c r="F335" s="2">
        <v>61.0848390570779</v>
      </c>
      <c r="G335" s="2">
        <v>58499</v>
      </c>
      <c r="I335" s="2">
        <f t="shared" si="17"/>
        <v>5149578.9999999739</v>
      </c>
      <c r="J335" s="2"/>
      <c r="K335" s="2">
        <f t="shared" si="18"/>
        <v>-1576176.9999999995</v>
      </c>
      <c r="M335" s="2">
        <f t="shared" si="19"/>
        <v>3573402</v>
      </c>
    </row>
    <row r="336" spans="1:13" x14ac:dyDescent="0.25">
      <c r="A336">
        <v>20190407</v>
      </c>
      <c r="B336">
        <v>88.046039494120194</v>
      </c>
      <c r="C336">
        <v>36056</v>
      </c>
      <c r="D336">
        <v>-83.012308167679393</v>
      </c>
      <c r="E336">
        <v>19418</v>
      </c>
      <c r="F336" s="2">
        <v>28.1691423008977</v>
      </c>
      <c r="G336" s="2">
        <v>55474</v>
      </c>
      <c r="I336" s="2">
        <f t="shared" si="17"/>
        <v>3174587.9999999977</v>
      </c>
      <c r="J336" s="2"/>
      <c r="K336" s="2">
        <f t="shared" si="18"/>
        <v>-1611932.9999999984</v>
      </c>
      <c r="M336" s="2">
        <f t="shared" si="19"/>
        <v>1562654.9999999991</v>
      </c>
    </row>
    <row r="337" spans="1:13" x14ac:dyDescent="0.25">
      <c r="A337">
        <v>20190408</v>
      </c>
      <c r="B337">
        <v>45.8751401413599</v>
      </c>
      <c r="C337">
        <v>41030</v>
      </c>
      <c r="D337">
        <v>-24.406998325109701</v>
      </c>
      <c r="E337">
        <v>22091</v>
      </c>
      <c r="F337" s="2">
        <v>21.277894836900501</v>
      </c>
      <c r="G337" s="2">
        <v>63121</v>
      </c>
      <c r="I337" s="2">
        <f t="shared" si="17"/>
        <v>1882256.9999999967</v>
      </c>
      <c r="J337" s="2"/>
      <c r="K337" s="2">
        <f t="shared" si="18"/>
        <v>-539174.99999999837</v>
      </c>
      <c r="M337" s="2">
        <f t="shared" si="19"/>
        <v>1343081.9999999965</v>
      </c>
    </row>
    <row r="338" spans="1:13" x14ac:dyDescent="0.25">
      <c r="A338">
        <v>20190409</v>
      </c>
      <c r="B338">
        <v>110.459260072455</v>
      </c>
      <c r="C338">
        <v>45545</v>
      </c>
      <c r="D338">
        <v>11.1171171171171</v>
      </c>
      <c r="E338">
        <v>25197</v>
      </c>
      <c r="F338" s="2">
        <v>75.075414887902497</v>
      </c>
      <c r="G338" s="2">
        <v>70742</v>
      </c>
      <c r="I338" s="2">
        <f t="shared" si="17"/>
        <v>5030866.9999999627</v>
      </c>
      <c r="J338" s="2"/>
      <c r="K338" s="2">
        <f t="shared" si="18"/>
        <v>280117.99999999959</v>
      </c>
      <c r="M338" s="2">
        <f t="shared" si="19"/>
        <v>5310984.9999999981</v>
      </c>
    </row>
    <row r="339" spans="1:13" x14ac:dyDescent="0.25">
      <c r="A339">
        <v>20190410</v>
      </c>
      <c r="B339">
        <v>85.3527467801444</v>
      </c>
      <c r="C339">
        <v>44179</v>
      </c>
      <c r="D339">
        <v>-10.2195390128685</v>
      </c>
      <c r="E339">
        <v>24556</v>
      </c>
      <c r="F339" s="2">
        <v>51.208961955335702</v>
      </c>
      <c r="G339" s="2">
        <v>68735</v>
      </c>
      <c r="I339" s="2">
        <f t="shared" si="17"/>
        <v>3770798.9999999995</v>
      </c>
      <c r="J339" s="2"/>
      <c r="K339" s="2">
        <f t="shared" si="18"/>
        <v>-250950.99999999889</v>
      </c>
      <c r="M339" s="2">
        <f t="shared" si="19"/>
        <v>3519847.9999999995</v>
      </c>
    </row>
    <row r="340" spans="1:13" x14ac:dyDescent="0.25">
      <c r="A340">
        <v>20190411</v>
      </c>
      <c r="B340">
        <v>77.861413108984394</v>
      </c>
      <c r="C340">
        <v>41483</v>
      </c>
      <c r="D340">
        <v>-46.424747715362201</v>
      </c>
      <c r="E340">
        <v>23089</v>
      </c>
      <c r="F340" s="2">
        <v>33.420429907699898</v>
      </c>
      <c r="G340" s="2">
        <v>64572</v>
      </c>
      <c r="I340" s="2">
        <f t="shared" si="17"/>
        <v>3229924.9999999995</v>
      </c>
      <c r="J340" s="2"/>
      <c r="K340" s="2">
        <f t="shared" si="18"/>
        <v>-1071900.9999999979</v>
      </c>
      <c r="M340" s="2">
        <f t="shared" si="19"/>
        <v>2158023.9999999977</v>
      </c>
    </row>
    <row r="341" spans="1:13" x14ac:dyDescent="0.25">
      <c r="A341">
        <v>20190412</v>
      </c>
      <c r="B341">
        <v>92.141369977097597</v>
      </c>
      <c r="C341">
        <v>43227</v>
      </c>
      <c r="D341">
        <v>-29.7370373457819</v>
      </c>
      <c r="E341">
        <v>23992</v>
      </c>
      <c r="F341" s="2">
        <v>48.640176140674498</v>
      </c>
      <c r="G341" s="2">
        <v>67219</v>
      </c>
      <c r="I341" s="2">
        <f t="shared" si="17"/>
        <v>3982994.9999999977</v>
      </c>
      <c r="J341" s="2"/>
      <c r="K341" s="2">
        <f t="shared" si="18"/>
        <v>-713450.9999999993</v>
      </c>
      <c r="M341" s="2">
        <f t="shared" si="19"/>
        <v>3269543.9999999991</v>
      </c>
    </row>
    <row r="342" spans="1:13" x14ac:dyDescent="0.25">
      <c r="A342">
        <v>20190413</v>
      </c>
      <c r="B342">
        <v>79.202037708103504</v>
      </c>
      <c r="C342">
        <v>38082</v>
      </c>
      <c r="D342">
        <v>-112.053084149311</v>
      </c>
      <c r="E342">
        <v>20119</v>
      </c>
      <c r="F342" s="2">
        <v>13.088709815982501</v>
      </c>
      <c r="G342" s="2">
        <v>58201</v>
      </c>
      <c r="I342" s="2">
        <f t="shared" si="17"/>
        <v>3016171.9999999977</v>
      </c>
      <c r="J342" s="2"/>
      <c r="K342" s="2">
        <f t="shared" si="18"/>
        <v>-2254395.9999999879</v>
      </c>
      <c r="M342" s="2">
        <f t="shared" si="19"/>
        <v>761775.99999999756</v>
      </c>
    </row>
    <row r="343" spans="1:13" x14ac:dyDescent="0.25">
      <c r="A343">
        <v>20190414</v>
      </c>
      <c r="B343">
        <v>107.637095589315</v>
      </c>
      <c r="C343">
        <v>34031</v>
      </c>
      <c r="D343">
        <v>-88.759776536312799</v>
      </c>
      <c r="E343">
        <v>18079</v>
      </c>
      <c r="F343" s="2">
        <v>39.499328343887903</v>
      </c>
      <c r="G343" s="2">
        <v>52110</v>
      </c>
      <c r="I343" s="2">
        <f t="shared" si="17"/>
        <v>3662997.9999999786</v>
      </c>
      <c r="J343" s="2"/>
      <c r="K343" s="2">
        <f t="shared" si="18"/>
        <v>-1604687.9999999991</v>
      </c>
      <c r="M343" s="2">
        <f t="shared" si="19"/>
        <v>2058309.9999999986</v>
      </c>
    </row>
    <row r="344" spans="1:13" x14ac:dyDescent="0.25">
      <c r="A344">
        <v>20190415</v>
      </c>
      <c r="B344">
        <v>95.1047276940903</v>
      </c>
      <c r="C344">
        <v>43150</v>
      </c>
      <c r="D344">
        <v>21.491327776374501</v>
      </c>
      <c r="E344">
        <v>23754</v>
      </c>
      <c r="F344" s="2">
        <v>68.968581848618896</v>
      </c>
      <c r="G344" s="2">
        <v>66904</v>
      </c>
      <c r="I344" s="2">
        <f t="shared" si="17"/>
        <v>4103768.9999999963</v>
      </c>
      <c r="J344" s="2"/>
      <c r="K344" s="2">
        <f t="shared" si="18"/>
        <v>510504.99999999988</v>
      </c>
      <c r="M344" s="2">
        <f t="shared" si="19"/>
        <v>4614273.9999999991</v>
      </c>
    </row>
    <row r="345" spans="1:13" x14ac:dyDescent="0.25">
      <c r="A345">
        <v>20190416</v>
      </c>
      <c r="B345">
        <v>81.588308651597799</v>
      </c>
      <c r="C345">
        <v>38490</v>
      </c>
      <c r="D345">
        <v>-40.348540057328798</v>
      </c>
      <c r="E345">
        <v>20583</v>
      </c>
      <c r="F345" s="2">
        <v>39.101450747380298</v>
      </c>
      <c r="G345" s="2">
        <v>59073</v>
      </c>
      <c r="I345" s="2">
        <f t="shared" si="17"/>
        <v>3140333.9999999991</v>
      </c>
      <c r="J345" s="2"/>
      <c r="K345" s="2">
        <f t="shared" si="18"/>
        <v>-830493.9999999986</v>
      </c>
      <c r="M345" s="2">
        <f t="shared" si="19"/>
        <v>2309839.9999999963</v>
      </c>
    </row>
    <row r="346" spans="1:13" x14ac:dyDescent="0.25">
      <c r="A346">
        <v>20190417</v>
      </c>
      <c r="B346">
        <v>110.13465422717999</v>
      </c>
      <c r="C346">
        <v>20794</v>
      </c>
      <c r="D346">
        <v>48.130691332429599</v>
      </c>
      <c r="E346">
        <v>12541</v>
      </c>
      <c r="F346" s="2">
        <v>86.808069596520099</v>
      </c>
      <c r="G346" s="2">
        <v>33335</v>
      </c>
      <c r="I346" s="2">
        <f t="shared" si="17"/>
        <v>2290139.9999999809</v>
      </c>
      <c r="J346" s="2"/>
      <c r="K346" s="2">
        <f t="shared" si="18"/>
        <v>603606.99999999965</v>
      </c>
      <c r="M346" s="2">
        <f t="shared" si="19"/>
        <v>2893746.9999999977</v>
      </c>
    </row>
    <row r="347" spans="1:13" x14ac:dyDescent="0.25">
      <c r="A347">
        <v>20190418</v>
      </c>
      <c r="B347">
        <v>103.47954509556099</v>
      </c>
      <c r="C347">
        <v>44317</v>
      </c>
      <c r="D347">
        <v>-17.805207446161301</v>
      </c>
      <c r="E347">
        <v>24657</v>
      </c>
      <c r="F347" s="2">
        <v>60.122364949111201</v>
      </c>
      <c r="G347" s="2">
        <v>68974</v>
      </c>
      <c r="I347" s="2">
        <f t="shared" si="17"/>
        <v>4585902.9999999767</v>
      </c>
      <c r="J347" s="2"/>
      <c r="K347" s="2">
        <f t="shared" si="18"/>
        <v>-439022.99999999919</v>
      </c>
      <c r="M347" s="2">
        <f t="shared" si="19"/>
        <v>4146879.9999999958</v>
      </c>
    </row>
    <row r="348" spans="1:13" x14ac:dyDescent="0.25">
      <c r="A348">
        <v>20190419</v>
      </c>
      <c r="B348">
        <v>126.943996670901</v>
      </c>
      <c r="C348">
        <v>45658</v>
      </c>
      <c r="D348">
        <v>26.672761920207499</v>
      </c>
      <c r="E348">
        <v>24664</v>
      </c>
      <c r="F348" s="2">
        <v>91.775916498393102</v>
      </c>
      <c r="G348" s="2">
        <v>70322</v>
      </c>
      <c r="I348" s="2">
        <f t="shared" si="17"/>
        <v>5796008.9999999981</v>
      </c>
      <c r="J348" s="2"/>
      <c r="K348" s="2">
        <f t="shared" si="18"/>
        <v>657856.99999999779</v>
      </c>
      <c r="M348" s="2">
        <f t="shared" si="19"/>
        <v>6453866</v>
      </c>
    </row>
    <row r="349" spans="1:13" x14ac:dyDescent="0.25">
      <c r="A349">
        <v>20190420</v>
      </c>
      <c r="B349">
        <v>121.849004676018</v>
      </c>
      <c r="C349">
        <v>37425</v>
      </c>
      <c r="D349">
        <v>106.499348240248</v>
      </c>
      <c r="E349">
        <v>19946</v>
      </c>
      <c r="F349" s="2">
        <v>116.512436596886</v>
      </c>
      <c r="G349" s="2">
        <v>57371</v>
      </c>
      <c r="I349" s="2">
        <f t="shared" si="17"/>
        <v>4560198.9999999739</v>
      </c>
      <c r="J349" s="2"/>
      <c r="K349" s="2">
        <f t="shared" si="18"/>
        <v>2124235.9999999865</v>
      </c>
      <c r="M349" s="2">
        <f t="shared" si="19"/>
        <v>6684434.9999999469</v>
      </c>
    </row>
    <row r="350" spans="1:13" x14ac:dyDescent="0.25">
      <c r="A350">
        <v>20190421</v>
      </c>
      <c r="B350">
        <v>112.533816203661</v>
      </c>
      <c r="C350">
        <v>32721</v>
      </c>
      <c r="D350">
        <v>90.579181695220896</v>
      </c>
      <c r="E350">
        <v>17744</v>
      </c>
      <c r="F350" s="2">
        <v>104.81434657683501</v>
      </c>
      <c r="G350" s="2">
        <v>50465</v>
      </c>
      <c r="I350" s="2">
        <f t="shared" si="17"/>
        <v>3682218.9999999916</v>
      </c>
      <c r="J350" s="2"/>
      <c r="K350" s="2">
        <f t="shared" si="18"/>
        <v>1607236.9999999995</v>
      </c>
      <c r="M350" s="2">
        <f t="shared" si="19"/>
        <v>5289455.9999999786</v>
      </c>
    </row>
    <row r="351" spans="1:13" x14ac:dyDescent="0.25">
      <c r="A351">
        <v>20190422</v>
      </c>
      <c r="B351">
        <v>86.406731266440303</v>
      </c>
      <c r="C351">
        <v>44479</v>
      </c>
      <c r="D351">
        <v>-1.3636836212412</v>
      </c>
      <c r="E351">
        <v>25008</v>
      </c>
      <c r="F351" s="2">
        <v>54.818627944795402</v>
      </c>
      <c r="G351" s="2">
        <v>69487</v>
      </c>
      <c r="I351" s="2">
        <f t="shared" si="17"/>
        <v>3843284.9999999981</v>
      </c>
      <c r="J351" s="2"/>
      <c r="K351" s="2">
        <f t="shared" si="18"/>
        <v>-34102.999999999927</v>
      </c>
      <c r="M351" s="2">
        <f t="shared" si="19"/>
        <v>3809181.9999999981</v>
      </c>
    </row>
    <row r="352" spans="1:13" x14ac:dyDescent="0.25">
      <c r="A352">
        <v>20190423</v>
      </c>
      <c r="B352">
        <v>101.788184179879</v>
      </c>
      <c r="C352">
        <v>44652</v>
      </c>
      <c r="D352">
        <v>43.980867346938702</v>
      </c>
      <c r="E352">
        <v>24304</v>
      </c>
      <c r="F352" s="2">
        <v>81.413611578397806</v>
      </c>
      <c r="G352" s="2">
        <v>68956</v>
      </c>
      <c r="I352" s="2">
        <f t="shared" si="17"/>
        <v>4545045.9999999572</v>
      </c>
      <c r="J352" s="2"/>
      <c r="K352" s="2">
        <f t="shared" si="18"/>
        <v>1068910.9999999981</v>
      </c>
      <c r="M352" s="2">
        <f t="shared" si="19"/>
        <v>5613956.9999999991</v>
      </c>
    </row>
    <row r="353" spans="1:13" x14ac:dyDescent="0.25">
      <c r="A353">
        <v>20190424</v>
      </c>
      <c r="B353">
        <v>85.696741630747894</v>
      </c>
      <c r="C353">
        <v>44777</v>
      </c>
      <c r="D353">
        <v>44.518461600679402</v>
      </c>
      <c r="E353">
        <v>24727</v>
      </c>
      <c r="F353" s="2">
        <v>71.047004488950193</v>
      </c>
      <c r="G353" s="2">
        <v>69504</v>
      </c>
      <c r="I353" s="2">
        <f t="shared" si="17"/>
        <v>3837242.9999999986</v>
      </c>
      <c r="J353" s="2"/>
      <c r="K353" s="2">
        <f t="shared" si="18"/>
        <v>1100807.9999999995</v>
      </c>
      <c r="M353" s="2">
        <f t="shared" si="19"/>
        <v>4938050.9999999944</v>
      </c>
    </row>
    <row r="354" spans="1:13" x14ac:dyDescent="0.25">
      <c r="A354">
        <v>20190425</v>
      </c>
      <c r="B354">
        <v>92.4830321919748</v>
      </c>
      <c r="C354">
        <v>45881</v>
      </c>
      <c r="D354">
        <v>11.308853673919799</v>
      </c>
      <c r="E354">
        <v>25368</v>
      </c>
      <c r="F354" s="2">
        <v>63.581201139665097</v>
      </c>
      <c r="G354" s="2">
        <v>71249</v>
      </c>
      <c r="I354" s="2">
        <f t="shared" si="17"/>
        <v>4243213.9999999953</v>
      </c>
      <c r="J354" s="2"/>
      <c r="K354" s="2">
        <f t="shared" si="18"/>
        <v>286882.99999999744</v>
      </c>
      <c r="M354" s="2">
        <f t="shared" si="19"/>
        <v>4530096.9999999981</v>
      </c>
    </row>
    <row r="355" spans="1:13" x14ac:dyDescent="0.25">
      <c r="A355">
        <v>20190426</v>
      </c>
      <c r="B355">
        <v>77.144153997593705</v>
      </c>
      <c r="C355">
        <v>45715</v>
      </c>
      <c r="D355">
        <v>-60.347131946701303</v>
      </c>
      <c r="E355">
        <v>24616</v>
      </c>
      <c r="F355" s="2">
        <v>29.0219106795012</v>
      </c>
      <c r="G355" s="2">
        <v>70331</v>
      </c>
      <c r="I355" s="2">
        <f t="shared" si="17"/>
        <v>3526644.9999999963</v>
      </c>
      <c r="J355" s="2"/>
      <c r="K355" s="2">
        <f t="shared" si="18"/>
        <v>-1485504.9999999993</v>
      </c>
      <c r="M355" s="2">
        <f t="shared" si="19"/>
        <v>2041139.9999999988</v>
      </c>
    </row>
    <row r="356" spans="1:13" x14ac:dyDescent="0.25">
      <c r="A356">
        <v>20190427</v>
      </c>
      <c r="B356">
        <v>133.886055709837</v>
      </c>
      <c r="C356">
        <v>35649</v>
      </c>
      <c r="D356">
        <v>47.928207819469897</v>
      </c>
      <c r="E356">
        <v>19055</v>
      </c>
      <c r="F356" s="2">
        <v>103.94442819537799</v>
      </c>
      <c r="G356" s="2">
        <v>54704</v>
      </c>
      <c r="I356" s="2">
        <f t="shared" si="17"/>
        <v>4772903.9999999786</v>
      </c>
      <c r="J356" s="2"/>
      <c r="K356" s="2">
        <f t="shared" si="18"/>
        <v>913271.99999999884</v>
      </c>
      <c r="M356" s="2">
        <f t="shared" si="19"/>
        <v>5686175.9999999581</v>
      </c>
    </row>
    <row r="357" spans="1:13" x14ac:dyDescent="0.25">
      <c r="A357">
        <v>20190428</v>
      </c>
      <c r="B357">
        <v>98.795848637567204</v>
      </c>
      <c r="C357">
        <v>35121</v>
      </c>
      <c r="D357">
        <v>-62.971995953788003</v>
      </c>
      <c r="E357">
        <v>18783</v>
      </c>
      <c r="F357" s="2">
        <v>42.427389433066097</v>
      </c>
      <c r="G357" s="2">
        <v>53904</v>
      </c>
      <c r="I357" s="2">
        <f t="shared" si="17"/>
        <v>3469808.9999999977</v>
      </c>
      <c r="J357" s="2"/>
      <c r="K357" s="2">
        <f t="shared" si="18"/>
        <v>-1182803</v>
      </c>
      <c r="M357" s="2">
        <f t="shared" si="19"/>
        <v>2287005.9999999949</v>
      </c>
    </row>
    <row r="358" spans="1:13" x14ac:dyDescent="0.25">
      <c r="A358">
        <v>20190429</v>
      </c>
      <c r="B358">
        <v>109.995337744929</v>
      </c>
      <c r="C358">
        <v>46544</v>
      </c>
      <c r="D358">
        <v>35.929397828232901</v>
      </c>
      <c r="E358">
        <v>25325</v>
      </c>
      <c r="F358" s="2">
        <v>83.896186116406199</v>
      </c>
      <c r="G358" s="2">
        <v>71869</v>
      </c>
      <c r="I358" s="2">
        <f t="shared" si="17"/>
        <v>5119622.9999999758</v>
      </c>
      <c r="J358" s="2"/>
      <c r="K358" s="2">
        <f t="shared" si="18"/>
        <v>909911.99999999825</v>
      </c>
      <c r="M358" s="2">
        <f t="shared" si="19"/>
        <v>6029534.9999999972</v>
      </c>
    </row>
    <row r="359" spans="1:13" x14ac:dyDescent="0.25">
      <c r="C359" s="2">
        <f>SUM(C243:C358)</f>
        <v>4842544</v>
      </c>
      <c r="D359" s="2"/>
      <c r="E359" s="2">
        <f>SUM(E243:E358)</f>
        <v>2655925</v>
      </c>
      <c r="G359" s="2">
        <f>SUM(G243:G358)</f>
        <v>7498469</v>
      </c>
      <c r="H359" s="2"/>
      <c r="I359" s="2">
        <f>SUM(I243:I358)</f>
        <v>565293747.99999881</v>
      </c>
      <c r="J359" s="2"/>
      <c r="K359" s="2">
        <f>SUM(K243:K358)</f>
        <v>64655143.999999866</v>
      </c>
      <c r="L359" s="2"/>
      <c r="M359" s="2">
        <f>SUM(M243:M358)</f>
        <v>629948891.99999928</v>
      </c>
    </row>
    <row r="360" spans="1:13" x14ac:dyDescent="0.25">
      <c r="I360" s="2">
        <f>I359/C359</f>
        <v>116.73487076214461</v>
      </c>
      <c r="J360" s="2"/>
      <c r="K360" s="2">
        <f>K359/E359</f>
        <v>24.343738622137245</v>
      </c>
      <c r="M360" s="2">
        <f>M359/G359</f>
        <v>84.010334909699466</v>
      </c>
    </row>
    <row r="363" spans="1:13" x14ac:dyDescent="0.25">
      <c r="G363" s="2">
        <f>G359+G118</f>
        <v>14803958</v>
      </c>
      <c r="M363">
        <f>M359+M118</f>
        <v>398686056.9999994</v>
      </c>
    </row>
    <row r="364" spans="1:13" x14ac:dyDescent="0.25">
      <c r="M364">
        <f>M363/G363</f>
        <v>26.931044859759762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5"/>
  <sheetViews>
    <sheetView workbookViewId="0">
      <selection activeCell="V14" sqref="V14"/>
    </sheetView>
  </sheetViews>
  <sheetFormatPr defaultRowHeight="15" x14ac:dyDescent="0.25"/>
  <cols>
    <col min="1" max="1" width="9.140625" style="2"/>
  </cols>
  <sheetData>
    <row r="1" spans="1:15" s="1" customFormat="1" x14ac:dyDescent="0.25">
      <c r="A1" s="2"/>
      <c r="B1" s="1" t="s">
        <v>11</v>
      </c>
      <c r="C1" s="1" t="s">
        <v>12</v>
      </c>
      <c r="D1" s="1" t="s">
        <v>13</v>
      </c>
      <c r="E1" s="1" t="s">
        <v>15</v>
      </c>
      <c r="F1" s="1" t="s">
        <v>14</v>
      </c>
      <c r="G1"/>
      <c r="H1"/>
      <c r="I1"/>
      <c r="J1"/>
      <c r="K1"/>
      <c r="L1"/>
      <c r="M1"/>
    </row>
    <row r="2" spans="1:15" ht="15.75" x14ac:dyDescent="0.25">
      <c r="A2" s="2">
        <v>0</v>
      </c>
      <c r="B2" s="2">
        <v>234.55029992949</v>
      </c>
      <c r="C2" s="2">
        <v>810.571994248583</v>
      </c>
      <c r="D2" s="3">
        <v>252</v>
      </c>
      <c r="E2" s="3">
        <v>334</v>
      </c>
      <c r="F2" s="3">
        <v>510</v>
      </c>
    </row>
    <row r="3" spans="1:15" ht="15.75" x14ac:dyDescent="0.25">
      <c r="A3" s="2">
        <v>1</v>
      </c>
      <c r="B3" s="2">
        <v>253.53975160924099</v>
      </c>
      <c r="C3" s="2">
        <v>812.53308529002095</v>
      </c>
      <c r="D3" s="3">
        <v>252</v>
      </c>
      <c r="E3" s="3">
        <v>334</v>
      </c>
      <c r="F3" s="3">
        <v>510</v>
      </c>
    </row>
    <row r="4" spans="1:15" ht="15.75" x14ac:dyDescent="0.25">
      <c r="A4" s="2">
        <v>2</v>
      </c>
      <c r="B4" s="2">
        <v>265.53237189923902</v>
      </c>
      <c r="C4" s="2">
        <v>791.15498321516498</v>
      </c>
      <c r="D4" s="3">
        <v>252</v>
      </c>
      <c r="E4" s="3">
        <v>334</v>
      </c>
      <c r="F4" s="3">
        <v>510</v>
      </c>
    </row>
    <row r="5" spans="1:15" ht="15.75" x14ac:dyDescent="0.25">
      <c r="A5" s="2">
        <v>3</v>
      </c>
      <c r="B5" s="2">
        <v>274.790584118992</v>
      </c>
      <c r="C5" s="2">
        <v>773.45495218868996</v>
      </c>
      <c r="D5" s="3">
        <v>252</v>
      </c>
      <c r="E5" s="3">
        <v>334</v>
      </c>
      <c r="F5" s="3">
        <v>510</v>
      </c>
      <c r="G5" s="2"/>
      <c r="H5" s="2"/>
      <c r="I5" s="2"/>
      <c r="J5" s="2"/>
      <c r="K5" s="2"/>
      <c r="L5" s="2"/>
      <c r="M5" s="2"/>
      <c r="N5" s="2"/>
      <c r="O5" s="2"/>
    </row>
    <row r="6" spans="1:15" ht="15.75" x14ac:dyDescent="0.25">
      <c r="A6" s="2">
        <v>4</v>
      </c>
      <c r="B6" s="2">
        <v>282.69657639095101</v>
      </c>
      <c r="C6" s="2">
        <v>757.11853690802798</v>
      </c>
      <c r="D6" s="3">
        <v>252</v>
      </c>
      <c r="E6" s="3">
        <v>334</v>
      </c>
      <c r="F6" s="3">
        <v>510</v>
      </c>
    </row>
    <row r="7" spans="1:15" ht="15.75" x14ac:dyDescent="0.25">
      <c r="A7" s="2">
        <v>5</v>
      </c>
      <c r="B7" s="2">
        <v>289.70809434626699</v>
      </c>
      <c r="C7" s="2">
        <v>741.33260713180505</v>
      </c>
      <c r="D7" s="3">
        <v>252</v>
      </c>
      <c r="E7" s="3">
        <v>334</v>
      </c>
      <c r="F7" s="3">
        <v>510</v>
      </c>
    </row>
    <row r="8" spans="1:15" ht="15.75" x14ac:dyDescent="0.25">
      <c r="A8" s="2">
        <v>6</v>
      </c>
      <c r="B8" s="2">
        <v>296.382713181452</v>
      </c>
      <c r="C8" s="2">
        <v>728.56021586633096</v>
      </c>
      <c r="D8" s="3">
        <v>252</v>
      </c>
      <c r="E8" s="3">
        <v>334</v>
      </c>
      <c r="F8" s="3">
        <v>510</v>
      </c>
    </row>
    <row r="9" spans="1:15" ht="15.75" x14ac:dyDescent="0.25">
      <c r="A9" s="2">
        <v>7</v>
      </c>
      <c r="B9" s="2">
        <v>302.53852595208701</v>
      </c>
      <c r="C9" s="2">
        <v>713.80959831274004</v>
      </c>
      <c r="D9" s="3">
        <v>252</v>
      </c>
      <c r="E9" s="3">
        <v>334</v>
      </c>
      <c r="F9" s="3">
        <v>510</v>
      </c>
    </row>
    <row r="10" spans="1:15" ht="15.75" x14ac:dyDescent="0.25">
      <c r="A10" s="2">
        <v>8</v>
      </c>
      <c r="B10" s="2">
        <v>308.25729743434101</v>
      </c>
      <c r="C10" s="2">
        <v>700.06571901470102</v>
      </c>
      <c r="D10" s="3">
        <v>252</v>
      </c>
      <c r="E10" s="3">
        <v>334</v>
      </c>
      <c r="F10" s="3">
        <v>510</v>
      </c>
    </row>
    <row r="11" spans="1:15" ht="15.75" x14ac:dyDescent="0.25">
      <c r="A11" s="2">
        <v>9</v>
      </c>
      <c r="B11" s="2">
        <v>313.35770252337102</v>
      </c>
      <c r="C11" s="2">
        <v>687.78841947221395</v>
      </c>
      <c r="D11" s="3">
        <v>252</v>
      </c>
      <c r="E11" s="3">
        <v>334</v>
      </c>
      <c r="F11" s="3">
        <v>510</v>
      </c>
    </row>
    <row r="12" spans="1:15" x14ac:dyDescent="0.25">
      <c r="B12" s="2"/>
    </row>
    <row r="13" spans="1:15" x14ac:dyDescent="0.25">
      <c r="B13" s="2"/>
    </row>
    <row r="14" spans="1:15" x14ac:dyDescent="0.25">
      <c r="B14" s="2"/>
    </row>
    <row r="15" spans="1:15" x14ac:dyDescent="0.25">
      <c r="B15" s="1" t="s">
        <v>11</v>
      </c>
      <c r="C15" t="s">
        <v>12</v>
      </c>
      <c r="D15" t="s">
        <v>13</v>
      </c>
      <c r="E15" t="s">
        <v>15</v>
      </c>
    </row>
    <row r="16" spans="1:15" x14ac:dyDescent="0.25">
      <c r="A16" s="2">
        <v>0</v>
      </c>
      <c r="B16" s="2">
        <v>6.91894349185255E-2</v>
      </c>
      <c r="C16" s="2">
        <v>0.7892211805674294</v>
      </c>
      <c r="D16">
        <v>0.628</v>
      </c>
      <c r="E16">
        <v>0.18390000000000001</v>
      </c>
    </row>
    <row r="17" spans="1:5" x14ac:dyDescent="0.25">
      <c r="A17" s="2">
        <v>1</v>
      </c>
      <c r="B17" s="2">
        <v>8.2518326891661206E-2</v>
      </c>
      <c r="C17" s="2">
        <v>0.7998626433474777</v>
      </c>
      <c r="D17" s="2">
        <v>0.628</v>
      </c>
      <c r="E17" s="2">
        <v>0.18390000000000001</v>
      </c>
    </row>
    <row r="18" spans="1:5" x14ac:dyDescent="0.25">
      <c r="A18" s="2">
        <v>2</v>
      </c>
      <c r="B18" s="2">
        <v>9.0718127950513497E-2</v>
      </c>
      <c r="C18" s="2">
        <v>0.7819857393308044</v>
      </c>
      <c r="D18" s="2">
        <v>0.628</v>
      </c>
      <c r="E18" s="2">
        <v>0.18390000000000001</v>
      </c>
    </row>
    <row r="19" spans="1:5" x14ac:dyDescent="0.25">
      <c r="A19" s="2">
        <v>3</v>
      </c>
      <c r="B19" s="2">
        <v>9.68387099191335E-2</v>
      </c>
      <c r="C19" s="2">
        <v>0.76721558701503345</v>
      </c>
      <c r="D19" s="2">
        <v>0.628</v>
      </c>
      <c r="E19" s="2">
        <v>0.18390000000000001</v>
      </c>
    </row>
    <row r="20" spans="1:5" x14ac:dyDescent="0.25">
      <c r="A20" s="2">
        <v>4</v>
      </c>
      <c r="B20" s="2">
        <v>0.102126624535453</v>
      </c>
      <c r="C20" s="2">
        <v>0.75415125082462853</v>
      </c>
      <c r="D20" s="2">
        <v>0.628</v>
      </c>
      <c r="E20" s="2">
        <v>0.18390000000000001</v>
      </c>
    </row>
    <row r="21" spans="1:5" x14ac:dyDescent="0.25">
      <c r="A21" s="2">
        <v>5</v>
      </c>
      <c r="B21" s="2">
        <v>0.106738537706415</v>
      </c>
      <c r="C21" s="2">
        <v>0.73979988209033942</v>
      </c>
      <c r="D21" s="2">
        <v>0.628</v>
      </c>
      <c r="E21" s="2">
        <v>0.18390000000000001</v>
      </c>
    </row>
    <row r="22" spans="1:5" x14ac:dyDescent="0.25">
      <c r="A22" s="2">
        <v>6</v>
      </c>
      <c r="B22" s="2">
        <v>0.111158990596708</v>
      </c>
      <c r="C22" s="2">
        <v>0.72858919580883286</v>
      </c>
      <c r="D22" s="2">
        <v>0.628</v>
      </c>
      <c r="E22" s="2">
        <v>0.18390000000000001</v>
      </c>
    </row>
    <row r="23" spans="1:5" x14ac:dyDescent="0.25">
      <c r="A23" s="2">
        <v>7</v>
      </c>
      <c r="B23" s="2">
        <v>0.115285522709121</v>
      </c>
      <c r="C23" s="2">
        <v>0.71420862404558882</v>
      </c>
      <c r="D23" s="2">
        <v>0.628</v>
      </c>
      <c r="E23" s="2">
        <v>0.18390000000000001</v>
      </c>
    </row>
    <row r="24" spans="1:5" x14ac:dyDescent="0.25">
      <c r="A24" s="2">
        <v>8</v>
      </c>
      <c r="B24" s="2">
        <v>0.119686880408853</v>
      </c>
      <c r="C24" s="2">
        <v>0.70108581425216754</v>
      </c>
      <c r="D24" s="2">
        <v>0.628</v>
      </c>
      <c r="E24" s="2">
        <v>0.18390000000000001</v>
      </c>
    </row>
    <row r="25" spans="1:5" x14ac:dyDescent="0.25">
      <c r="A25" s="2">
        <v>9</v>
      </c>
      <c r="B25" s="2">
        <v>0.123948631727739</v>
      </c>
      <c r="C25" s="2">
        <v>0.68850708516474945</v>
      </c>
      <c r="D25" s="2">
        <v>0.628</v>
      </c>
      <c r="E25" s="2">
        <v>0.18390000000000001</v>
      </c>
    </row>
    <row r="26" spans="1:5" x14ac:dyDescent="0.25">
      <c r="B26" s="2"/>
    </row>
    <row r="27" spans="1:5" x14ac:dyDescent="0.25">
      <c r="B27" s="2"/>
    </row>
    <row r="28" spans="1:5" x14ac:dyDescent="0.25">
      <c r="B28" s="2"/>
    </row>
    <row r="29" spans="1:5" x14ac:dyDescent="0.25">
      <c r="B29" s="2"/>
    </row>
    <row r="30" spans="1:5" x14ac:dyDescent="0.25">
      <c r="B30" s="2"/>
    </row>
    <row r="31" spans="1:5" x14ac:dyDescent="0.25">
      <c r="B31" s="2"/>
    </row>
    <row r="32" spans="1:5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  <row r="8733" spans="2:2" x14ac:dyDescent="0.25">
      <c r="B8733" s="2"/>
    </row>
    <row r="8734" spans="2:2" x14ac:dyDescent="0.25">
      <c r="B8734" s="2"/>
    </row>
    <row r="8735" spans="2:2" x14ac:dyDescent="0.25">
      <c r="B8735" s="2"/>
    </row>
    <row r="8736" spans="2:2" x14ac:dyDescent="0.25">
      <c r="B8736" s="2"/>
    </row>
    <row r="8737" spans="2:2" x14ac:dyDescent="0.25">
      <c r="B8737" s="2"/>
    </row>
    <row r="8738" spans="2:2" x14ac:dyDescent="0.25">
      <c r="B8738" s="2"/>
    </row>
    <row r="8739" spans="2:2" x14ac:dyDescent="0.25">
      <c r="B8739" s="2"/>
    </row>
    <row r="8740" spans="2:2" x14ac:dyDescent="0.25">
      <c r="B8740" s="2"/>
    </row>
    <row r="8741" spans="2:2" x14ac:dyDescent="0.25">
      <c r="B8741" s="2"/>
    </row>
    <row r="8742" spans="2:2" x14ac:dyDescent="0.25">
      <c r="B8742" s="2"/>
    </row>
    <row r="8743" spans="2:2" x14ac:dyDescent="0.25">
      <c r="B8743" s="2"/>
    </row>
    <row r="8744" spans="2:2" x14ac:dyDescent="0.25">
      <c r="B8744" s="2"/>
    </row>
    <row r="8745" spans="2:2" x14ac:dyDescent="0.25">
      <c r="B8745" s="2"/>
    </row>
    <row r="8746" spans="2:2" x14ac:dyDescent="0.25">
      <c r="B8746" s="2"/>
    </row>
    <row r="8747" spans="2:2" x14ac:dyDescent="0.25">
      <c r="B8747" s="2"/>
    </row>
    <row r="8748" spans="2:2" x14ac:dyDescent="0.25">
      <c r="B8748" s="2"/>
    </row>
    <row r="8749" spans="2:2" x14ac:dyDescent="0.25">
      <c r="B8749" s="2"/>
    </row>
    <row r="8750" spans="2:2" x14ac:dyDescent="0.25">
      <c r="B8750" s="2"/>
    </row>
    <row r="8751" spans="2:2" x14ac:dyDescent="0.25">
      <c r="B8751" s="2"/>
    </row>
    <row r="8752" spans="2:2" x14ac:dyDescent="0.25">
      <c r="B8752" s="2"/>
    </row>
    <row r="8753" spans="2:2" x14ac:dyDescent="0.25">
      <c r="B8753" s="2"/>
    </row>
    <row r="8754" spans="2:2" x14ac:dyDescent="0.25">
      <c r="B8754" s="2"/>
    </row>
    <row r="8755" spans="2:2" x14ac:dyDescent="0.25">
      <c r="B8755" s="2"/>
    </row>
    <row r="8756" spans="2:2" x14ac:dyDescent="0.25">
      <c r="B8756" s="2"/>
    </row>
    <row r="8757" spans="2:2" x14ac:dyDescent="0.25">
      <c r="B8757" s="2"/>
    </row>
    <row r="8758" spans="2:2" x14ac:dyDescent="0.25">
      <c r="B8758" s="2"/>
    </row>
    <row r="8759" spans="2:2" x14ac:dyDescent="0.25">
      <c r="B8759" s="2"/>
    </row>
    <row r="8760" spans="2:2" x14ac:dyDescent="0.25">
      <c r="B8760" s="2"/>
    </row>
    <row r="8761" spans="2:2" x14ac:dyDescent="0.25">
      <c r="B8761" s="2"/>
    </row>
    <row r="8762" spans="2:2" x14ac:dyDescent="0.25">
      <c r="B8762" s="2"/>
    </row>
    <row r="8763" spans="2:2" x14ac:dyDescent="0.25">
      <c r="B8763" s="2"/>
    </row>
    <row r="8764" spans="2:2" x14ac:dyDescent="0.25">
      <c r="B8764" s="2"/>
    </row>
    <row r="8765" spans="2:2" x14ac:dyDescent="0.25">
      <c r="B8765" s="2"/>
    </row>
    <row r="8766" spans="2:2" x14ac:dyDescent="0.25">
      <c r="B8766" s="2"/>
    </row>
    <row r="8767" spans="2:2" x14ac:dyDescent="0.25">
      <c r="B8767" s="2"/>
    </row>
    <row r="8768" spans="2:2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A16" workbookViewId="0">
      <selection activeCell="R32" sqref="R32"/>
    </sheetView>
  </sheetViews>
  <sheetFormatPr defaultRowHeight="15" x14ac:dyDescent="0.25"/>
  <sheetData>
    <row r="1" spans="1:25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5">
      <c r="A2" t="s">
        <v>11</v>
      </c>
      <c r="B2">
        <v>0</v>
      </c>
      <c r="C2">
        <v>0</v>
      </c>
      <c r="D2">
        <v>0</v>
      </c>
      <c r="E2">
        <v>202.6</v>
      </c>
      <c r="F2">
        <v>215.177413006244</v>
      </c>
      <c r="G2">
        <v>284.81268618938702</v>
      </c>
      <c r="H2">
        <v>292.56380927055602</v>
      </c>
      <c r="I2">
        <v>264.50822409038</v>
      </c>
      <c r="J2">
        <v>260.53004240616298</v>
      </c>
      <c r="K2">
        <v>266.08999061359901</v>
      </c>
      <c r="L2">
        <v>271.64510925012399</v>
      </c>
      <c r="M2">
        <v>278.05301432034901</v>
      </c>
      <c r="N2">
        <v>279.92323544173098</v>
      </c>
      <c r="O2">
        <v>276.53570708657901</v>
      </c>
      <c r="P2">
        <v>275.141062395841</v>
      </c>
      <c r="Q2">
        <v>263.396510739424</v>
      </c>
      <c r="R2">
        <v>261.166351957769</v>
      </c>
      <c r="S2">
        <v>262.96681132345498</v>
      </c>
      <c r="T2">
        <v>259.65974535845601</v>
      </c>
      <c r="U2">
        <v>272.17918861803997</v>
      </c>
      <c r="V2">
        <v>291.376673828729</v>
      </c>
      <c r="W2">
        <v>327.05978822126599</v>
      </c>
      <c r="X2">
        <v>433.813289845047</v>
      </c>
      <c r="Y2">
        <v>601.983200829667</v>
      </c>
    </row>
    <row r="3" spans="1:25" x14ac:dyDescent="0.25">
      <c r="A3" t="s">
        <v>12</v>
      </c>
      <c r="B3">
        <v>0</v>
      </c>
      <c r="C3">
        <v>0</v>
      </c>
      <c r="D3">
        <v>0</v>
      </c>
      <c r="E3">
        <v>130.777777777777</v>
      </c>
      <c r="F3">
        <v>121.438306776926</v>
      </c>
      <c r="G3">
        <v>1045.30802292727</v>
      </c>
      <c r="H3">
        <v>863.82592485046098</v>
      </c>
      <c r="I3">
        <v>638.96771913527596</v>
      </c>
      <c r="J3">
        <v>630.80342958838003</v>
      </c>
      <c r="K3">
        <v>714.59871762548698</v>
      </c>
      <c r="L3">
        <v>729.40854373812897</v>
      </c>
      <c r="M3">
        <v>730.52886528352201</v>
      </c>
      <c r="N3">
        <v>728.90329610537401</v>
      </c>
      <c r="O3">
        <v>727.06341220195804</v>
      </c>
      <c r="P3">
        <v>676.37524570691096</v>
      </c>
      <c r="Q3">
        <v>583.28502415921503</v>
      </c>
      <c r="R3">
        <v>550.32670166585399</v>
      </c>
      <c r="S3">
        <v>572.48054642802697</v>
      </c>
      <c r="T3">
        <v>613.01691444284802</v>
      </c>
      <c r="U3">
        <v>718.11249927491099</v>
      </c>
      <c r="V3">
        <v>837.94862254087298</v>
      </c>
      <c r="W3">
        <v>941.85322375138605</v>
      </c>
      <c r="X3">
        <v>1740.6641053773601</v>
      </c>
      <c r="Y3">
        <v>2746.1327283601199</v>
      </c>
    </row>
    <row r="4" spans="1:25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115.015737580584</v>
      </c>
      <c r="G4">
        <v>173.85439450941499</v>
      </c>
      <c r="H4">
        <v>197.74744187093401</v>
      </c>
      <c r="I4">
        <v>191.805168407856</v>
      </c>
      <c r="J4">
        <v>219.317098387219</v>
      </c>
      <c r="K4">
        <v>229.105951842531</v>
      </c>
      <c r="L4">
        <v>239.75483292288499</v>
      </c>
      <c r="M4">
        <v>247.26757448697299</v>
      </c>
      <c r="N4">
        <v>270.47304561877098</v>
      </c>
      <c r="O4">
        <v>275.58647839615497</v>
      </c>
      <c r="P4">
        <v>265.794105679241</v>
      </c>
      <c r="Q4">
        <v>255.85392173709201</v>
      </c>
      <c r="R4">
        <v>259.47161413937198</v>
      </c>
      <c r="S4">
        <v>278.59141462869798</v>
      </c>
      <c r="T4">
        <v>278.22279698492099</v>
      </c>
      <c r="U4">
        <v>266.72553878935901</v>
      </c>
      <c r="V4">
        <v>263.28970018226897</v>
      </c>
      <c r="W4">
        <v>287.68366203624299</v>
      </c>
      <c r="X4">
        <v>322.48179309665102</v>
      </c>
      <c r="Y4">
        <v>315.08925555261902</v>
      </c>
    </row>
    <row r="5" spans="1:25" x14ac:dyDescent="0.25">
      <c r="A5" t="s">
        <v>15</v>
      </c>
      <c r="B5">
        <v>0</v>
      </c>
      <c r="C5">
        <v>0</v>
      </c>
      <c r="D5">
        <v>0</v>
      </c>
      <c r="E5">
        <v>0</v>
      </c>
      <c r="F5">
        <v>84.038018614923402</v>
      </c>
      <c r="G5">
        <v>289.017777058918</v>
      </c>
      <c r="H5">
        <v>289.46768175521697</v>
      </c>
      <c r="I5">
        <v>246.168178074194</v>
      </c>
      <c r="J5">
        <v>280.75255540849798</v>
      </c>
      <c r="K5">
        <v>320.97529658135301</v>
      </c>
      <c r="L5">
        <v>326.66860949208899</v>
      </c>
      <c r="M5">
        <v>335.01516493060399</v>
      </c>
      <c r="N5">
        <v>358.690803519989</v>
      </c>
      <c r="O5">
        <v>360.57869521236898</v>
      </c>
      <c r="P5">
        <v>333.60676279518202</v>
      </c>
      <c r="Q5">
        <v>296.09226335062903</v>
      </c>
      <c r="R5">
        <v>292.02544955806098</v>
      </c>
      <c r="S5">
        <v>314.65110675919402</v>
      </c>
      <c r="T5">
        <v>319.21721799587698</v>
      </c>
      <c r="U5">
        <v>334.89744721627</v>
      </c>
      <c r="V5">
        <v>348.919110781391</v>
      </c>
      <c r="W5">
        <v>387.40601621313101</v>
      </c>
      <c r="X5">
        <v>578.84710403060797</v>
      </c>
      <c r="Y5">
        <v>773.02185451139496</v>
      </c>
    </row>
    <row r="6" spans="1:25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548.65060240963805</v>
      </c>
      <c r="G6">
        <v>884.04910241856305</v>
      </c>
      <c r="H6">
        <v>576.89267345834401</v>
      </c>
      <c r="I6">
        <v>427.69780669713299</v>
      </c>
      <c r="J6">
        <v>421.262765143232</v>
      </c>
      <c r="K6">
        <v>484.80368232241</v>
      </c>
      <c r="L6">
        <v>498.93891153951103</v>
      </c>
      <c r="M6">
        <v>501.41720119105099</v>
      </c>
      <c r="N6">
        <v>505.80595834378499</v>
      </c>
      <c r="O6">
        <v>498.36777879635798</v>
      </c>
      <c r="P6">
        <v>468.49576422130599</v>
      </c>
      <c r="Q6">
        <v>403.52552067024101</v>
      </c>
      <c r="R6">
        <v>379.87983236613502</v>
      </c>
      <c r="S6">
        <v>391.79196259886601</v>
      </c>
      <c r="T6">
        <v>414.79883137998701</v>
      </c>
      <c r="U6">
        <v>482.86677887973701</v>
      </c>
      <c r="V6">
        <v>563.48351135466498</v>
      </c>
      <c r="W6">
        <v>599.89989050662803</v>
      </c>
      <c r="X6">
        <v>1176.4120227169001</v>
      </c>
      <c r="Y6">
        <v>1781.4424880754</v>
      </c>
    </row>
    <row r="8" spans="1:25" x14ac:dyDescent="0.25">
      <c r="A8" t="s">
        <v>24</v>
      </c>
      <c r="B8">
        <f>B4-B2</f>
        <v>0</v>
      </c>
      <c r="C8" s="2">
        <f t="shared" ref="C8:Y8" si="0">C4-C2</f>
        <v>0</v>
      </c>
      <c r="D8" s="2">
        <f t="shared" si="0"/>
        <v>0</v>
      </c>
      <c r="E8" s="2">
        <f t="shared" si="0"/>
        <v>-202.6</v>
      </c>
      <c r="F8" s="2">
        <f t="shared" si="0"/>
        <v>-100.16167542565999</v>
      </c>
      <c r="G8" s="2">
        <f t="shared" si="0"/>
        <v>-110.95829167997204</v>
      </c>
      <c r="H8" s="2">
        <f t="shared" si="0"/>
        <v>-94.81636739962201</v>
      </c>
      <c r="I8" s="2">
        <f t="shared" si="0"/>
        <v>-72.703055682523996</v>
      </c>
      <c r="J8" s="2">
        <f t="shared" si="0"/>
        <v>-41.212944018943972</v>
      </c>
      <c r="K8" s="2">
        <f t="shared" si="0"/>
        <v>-36.984038771068015</v>
      </c>
      <c r="L8" s="2">
        <f t="shared" si="0"/>
        <v>-31.890276327239008</v>
      </c>
      <c r="M8" s="2">
        <f t="shared" si="0"/>
        <v>-30.785439833376017</v>
      </c>
      <c r="N8" s="2">
        <f t="shared" si="0"/>
        <v>-9.4501898229599988</v>
      </c>
      <c r="O8" s="2">
        <f t="shared" si="0"/>
        <v>-0.9492286904240359</v>
      </c>
      <c r="P8" s="2">
        <f t="shared" si="0"/>
        <v>-9.3469567166000047</v>
      </c>
      <c r="Q8" s="2">
        <f t="shared" si="0"/>
        <v>-7.5425890023319937</v>
      </c>
      <c r="R8" s="2">
        <f t="shared" si="0"/>
        <v>-1.6947378183970159</v>
      </c>
      <c r="S8" s="2">
        <f t="shared" si="0"/>
        <v>15.624603305242999</v>
      </c>
      <c r="T8" s="2">
        <f t="shared" si="0"/>
        <v>18.563051626464983</v>
      </c>
      <c r="U8" s="2">
        <f t="shared" si="0"/>
        <v>-5.453649828680966</v>
      </c>
      <c r="V8" s="2">
        <f t="shared" si="0"/>
        <v>-28.086973646460024</v>
      </c>
      <c r="W8" s="2">
        <f t="shared" si="0"/>
        <v>-39.376126185022997</v>
      </c>
      <c r="X8" s="2">
        <f t="shared" si="0"/>
        <v>-111.33149674839598</v>
      </c>
      <c r="Y8" s="2">
        <f t="shared" si="0"/>
        <v>-286.89394527704798</v>
      </c>
    </row>
    <row r="11" spans="1:25" s="2" customFormat="1" x14ac:dyDescent="0.25"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</row>
    <row r="12" spans="1:25" x14ac:dyDescent="0.25">
      <c r="A12" s="2" t="s">
        <v>11</v>
      </c>
      <c r="B12">
        <v>0</v>
      </c>
      <c r="C12">
        <v>0</v>
      </c>
      <c r="D12">
        <v>0</v>
      </c>
      <c r="E12">
        <v>0</v>
      </c>
      <c r="F12">
        <v>0.15531749662237598</v>
      </c>
      <c r="G12">
        <v>6.7960340957318897</v>
      </c>
      <c r="H12">
        <v>9.9485970672609909</v>
      </c>
      <c r="I12">
        <v>8.9308598962268508</v>
      </c>
      <c r="J12">
        <v>9.5464974903298305</v>
      </c>
      <c r="K12">
        <v>10.4307486863877</v>
      </c>
      <c r="L12">
        <v>10.1017689777564</v>
      </c>
      <c r="M12">
        <v>10.509290308889501</v>
      </c>
      <c r="N12">
        <v>10.514425797472899</v>
      </c>
      <c r="O12">
        <v>10.6638350824397</v>
      </c>
      <c r="P12">
        <v>10.617607975860901</v>
      </c>
      <c r="Q12">
        <v>10.358602913361899</v>
      </c>
      <c r="R12">
        <v>9.7826378084086301</v>
      </c>
      <c r="S12">
        <v>9.9103245604024508</v>
      </c>
      <c r="T12">
        <v>10.0219105181537</v>
      </c>
      <c r="U12">
        <v>10.643528893277001</v>
      </c>
      <c r="V12">
        <v>11.312523898832801</v>
      </c>
      <c r="W12">
        <v>11.0859624751907</v>
      </c>
      <c r="X12">
        <v>11.336532684375001</v>
      </c>
      <c r="Y12">
        <v>12.413800200556301</v>
      </c>
    </row>
    <row r="13" spans="1:25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0.76139572408229106</v>
      </c>
      <c r="G13">
        <v>59.543366123618</v>
      </c>
      <c r="H13">
        <v>74.883462813883398</v>
      </c>
      <c r="I13">
        <v>76.476052507932607</v>
      </c>
      <c r="J13">
        <v>76.625971941087798</v>
      </c>
      <c r="K13">
        <v>76.348350959575797</v>
      </c>
      <c r="L13">
        <v>74.873956620968102</v>
      </c>
      <c r="M13">
        <v>74.045524058600492</v>
      </c>
      <c r="N13">
        <v>73.309784911115301</v>
      </c>
      <c r="O13">
        <v>74.308064190961602</v>
      </c>
      <c r="P13">
        <v>73.337573054632699</v>
      </c>
      <c r="Q13">
        <v>73.667316615973107</v>
      </c>
      <c r="R13">
        <v>73.312059919297297</v>
      </c>
      <c r="S13">
        <v>72.986244968490297</v>
      </c>
      <c r="T13">
        <v>75.127962450166393</v>
      </c>
      <c r="U13">
        <v>75.897307059777091</v>
      </c>
      <c r="V13">
        <v>76.548075103560791</v>
      </c>
      <c r="W13">
        <v>77.034519490226103</v>
      </c>
      <c r="X13">
        <v>76.917660773456305</v>
      </c>
      <c r="Y13">
        <v>76.855062413314798</v>
      </c>
    </row>
    <row r="14" spans="1:25" x14ac:dyDescent="0.25">
      <c r="A14" t="s">
        <v>13</v>
      </c>
      <c r="B14">
        <v>0</v>
      </c>
      <c r="C14">
        <v>0</v>
      </c>
      <c r="D14">
        <v>0</v>
      </c>
      <c r="E14">
        <v>0</v>
      </c>
      <c r="F14" s="4">
        <v>9.4804702313234703E-3</v>
      </c>
      <c r="G14">
        <v>1.2754333265284299</v>
      </c>
      <c r="H14">
        <v>3.1813986989893501</v>
      </c>
      <c r="I14">
        <v>4.9002925198495602</v>
      </c>
      <c r="J14">
        <v>5.5040642593703195</v>
      </c>
      <c r="K14">
        <v>6.1706346905405196</v>
      </c>
      <c r="L14">
        <v>5.7538730261139097</v>
      </c>
      <c r="M14">
        <v>6.0580360327512803</v>
      </c>
      <c r="N14">
        <v>5.7684519791956106</v>
      </c>
      <c r="O14">
        <v>6.2034739454094199</v>
      </c>
      <c r="P14">
        <v>6.7422833226762693</v>
      </c>
      <c r="Q14">
        <v>7.4926189174412201</v>
      </c>
      <c r="R14">
        <v>8.5370306111672587</v>
      </c>
      <c r="S14">
        <v>7.9971706805568008</v>
      </c>
      <c r="T14">
        <v>8.0847503034592698</v>
      </c>
      <c r="U14">
        <v>6.3326809571786393</v>
      </c>
      <c r="V14">
        <v>7.0768562783524196</v>
      </c>
      <c r="W14">
        <v>6.1155890927799597</v>
      </c>
      <c r="X14">
        <v>5.3770726058784399</v>
      </c>
      <c r="Y14">
        <v>4.1801197274534303</v>
      </c>
    </row>
    <row r="15" spans="1:25" x14ac:dyDescent="0.25">
      <c r="A15" s="2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10.0619035715861</v>
      </c>
      <c r="H15">
        <v>17.0639885607042</v>
      </c>
      <c r="I15">
        <v>17.558716982942599</v>
      </c>
      <c r="J15">
        <v>17.937652774843801</v>
      </c>
      <c r="K15">
        <v>18.362676626474801</v>
      </c>
      <c r="L15">
        <v>18.323619206217</v>
      </c>
      <c r="M15">
        <v>18.439856302554102</v>
      </c>
      <c r="N15">
        <v>18.649390553867303</v>
      </c>
      <c r="O15">
        <v>18.427985460366099</v>
      </c>
      <c r="P15">
        <v>18.075540909294201</v>
      </c>
      <c r="Q15">
        <v>17.714563320827402</v>
      </c>
      <c r="R15">
        <v>18.1616767870958</v>
      </c>
      <c r="S15">
        <v>18.397636963481801</v>
      </c>
      <c r="T15">
        <v>18.225286871377001</v>
      </c>
      <c r="U15">
        <v>18.055749954241502</v>
      </c>
      <c r="V15">
        <v>18.1476317775418</v>
      </c>
      <c r="W15">
        <v>18.8389709273692</v>
      </c>
      <c r="X15">
        <v>18.6275479912923</v>
      </c>
      <c r="Y15">
        <v>17.789029306764</v>
      </c>
    </row>
    <row r="16" spans="1:2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M33" sqref="M33"/>
    </sheetView>
  </sheetViews>
  <sheetFormatPr defaultRowHeight="15" x14ac:dyDescent="0.25"/>
  <sheetData>
    <row r="1" spans="1:8" s="2" customFormat="1" x14ac:dyDescent="0.25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25">
      <c r="A2" t="s">
        <v>11</v>
      </c>
      <c r="B2">
        <v>266.90546274435201</v>
      </c>
      <c r="C2">
        <v>268.26002897616502</v>
      </c>
      <c r="D2">
        <v>268.28503341616897</v>
      </c>
      <c r="E2">
        <v>273.53797156076502</v>
      </c>
      <c r="F2">
        <v>269.28965720887498</v>
      </c>
      <c r="G2">
        <v>324.575385240174</v>
      </c>
      <c r="H2">
        <v>318.05563695473398</v>
      </c>
    </row>
    <row r="3" spans="1:8" x14ac:dyDescent="0.25">
      <c r="A3" t="s">
        <v>12</v>
      </c>
      <c r="B3">
        <v>720.26649763442902</v>
      </c>
      <c r="C3">
        <v>712.748285419627</v>
      </c>
      <c r="D3">
        <v>711.93949212535199</v>
      </c>
      <c r="E3">
        <v>725.17783765465902</v>
      </c>
      <c r="F3">
        <v>713.31425431479897</v>
      </c>
      <c r="G3">
        <v>883.89905376173499</v>
      </c>
      <c r="H3">
        <v>825.69790631422904</v>
      </c>
    </row>
    <row r="4" spans="1:8" x14ac:dyDescent="0.25">
      <c r="A4" t="s">
        <v>13</v>
      </c>
      <c r="B4">
        <v>233.11085049246799</v>
      </c>
      <c r="C4">
        <v>235.38101324185999</v>
      </c>
      <c r="D4">
        <v>239.31579545634401</v>
      </c>
      <c r="E4">
        <v>242.87577390599</v>
      </c>
      <c r="F4">
        <v>268.66436788070803</v>
      </c>
      <c r="G4">
        <v>267.03969642310102</v>
      </c>
      <c r="H4">
        <v>283.52316290282801</v>
      </c>
    </row>
    <row r="5" spans="1:8" x14ac:dyDescent="0.25">
      <c r="A5" t="s">
        <v>16</v>
      </c>
      <c r="B5">
        <v>337.93537403922198</v>
      </c>
      <c r="C5">
        <v>320.56606420482598</v>
      </c>
      <c r="D5">
        <v>324.72964261987403</v>
      </c>
      <c r="E5">
        <v>321.11890658612998</v>
      </c>
      <c r="F5">
        <v>327.27236834540599</v>
      </c>
      <c r="G5">
        <v>0</v>
      </c>
      <c r="H5">
        <v>524.78843238560705</v>
      </c>
    </row>
    <row r="6" spans="1:8" x14ac:dyDescent="0.25">
      <c r="A6" t="s">
        <v>14</v>
      </c>
      <c r="B6">
        <v>488.85208074477902</v>
      </c>
      <c r="C6">
        <v>486.890839769222</v>
      </c>
      <c r="D6">
        <v>487.28435695725801</v>
      </c>
      <c r="E6">
        <v>488.62414151227802</v>
      </c>
      <c r="F6">
        <v>488.45316950812997</v>
      </c>
      <c r="G6">
        <v>594.69028906424205</v>
      </c>
      <c r="H6">
        <v>558.43887474682901</v>
      </c>
    </row>
    <row r="7" spans="1:8" s="2" customFormat="1" x14ac:dyDescent="0.25"/>
    <row r="8" spans="1:8" x14ac:dyDescent="0.25"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</row>
    <row r="9" spans="1:8" x14ac:dyDescent="0.25">
      <c r="A9" t="s">
        <v>11</v>
      </c>
      <c r="B9">
        <v>7.7312156508153498</v>
      </c>
      <c r="C9">
        <v>8.8904515568554991</v>
      </c>
      <c r="D9">
        <v>8.5722756558136002</v>
      </c>
      <c r="E9">
        <v>8.1538820047637603</v>
      </c>
      <c r="F9">
        <v>7.619453578648069</v>
      </c>
      <c r="G9">
        <v>16.823180158841499</v>
      </c>
      <c r="H9">
        <v>15.661651565949001</v>
      </c>
    </row>
    <row r="10" spans="1:8" x14ac:dyDescent="0.25">
      <c r="A10" t="s">
        <v>12</v>
      </c>
      <c r="B10">
        <v>75.393388748127592</v>
      </c>
      <c r="C10">
        <v>75.0010686469479</v>
      </c>
      <c r="D10">
        <v>74.674138943634702</v>
      </c>
      <c r="E10">
        <v>74.406957437873501</v>
      </c>
      <c r="F10">
        <v>73.689117430338101</v>
      </c>
      <c r="G10">
        <v>76.236868087878392</v>
      </c>
      <c r="H10">
        <v>72.9260052603654</v>
      </c>
    </row>
    <row r="11" spans="1:8" x14ac:dyDescent="0.25">
      <c r="A11" t="s">
        <v>13</v>
      </c>
      <c r="B11">
        <v>7.3105939550293</v>
      </c>
      <c r="C11">
        <v>6.5575518553172394</v>
      </c>
      <c r="D11">
        <v>6.3612334548217104</v>
      </c>
      <c r="E11">
        <v>5.9763330068617497</v>
      </c>
      <c r="F11">
        <v>5.2514633854975497</v>
      </c>
      <c r="G11">
        <v>8.6182486471769302</v>
      </c>
      <c r="H11">
        <v>3.7164747459066496</v>
      </c>
    </row>
    <row r="12" spans="1:8" x14ac:dyDescent="0.25">
      <c r="A12" t="s">
        <v>16</v>
      </c>
      <c r="B12">
        <v>21.314214198850003</v>
      </c>
      <c r="C12">
        <v>18.295458868584898</v>
      </c>
      <c r="D12">
        <v>17.934999565445999</v>
      </c>
      <c r="E12">
        <v>16.403754771364</v>
      </c>
      <c r="F12">
        <v>14.0081349890766</v>
      </c>
      <c r="G12">
        <v>0</v>
      </c>
      <c r="H12">
        <v>36.611700646598401</v>
      </c>
    </row>
    <row r="14" spans="1:8" x14ac:dyDescent="0.25"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  <row r="16" spans="1:8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PTn_MR</vt:lpstr>
      <vt:lpstr>PTn_WT</vt:lpstr>
      <vt:lpstr>ET_learning</vt:lpstr>
      <vt:lpstr>temporal</vt:lpstr>
      <vt:lpstr>ST-PTo diff</vt:lpstr>
      <vt:lpstr>walking</vt:lpstr>
      <vt:lpstr>hour</vt:lpstr>
      <vt:lpstr>weekdays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2019-10-12T22:24:48Z</dcterms:modified>
</cp:coreProperties>
</file>