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universityoflatvia387-my.sharepoint.com/personal/rm16067_edu_lu_lv/Documents/GenCon/SMB/"/>
    </mc:Choice>
  </mc:AlternateContent>
  <xr:revisionPtr revIDLastSave="150" documentId="8_{3B2A0506-603B-48FC-9CF0-160A99BBBE76}" xr6:coauthVersionLast="47" xr6:coauthVersionMax="47" xr10:uidLastSave="{5F6A8274-10E7-42E9-AEC9-BA67C8653C33}"/>
  <bookViews>
    <workbookView xWindow="-120" yWindow="-120" windowWidth="29040" windowHeight="15840" xr2:uid="{00000000-000D-0000-FFFF-FFFF00000000}"/>
  </bookViews>
  <sheets>
    <sheet name="Sheet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B12" i="3"/>
  <c r="B11" i="3"/>
</calcChain>
</file>

<file path=xl/sharedStrings.xml><?xml version="1.0" encoding="utf-8"?>
<sst xmlns="http://schemas.openxmlformats.org/spreadsheetml/2006/main" count="36" uniqueCount="36">
  <si>
    <t>Metabolite</t>
  </si>
  <si>
    <t>KeggID</t>
  </si>
  <si>
    <t>Ethylene</t>
  </si>
  <si>
    <t>Ethanol</t>
  </si>
  <si>
    <t>Acrylic acid</t>
  </si>
  <si>
    <t>Lactic acid</t>
  </si>
  <si>
    <t>Succinic acid</t>
  </si>
  <si>
    <t>Adipic acid</t>
  </si>
  <si>
    <t>Molar mass</t>
  </si>
  <si>
    <t>C00511</t>
  </si>
  <si>
    <t>C00186</t>
  </si>
  <si>
    <t>C00042</t>
  </si>
  <si>
    <t>Notes</t>
  </si>
  <si>
    <t>Malic acid</t>
  </si>
  <si>
    <t>C06547</t>
  </si>
  <si>
    <t>C00469</t>
  </si>
  <si>
    <t>C06104</t>
  </si>
  <si>
    <t>C00149</t>
  </si>
  <si>
    <t>glucose</t>
  </si>
  <si>
    <t>https://www.selinawamucii.com/insights/prices/united-states-of-america/glucose/</t>
  </si>
  <si>
    <t>C00031</t>
  </si>
  <si>
    <t>https://www.chemanalyst.com/Pricing-data/citric-acid-1438</t>
  </si>
  <si>
    <t>Citric acid</t>
  </si>
  <si>
    <t>C00158</t>
  </si>
  <si>
    <t>https://www.echemi.com/productsInformation/pd20150901239-lactic-acid.html</t>
  </si>
  <si>
    <t>https://www.chemanalyst.com/Pricing-data/malic-acid-1281#:~:text=Demand%20has%20fluctuated%20frequently%20for,New%20York%20in%20September%202022. https://www.sciencedirect.com/science/article/pii/S0960852422002851</t>
  </si>
  <si>
    <t>https://www.chemanalyst.com/Pricing-data/adipic-acid-1106</t>
  </si>
  <si>
    <t>https://www.chemanalyst.com/Pricing-data/succinic-acid-1270</t>
  </si>
  <si>
    <t>Price per ton USD</t>
  </si>
  <si>
    <t>Cost per ton USD</t>
  </si>
  <si>
    <t>NH4</t>
  </si>
  <si>
    <t>SO4</t>
  </si>
  <si>
    <t>C00059</t>
  </si>
  <si>
    <t>C00014; C01342</t>
  </si>
  <si>
    <t>Econ impact 1e-3USD/mmol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</si>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</sst>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3" borderId="1" xfId="1" applyFill="1" applyBorder="1"/>
    <xf numFmtId="0" fontId="2" fillId="2" borderId="2" xfId="0" applyFont="1" applyFill="1" applyBorder="1"/>
    <xf numFmtId="0" fontId="0" fillId="0" borderId="3" xfId="0" applyBorder="1"/>
    <xf numFmtId="164" fontId="0" fillId="0" borderId="3" xfId="0" applyNumberFormat="1" applyBorder="1"/>
    <xf numFmtId="164" fontId="0" fillId="0" borderId="1" xfId="0" applyNumberFormat="1" applyBorder="1"/>
    <xf numFmtId="165" fontId="0" fillId="0" borderId="0" xfId="0" applyNumberFormat="1"/>
    <xf numFmtId="0" fontId="3" fillId="0" borderId="3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0"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5" formatCode="0.0000000"/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02DB97-3F19-461F-9AA4-2547DEBB8D23}" name="Table1" displayName="Table1" ref="A1:G13" totalsRowShown="0" headerRowDxfId="9" headerRowBorderDxfId="8" tableBorderDxfId="7">
  <autoFilter ref="A1:G13" xr:uid="{7102DB97-3F19-461F-9AA4-2547DEBB8D23}"/>
  <sortState xmlns:xlrd2="http://schemas.microsoft.com/office/spreadsheetml/2017/richdata2" ref="A2:G10">
    <sortCondition ref="A1:A10"/>
  </sortState>
  <tableColumns count="7">
    <tableColumn id="1" xr3:uid="{DCD7F718-B966-449A-872E-8D158F6E5CFB}" name="Metabolite" dataDxfId="6"/>
    <tableColumn id="2" xr3:uid="{34CF4C1B-D56F-44EB-A980-8A24E24F0554}" name="Price per ton USD" dataDxfId="5"/>
    <tableColumn id="3" xr3:uid="{15E56089-894E-44E5-B1B1-4F1D9F3C7EA4}" name="Cost per ton USD" dataDxfId="4"/>
    <tableColumn id="4" xr3:uid="{B3CFF65F-DDE8-4296-B68E-53710824A5D0}" name="KeggID" dataDxfId="3"/>
    <tableColumn id="5" xr3:uid="{D680CE9F-A5F1-4FDD-B426-1DE694ACE199}" name="Molar mass" dataDxfId="2"/>
    <tableColumn id="6" xr3:uid="{0C06B463-F6C4-4857-A7C4-EF7E36706518}" name="Econ impact 1e-3USD/mmol" dataDxfId="1">
      <calculatedColumnFormula>(B2-C2)*E2/100000</calculatedColumnFormula>
    </tableColumn>
    <tableColumn id="7" xr3:uid="{7FB4FC1C-D560-4072-A21F-6C62FEA0621A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chemanalyst.com/Pricing-data/citric-acid-1438" TargetMode="External"/><Relationship Id="rId1" Type="http://schemas.openxmlformats.org/officeDocument/2006/relationships/hyperlink" Target="https://www.chemanalyst.com/Pricing-data/succinic-acid-12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D5D48-2849-4A82-83A6-AF5BE0AD9FA8}">
  <dimension ref="A1:G13"/>
  <sheetViews>
    <sheetView tabSelected="1" workbookViewId="0">
      <selection activeCell="F3" sqref="F3"/>
    </sheetView>
  </sheetViews>
  <sheetFormatPr defaultRowHeight="15" x14ac:dyDescent="0.25"/>
  <cols>
    <col min="1" max="1" width="12.140625" customWidth="1"/>
    <col min="2" max="2" width="17.5703125" customWidth="1"/>
    <col min="3" max="3" width="17.140625" customWidth="1"/>
    <col min="5" max="5" width="12.5703125" customWidth="1"/>
    <col min="6" max="6" width="26.7109375" customWidth="1"/>
  </cols>
  <sheetData>
    <row r="1" spans="1:7" x14ac:dyDescent="0.25">
      <c r="A1" s="4" t="s">
        <v>0</v>
      </c>
      <c r="B1" s="4" t="s">
        <v>28</v>
      </c>
      <c r="C1" s="4" t="s">
        <v>29</v>
      </c>
      <c r="D1" s="4" t="s">
        <v>1</v>
      </c>
      <c r="E1" s="4" t="s">
        <v>8</v>
      </c>
      <c r="F1" s="4" t="s">
        <v>34</v>
      </c>
      <c r="G1" s="4" t="s">
        <v>12</v>
      </c>
    </row>
    <row r="2" spans="1:7" x14ac:dyDescent="0.25">
      <c r="A2" s="1" t="s">
        <v>4</v>
      </c>
      <c r="B2" s="1">
        <v>3021</v>
      </c>
      <c r="C2" s="1">
        <v>852.61538461538453</v>
      </c>
      <c r="D2" s="1" t="s">
        <v>9</v>
      </c>
      <c r="E2" s="1">
        <v>72</v>
      </c>
      <c r="F2" s="8">
        <f>(B2-C2)*E2/100000</f>
        <v>1.5612369230769232</v>
      </c>
      <c r="G2" s="1"/>
    </row>
    <row r="3" spans="1:7" x14ac:dyDescent="0.25">
      <c r="A3" s="2" t="s">
        <v>7</v>
      </c>
      <c r="B3" s="2">
        <v>3733</v>
      </c>
      <c r="C3" s="2">
        <v>2150.3846153846152</v>
      </c>
      <c r="D3" s="2" t="s">
        <v>16</v>
      </c>
      <c r="E3" s="2">
        <v>146</v>
      </c>
      <c r="F3" s="8">
        <f t="shared" ref="F2:F13" si="0">(B3-C3)*E3/100000</f>
        <v>2.310618461538462</v>
      </c>
      <c r="G3" s="2" t="s">
        <v>26</v>
      </c>
    </row>
    <row r="4" spans="1:7" x14ac:dyDescent="0.25">
      <c r="A4" s="1" t="s">
        <v>22</v>
      </c>
      <c r="B4" s="1">
        <v>1980</v>
      </c>
      <c r="C4" s="1">
        <v>782.46153846153834</v>
      </c>
      <c r="D4" s="1" t="s">
        <v>23</v>
      </c>
      <c r="E4" s="1">
        <v>192</v>
      </c>
      <c r="F4" s="8">
        <f t="shared" si="0"/>
        <v>2.2992738461538464</v>
      </c>
      <c r="G4" s="3" t="s">
        <v>21</v>
      </c>
    </row>
    <row r="5" spans="1:7" x14ac:dyDescent="0.25">
      <c r="A5" s="2" t="s">
        <v>3</v>
      </c>
      <c r="B5" s="2">
        <v>1180</v>
      </c>
      <c r="C5" s="2">
        <v>349.69230769230774</v>
      </c>
      <c r="D5" s="2" t="s">
        <v>15</v>
      </c>
      <c r="E5" s="2">
        <v>46</v>
      </c>
      <c r="F5" s="8">
        <f t="shared" si="0"/>
        <v>0.38194153846153844</v>
      </c>
      <c r="G5" s="2"/>
    </row>
    <row r="6" spans="1:7" x14ac:dyDescent="0.25">
      <c r="A6" s="1" t="s">
        <v>2</v>
      </c>
      <c r="B6" s="1">
        <v>1000</v>
      </c>
      <c r="C6" s="1">
        <v>722.23076923076906</v>
      </c>
      <c r="D6" s="1" t="s">
        <v>14</v>
      </c>
      <c r="E6" s="1">
        <v>28</v>
      </c>
      <c r="F6" s="8">
        <f t="shared" si="0"/>
        <v>7.7775384615384663E-2</v>
      </c>
      <c r="G6" s="1"/>
    </row>
    <row r="7" spans="1:7" x14ac:dyDescent="0.25">
      <c r="A7" s="2" t="s">
        <v>18</v>
      </c>
      <c r="B7" s="2">
        <v>579</v>
      </c>
      <c r="C7" s="2"/>
      <c r="D7" s="2" t="s">
        <v>20</v>
      </c>
      <c r="E7" s="2">
        <v>180</v>
      </c>
      <c r="F7" s="8">
        <f t="shared" si="0"/>
        <v>1.0422</v>
      </c>
      <c r="G7" s="2" t="s">
        <v>19</v>
      </c>
    </row>
    <row r="8" spans="1:7" x14ac:dyDescent="0.25">
      <c r="A8" s="2" t="s">
        <v>5</v>
      </c>
      <c r="B8" s="2">
        <v>1240</v>
      </c>
      <c r="C8" s="2">
        <v>757.92307692307691</v>
      </c>
      <c r="D8" s="2" t="s">
        <v>10</v>
      </c>
      <c r="E8" s="2">
        <v>90</v>
      </c>
      <c r="F8" s="8">
        <f t="shared" si="0"/>
        <v>0.43386923076923078</v>
      </c>
      <c r="G8" s="2" t="s">
        <v>24</v>
      </c>
    </row>
    <row r="9" spans="1:7" x14ac:dyDescent="0.25">
      <c r="A9" s="2" t="s">
        <v>13</v>
      </c>
      <c r="B9" s="2">
        <v>4910</v>
      </c>
      <c r="C9" s="2">
        <v>430</v>
      </c>
      <c r="D9" s="2" t="s">
        <v>17</v>
      </c>
      <c r="E9" s="2">
        <v>135</v>
      </c>
      <c r="F9" s="8">
        <f t="shared" si="0"/>
        <v>6.048</v>
      </c>
      <c r="G9" s="2" t="s">
        <v>25</v>
      </c>
    </row>
    <row r="10" spans="1:7" x14ac:dyDescent="0.25">
      <c r="A10" s="1" t="s">
        <v>6</v>
      </c>
      <c r="B10" s="1">
        <v>3630</v>
      </c>
      <c r="C10" s="1">
        <v>783</v>
      </c>
      <c r="D10" s="1" t="s">
        <v>11</v>
      </c>
      <c r="E10" s="1">
        <v>118</v>
      </c>
      <c r="F10" s="8">
        <f t="shared" si="0"/>
        <v>3.3594599999999999</v>
      </c>
      <c r="G10" s="3" t="s">
        <v>27</v>
      </c>
    </row>
    <row r="11" spans="1:7" x14ac:dyDescent="0.25">
      <c r="A11" s="2" t="s">
        <v>30</v>
      </c>
      <c r="B11" s="7">
        <f>(337/132)*2*18</f>
        <v>91.909090909090921</v>
      </c>
      <c r="C11" s="2"/>
      <c r="D11" s="2" t="s">
        <v>33</v>
      </c>
      <c r="E11" s="2">
        <v>18</v>
      </c>
      <c r="F11" s="8">
        <f t="shared" si="0"/>
        <v>1.6543636363636365E-2</v>
      </c>
      <c r="G11" s="2"/>
    </row>
    <row r="12" spans="1:7" x14ac:dyDescent="0.25">
      <c r="A12" s="5" t="s">
        <v>31</v>
      </c>
      <c r="B12" s="6">
        <f>(337/132)*96</f>
        <v>245.09090909090912</v>
      </c>
      <c r="C12" s="5"/>
      <c r="D12" s="9" t="s">
        <v>32</v>
      </c>
      <c r="E12" s="5">
        <v>96</v>
      </c>
      <c r="F12" s="8">
        <f t="shared" si="0"/>
        <v>0.23528727272727276</v>
      </c>
      <c r="G12" s="5"/>
    </row>
    <row r="13" spans="1:7" x14ac:dyDescent="0.25">
      <c r="A13" s="5" t="s">
        <v>35</v>
      </c>
      <c r="B13" s="5">
        <v>5020</v>
      </c>
      <c r="C13" s="5">
        <v>4190</v>
      </c>
      <c r="D13" s="5"/>
      <c r="E13" s="5">
        <v>993.84169999999995</v>
      </c>
      <c r="F13" s="8">
        <f t="shared" si="0"/>
        <v>8.2488861099999991</v>
      </c>
      <c r="G13" s="5"/>
    </row>
  </sheetData>
  <hyperlinks>
    <hyperlink ref="G10" r:id="rId1" xr:uid="{37D2F9CF-0D60-4F3B-B52F-699C6939EDA8}"/>
    <hyperlink ref="G4" r:id="rId2" xr:uid="{D1F5922D-0E03-49BA-BDCC-468D1D7CD806}"/>
  </hyperlinks>
  <pageMargins left="0.7" right="0.7" top="0.75" bottom="0.75" header="0.3" footer="0.3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Y l x k V Y A i v T 2 i A A A A 9 g A A A B I A H A B D b 2 5 m a W c v U G F j a 2 F n Z S 5 4 b W w g o h g A K K A U A A A A A A A A A A A A A A A A A A A A A A A A A A A A h Y + 9 D o I w G E V f h X S n f y 6 G f J T B F R I T E + L a l A q N U A w t l H d z 8 J F 8 B T G K u j n e c 8 9 w 7 / 1 6 g 2 z u 2 m j S g z O 9 T R H D F E X a q r 4 y t k 7 R 6 E / x F m U C 9 l K d Z a 2 j R b Y u m V 2 V o s b 7 S 0 J I C A G H D e 6 H m n B K G T k W + U E 1 u p P o I 5 v / c m y s 8 9 I q j Q S U r z G C Y 8 Y o 5 p x j C m S F U B j 7 F f i y 9 9 n + Q N i N r R 8 H L d o p z k s g a w T y / i A e U E s D B B Q A A g A I A G J c Z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X G R V K I p H u A 4 A A A A R A A A A E w A c A E Z v c m 1 1 b G F z L 1 N l Y 3 R p b 2 4 x L m 0 g o h g A K K A U A A A A A A A A A A A A A A A A A A A A A A A A A A A A K 0 5 N L s n M z 1 M I h t C G 1 g B Q S w E C L Q A U A A I A C A B i X G R V g C K 9 P a I A A A D 2 A A A A E g A A A A A A A A A A A A A A A A A A A A A A Q 2 9 u Z m l n L 1 B h Y 2 t h Z 2 U u e G 1 s U E s B A i 0 A F A A C A A g A Y l x k V Q / K 6 a u k A A A A 6 Q A A A B M A A A A A A A A A A A A A A A A A 7 g A A A F t D b 2 5 0 Z W 5 0 X 1 R 5 c G V z X S 5 4 b W x Q S w E C L Q A U A A I A C A B i X G R V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g y N 2 q k 4 J E S C 0 A a c v v R I / Q A A A A A C A A A A A A A Q Z g A A A A E A A C A A A A D i T 2 B n / r F H + R 3 R I l 2 J 3 8 m l T 2 2 U N Q 8 a I l 8 A H u r g Q A O B F A A A A A A O g A A A A A I A A C A A A A D i 3 W w X K B 3 + n P n y s u A e r Y A a m j X C 0 N o 6 d n / R 1 + J N v a Z L u F A A A A C 9 s L + o k r A L n z J i q q j b 0 5 O a 2 5 S H 2 a d u P 6 B D t p w S H 8 V p 7 n s E H r l F D 8 z T K M l j q D a f 8 Z H 2 L + n U E F + 1 J G s t w W t O y k i T e X Q B K S S t S e s G 1 E s S + O b g h 0 A A A A A v G U A O P q Y m Y b r E h E c S 4 E k / B r q w 8 f S R G O r c h O 9 q s H N O F R B x E n G I x i M M x Z K 3 l f G S v C 9 Q K D U q J E 3 z i 6 k V i c c 6 h 6 5 4 < / D a t a M a s h u p > 
</file>

<file path=customXml/itemProps1.xml><?xml version="1.0" encoding="utf-8"?>
<ds:datastoreItem xmlns:ds="http://schemas.openxmlformats.org/officeDocument/2006/customXml" ds:itemID="{19FA01D0-33B3-41AB-8E50-05369245A4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Reinis</dc:creator>
  <cp:lastModifiedBy>Reinis Muižnieks</cp:lastModifiedBy>
  <dcterms:created xsi:type="dcterms:W3CDTF">2015-06-05T18:17:20Z</dcterms:created>
  <dcterms:modified xsi:type="dcterms:W3CDTF">2023-04-24T06:25:49Z</dcterms:modified>
</cp:coreProperties>
</file>