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versityoflatvia387-my.sharepoint.com/personal/rm16067_edu_lu_lv/Documents/GenCon/SMB/"/>
    </mc:Choice>
  </mc:AlternateContent>
  <xr:revisionPtr revIDLastSave="69" documentId="11_F25DC773A252ABDACC104853E1986CFC5BDE58E5" xr6:coauthVersionLast="47" xr6:coauthVersionMax="47" xr10:uidLastSave="{B1D26157-6D32-4F57-8E32-9E4B41C68EC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12" i="1"/>
  <c r="B11" i="1"/>
</calcChain>
</file>

<file path=xl/sharedStrings.xml><?xml version="1.0" encoding="utf-8"?>
<sst xmlns="http://schemas.openxmlformats.org/spreadsheetml/2006/main" count="30" uniqueCount="30">
  <si>
    <t>Metabolite</t>
  </si>
  <si>
    <t>Ethanol</t>
  </si>
  <si>
    <t>Acrylic acid</t>
  </si>
  <si>
    <t>Lactic acid</t>
  </si>
  <si>
    <t>Succinic acid</t>
  </si>
  <si>
    <t>Adipic acid</t>
  </si>
  <si>
    <t>Citric acid</t>
  </si>
  <si>
    <t>Ethylene</t>
  </si>
  <si>
    <t>Malic acid</t>
  </si>
  <si>
    <t>Price per ton USD</t>
  </si>
  <si>
    <t>glucose</t>
  </si>
  <si>
    <t>KeggID</t>
  </si>
  <si>
    <t>Molar mass</t>
  </si>
  <si>
    <t>C06547</t>
  </si>
  <si>
    <t>C00469</t>
  </si>
  <si>
    <t>C00511</t>
  </si>
  <si>
    <t>C00186</t>
  </si>
  <si>
    <t>C00042</t>
  </si>
  <si>
    <t>C06104</t>
  </si>
  <si>
    <t>C00149</t>
  </si>
  <si>
    <t>C00031</t>
  </si>
  <si>
    <t>C00158</t>
  </si>
  <si>
    <t>Notes</t>
  </si>
  <si>
    <t>https://ec.europa.eu/eurostat/web/products-eurostat-news/w/ddn-20221219-3#:~:text=In%202021%2C%20the%20average%20annual,indicator%20for%20the%20first%20time.</t>
  </si>
  <si>
    <t>NH4</t>
  </si>
  <si>
    <t>SO4</t>
  </si>
  <si>
    <t>C00059</t>
  </si>
  <si>
    <t>C00014; C01342</t>
  </si>
  <si>
    <t>biomass</t>
  </si>
  <si>
    <t>Social indicator 1e-3 USD/mmol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</si>
</sst>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164" fontId="0" fillId="0" borderId="2" xfId="0" applyNumberFormat="1" applyBorder="1"/>
    <xf numFmtId="0" fontId="2" fillId="0" borderId="0" xfId="0" applyFont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8F43B-D32A-4C94-A447-D4924AE03C77}" name="Table1" displayName="Table1" ref="A1:F13" totalsRowShown="0" headerRowDxfId="6" tableBorderDxfId="5">
  <autoFilter ref="A1:F13" xr:uid="{C188F43B-D32A-4C94-A447-D4924AE03C77}"/>
  <sortState xmlns:xlrd2="http://schemas.microsoft.com/office/spreadsheetml/2017/richdata2" ref="A2:F10">
    <sortCondition ref="A1:A10"/>
  </sortState>
  <tableColumns count="6">
    <tableColumn id="1" xr3:uid="{40E71CF4-9BFA-48DA-BC45-0BAA905B523D}" name="Metabolite" dataDxfId="4"/>
    <tableColumn id="2" xr3:uid="{A09F7F26-A087-43F8-9037-55BE607E54A2}" name="Price per ton USD" dataDxfId="3"/>
    <tableColumn id="3" xr3:uid="{730A23D3-C4E0-40F4-8F03-2D6E9F4AF233}" name="KeggID" dataDxfId="2"/>
    <tableColumn id="4" xr3:uid="{48455F68-BD6A-4C35-8AF6-E75548196A83}" name="Molar mass" dataDxfId="1"/>
    <tableColumn id="5" xr3:uid="{4A7807DA-76BF-4272-820B-F7A185B94D83}" name="Social indicator 1e-3 USD/mmol" dataDxfId="0">
      <calculatedColumnFormula>(B2*D2/150000)*33500/100000</calculatedColumnFormula>
    </tableColumn>
    <tableColumn id="6" xr3:uid="{083C0DBD-7EFC-472C-AC25-204F0E88C5D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2" sqref="E2"/>
    </sheetView>
  </sheetViews>
  <sheetFormatPr defaultRowHeight="15" x14ac:dyDescent="0.25"/>
  <cols>
    <col min="1" max="1" width="11.85546875" customWidth="1"/>
    <col min="2" max="2" width="17.28515625" customWidth="1"/>
    <col min="4" max="4" width="12.28515625" customWidth="1"/>
    <col min="5" max="5" width="29" customWidth="1"/>
  </cols>
  <sheetData>
    <row r="1" spans="1:6" x14ac:dyDescent="0.25">
      <c r="A1" s="1" t="s">
        <v>0</v>
      </c>
      <c r="B1" s="1" t="s">
        <v>9</v>
      </c>
      <c r="C1" s="1" t="s">
        <v>11</v>
      </c>
      <c r="D1" s="1" t="s">
        <v>12</v>
      </c>
      <c r="E1" s="4" t="s">
        <v>29</v>
      </c>
      <c r="F1" s="4" t="s">
        <v>22</v>
      </c>
    </row>
    <row r="2" spans="1:6" x14ac:dyDescent="0.25">
      <c r="A2" s="2" t="s">
        <v>2</v>
      </c>
      <c r="B2" s="2">
        <v>3021</v>
      </c>
      <c r="C2" s="2" t="s">
        <v>15</v>
      </c>
      <c r="D2" s="2">
        <v>72</v>
      </c>
      <c r="E2">
        <f>(B2*D2/150000)*33500/100000</f>
        <v>0.48577680000000001</v>
      </c>
    </row>
    <row r="3" spans="1:6" x14ac:dyDescent="0.25">
      <c r="A3" s="3" t="s">
        <v>5</v>
      </c>
      <c r="B3" s="3">
        <v>3733</v>
      </c>
      <c r="C3" s="3" t="s">
        <v>18</v>
      </c>
      <c r="D3" s="3">
        <v>146</v>
      </c>
      <c r="E3">
        <f t="shared" ref="E3:E13" si="0">(B3*D3/150000)*33500/100000</f>
        <v>1.2172068666666667</v>
      </c>
    </row>
    <row r="4" spans="1:6" x14ac:dyDescent="0.25">
      <c r="A4" s="2" t="s">
        <v>6</v>
      </c>
      <c r="B4" s="2">
        <v>1980</v>
      </c>
      <c r="C4" s="2" t="s">
        <v>21</v>
      </c>
      <c r="D4" s="2">
        <v>192</v>
      </c>
      <c r="E4">
        <f t="shared" si="0"/>
        <v>0.84902400000000011</v>
      </c>
    </row>
    <row r="5" spans="1:6" x14ac:dyDescent="0.25">
      <c r="A5" s="3" t="s">
        <v>1</v>
      </c>
      <c r="B5" s="3">
        <v>1180</v>
      </c>
      <c r="C5" s="3" t="s">
        <v>14</v>
      </c>
      <c r="D5" s="3">
        <v>46</v>
      </c>
      <c r="E5">
        <f t="shared" si="0"/>
        <v>0.12122533333333332</v>
      </c>
    </row>
    <row r="6" spans="1:6" x14ac:dyDescent="0.25">
      <c r="A6" s="2" t="s">
        <v>7</v>
      </c>
      <c r="B6" s="2">
        <v>1000</v>
      </c>
      <c r="C6" s="2" t="s">
        <v>13</v>
      </c>
      <c r="D6" s="2">
        <v>28</v>
      </c>
      <c r="E6">
        <f t="shared" si="0"/>
        <v>6.2533333333333344E-2</v>
      </c>
      <c r="F6" t="s">
        <v>23</v>
      </c>
    </row>
    <row r="7" spans="1:6" x14ac:dyDescent="0.25">
      <c r="A7" s="3" t="s">
        <v>10</v>
      </c>
      <c r="B7" s="3">
        <v>579</v>
      </c>
      <c r="C7" s="3" t="s">
        <v>20</v>
      </c>
      <c r="D7" s="3">
        <v>180</v>
      </c>
      <c r="E7">
        <f t="shared" si="0"/>
        <v>0.23275799999999999</v>
      </c>
    </row>
    <row r="8" spans="1:6" x14ac:dyDescent="0.25">
      <c r="A8" s="3" t="s">
        <v>3</v>
      </c>
      <c r="B8" s="3">
        <v>1240</v>
      </c>
      <c r="C8" s="3" t="s">
        <v>16</v>
      </c>
      <c r="D8" s="3">
        <v>90</v>
      </c>
      <c r="E8">
        <f t="shared" si="0"/>
        <v>0.24923999999999999</v>
      </c>
    </row>
    <row r="9" spans="1:6" x14ac:dyDescent="0.25">
      <c r="A9" s="3" t="s">
        <v>8</v>
      </c>
      <c r="B9" s="3">
        <v>4910</v>
      </c>
      <c r="C9" s="3" t="s">
        <v>19</v>
      </c>
      <c r="D9" s="3">
        <v>135</v>
      </c>
      <c r="E9">
        <f t="shared" si="0"/>
        <v>1.4803649999999999</v>
      </c>
    </row>
    <row r="10" spans="1:6" x14ac:dyDescent="0.25">
      <c r="A10" s="2" t="s">
        <v>4</v>
      </c>
      <c r="B10" s="2">
        <v>3630</v>
      </c>
      <c r="C10" s="2" t="s">
        <v>17</v>
      </c>
      <c r="D10" s="2">
        <v>118</v>
      </c>
      <c r="E10">
        <f t="shared" si="0"/>
        <v>0.95662599999999987</v>
      </c>
    </row>
    <row r="11" spans="1:6" x14ac:dyDescent="0.25">
      <c r="A11" s="5" t="s">
        <v>24</v>
      </c>
      <c r="B11" s="6">
        <f>(337/132)*2*18</f>
        <v>91.909090909090921</v>
      </c>
      <c r="C11" s="5" t="s">
        <v>27</v>
      </c>
      <c r="D11" s="5">
        <v>18</v>
      </c>
      <c r="E11">
        <f t="shared" si="0"/>
        <v>3.6947454545454548E-3</v>
      </c>
    </row>
    <row r="12" spans="1:6" x14ac:dyDescent="0.25">
      <c r="A12" s="5" t="s">
        <v>25</v>
      </c>
      <c r="B12" s="6">
        <f>(337/132)*96</f>
        <v>245.09090909090912</v>
      </c>
      <c r="C12" s="7" t="s">
        <v>26</v>
      </c>
      <c r="D12" s="5">
        <v>96</v>
      </c>
      <c r="E12">
        <f t="shared" si="0"/>
        <v>5.2547490909090923E-2</v>
      </c>
    </row>
    <row r="13" spans="1:6" x14ac:dyDescent="0.25">
      <c r="A13" s="5" t="s">
        <v>28</v>
      </c>
      <c r="B13" s="5">
        <v>5020</v>
      </c>
      <c r="C13" s="5"/>
      <c r="D13" s="5">
        <v>993.41700000000003</v>
      </c>
      <c r="E13">
        <f t="shared" si="0"/>
        <v>11.137529125999999</v>
      </c>
      <c r="F1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Reinis</dc:creator>
  <cp:lastModifiedBy>Reinis Muižnieks</cp:lastModifiedBy>
  <dcterms:created xsi:type="dcterms:W3CDTF">2015-06-05T18:17:20Z</dcterms:created>
  <dcterms:modified xsi:type="dcterms:W3CDTF">2023-04-23T09:45:25Z</dcterms:modified>
</cp:coreProperties>
</file>