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oaoo\source\repos\JoaoPauloJorgeDeOliveira\GlobalAccess_Python\ControleAcesso_Python_Solution\_Documentation\Equipment Modules\"/>
    </mc:Choice>
  </mc:AlternateContent>
  <xr:revisionPtr revIDLastSave="0" documentId="13_ncr:1_{E2F91B40-A07C-4E34-8D7F-96EBCE8FF2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  <sheet name="Capacitor for anti-debounc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7" i="1" l="1"/>
  <c r="I16" i="1"/>
  <c r="I2" i="1" l="1"/>
  <c r="I15" i="1"/>
  <c r="I14" i="1"/>
  <c r="I13" i="1"/>
  <c r="I11" i="1"/>
  <c r="I9" i="1"/>
  <c r="I7" i="1"/>
  <c r="I18" i="1" l="1"/>
</calcChain>
</file>

<file path=xl/sharedStrings.xml><?xml version="1.0" encoding="utf-8"?>
<sst xmlns="http://schemas.openxmlformats.org/spreadsheetml/2006/main" count="54" uniqueCount="47">
  <si>
    <t>Item</t>
  </si>
  <si>
    <t>Placa Innovix</t>
  </si>
  <si>
    <t>VCC</t>
  </si>
  <si>
    <t>Vermelho</t>
  </si>
  <si>
    <t>GND</t>
  </si>
  <si>
    <t>Cinza</t>
  </si>
  <si>
    <t>Tx</t>
  </si>
  <si>
    <t>Rx</t>
  </si>
  <si>
    <t>Azul</t>
  </si>
  <si>
    <t>Verde</t>
  </si>
  <si>
    <t>Marrom</t>
  </si>
  <si>
    <t>-</t>
  </si>
  <si>
    <t>Pino DE9</t>
  </si>
  <si>
    <t>Comm5</t>
  </si>
  <si>
    <t>DE9</t>
  </si>
  <si>
    <t>Cabos</t>
  </si>
  <si>
    <t>Fonte auxiliar +</t>
  </si>
  <si>
    <t>Fonte auxiliar -</t>
  </si>
  <si>
    <t>Rele 1</t>
  </si>
  <si>
    <t>Total</t>
  </si>
  <si>
    <t>Tibbo</t>
  </si>
  <si>
    <t>Quantidade</t>
  </si>
  <si>
    <t>Corrente total [A]</t>
  </si>
  <si>
    <t>Corrente individual [A]</t>
  </si>
  <si>
    <t xml:space="preserve"> Relés ligados</t>
  </si>
  <si>
    <t>Sensor  de porta aberta</t>
  </si>
  <si>
    <t>Accura AM10</t>
  </si>
  <si>
    <t>?</t>
  </si>
  <si>
    <t>Botoeira</t>
  </si>
  <si>
    <t>Receptor JFL RRC-100</t>
  </si>
  <si>
    <t>https://pt.wikipedia.org/wiki/Power_Over_Ethernet</t>
  </si>
  <si>
    <t>Eletroíma
Vault 600M</t>
  </si>
  <si>
    <t>Máxima da saída auxiliar da Comm5</t>
  </si>
  <si>
    <t>1 via UTP - Normal</t>
  </si>
  <si>
    <t>1 via UTP - Máxima</t>
  </si>
  <si>
    <t>Correntes limites:</t>
  </si>
  <si>
    <t>Fator de segurança</t>
  </si>
  <si>
    <t>Intelbras 
FE 20150</t>
  </si>
  <si>
    <t>JFK RRC-200</t>
  </si>
  <si>
    <t>Chave gangorra</t>
  </si>
  <si>
    <t>2 x 39 uF = 78 uF</t>
  </si>
  <si>
    <t>2 x 33 uF = 66 uF</t>
  </si>
  <si>
    <t>Chave</t>
  </si>
  <si>
    <t>Capacitores / Capacitância</t>
  </si>
  <si>
    <t>Amortização completa não foi possível nem com 
2 x 47 uF = 94 uF</t>
  </si>
  <si>
    <t>Fonte</t>
  </si>
  <si>
    <t>Guia de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</si>
</sst>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8" borderId="1" xfId="2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0" borderId="1" xfId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t.wikipedia.org/wiki/Power_Over_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L11" sqref="L11"/>
    </sheetView>
  </sheetViews>
  <sheetFormatPr defaultRowHeight="15" x14ac:dyDescent="0.25"/>
  <cols>
    <col min="1" max="1" width="13.85546875" style="4" bestFit="1" customWidth="1"/>
    <col min="2" max="2" width="13.85546875" style="4" customWidth="1"/>
    <col min="3" max="3" width="9.85546875" style="4" customWidth="1"/>
    <col min="4" max="4" width="12.5703125" style="17" customWidth="1"/>
    <col min="5" max="5" width="9.140625" style="17" customWidth="1"/>
    <col min="6" max="7" width="14.7109375" style="4" customWidth="1"/>
    <col min="8" max="8" width="13.140625" style="4" bestFit="1" customWidth="1"/>
    <col min="9" max="9" width="8.85546875" style="4" bestFit="1" customWidth="1"/>
    <col min="10" max="10" width="31.140625" style="4" customWidth="1"/>
    <col min="11" max="16384" width="9.140625" style="4"/>
  </cols>
  <sheetData>
    <row r="1" spans="1:10" ht="45" customHeight="1" x14ac:dyDescent="0.25">
      <c r="A1" s="2" t="s">
        <v>0</v>
      </c>
      <c r="B1" s="28" t="s">
        <v>15</v>
      </c>
      <c r="C1" s="29"/>
      <c r="D1" s="3" t="s">
        <v>1</v>
      </c>
      <c r="E1" s="3" t="s">
        <v>12</v>
      </c>
      <c r="F1" s="2" t="s">
        <v>13</v>
      </c>
      <c r="G1" s="2" t="s">
        <v>21</v>
      </c>
      <c r="H1" s="2" t="s">
        <v>23</v>
      </c>
      <c r="I1" s="2" t="s">
        <v>22</v>
      </c>
      <c r="J1" s="4" t="s">
        <v>45</v>
      </c>
    </row>
    <row r="2" spans="1:10" x14ac:dyDescent="0.25">
      <c r="A2" s="22" t="s">
        <v>26</v>
      </c>
      <c r="B2" s="1" t="s">
        <v>2</v>
      </c>
      <c r="C2" s="5" t="s">
        <v>3</v>
      </c>
      <c r="D2" s="6" t="s">
        <v>11</v>
      </c>
      <c r="E2" s="6" t="s">
        <v>11</v>
      </c>
      <c r="F2" s="1" t="s">
        <v>16</v>
      </c>
      <c r="G2" s="22">
        <v>2</v>
      </c>
      <c r="H2" s="21">
        <v>9.5000000000000001E-2</v>
      </c>
      <c r="I2" s="21">
        <f>IFERROR(G2*H2,0)</f>
        <v>0.19</v>
      </c>
    </row>
    <row r="3" spans="1:10" x14ac:dyDescent="0.25">
      <c r="A3" s="22"/>
      <c r="B3" s="1" t="s">
        <v>4</v>
      </c>
      <c r="C3" s="7" t="s">
        <v>10</v>
      </c>
      <c r="D3" s="6" t="s">
        <v>11</v>
      </c>
      <c r="E3" s="6" t="s">
        <v>11</v>
      </c>
      <c r="F3" s="1" t="s">
        <v>17</v>
      </c>
      <c r="G3" s="22"/>
      <c r="H3" s="21"/>
      <c r="I3" s="21"/>
    </row>
    <row r="4" spans="1:10" x14ac:dyDescent="0.25">
      <c r="A4" s="22"/>
      <c r="B4" s="1" t="s">
        <v>7</v>
      </c>
      <c r="C4" s="8" t="s">
        <v>8</v>
      </c>
      <c r="D4" s="6">
        <v>9</v>
      </c>
      <c r="E4" s="6">
        <v>3</v>
      </c>
      <c r="F4" s="22" t="s">
        <v>14</v>
      </c>
      <c r="G4" s="22"/>
      <c r="H4" s="21"/>
      <c r="I4" s="21"/>
    </row>
    <row r="5" spans="1:10" x14ac:dyDescent="0.25">
      <c r="A5" s="22"/>
      <c r="B5" s="1" t="s">
        <v>6</v>
      </c>
      <c r="C5" s="9" t="s">
        <v>9</v>
      </c>
      <c r="D5" s="6">
        <v>10</v>
      </c>
      <c r="E5" s="6">
        <v>2</v>
      </c>
      <c r="F5" s="22"/>
      <c r="G5" s="22"/>
      <c r="H5" s="21"/>
      <c r="I5" s="21"/>
    </row>
    <row r="6" spans="1:10" x14ac:dyDescent="0.25">
      <c r="A6" s="22"/>
      <c r="B6" s="1" t="s">
        <v>4</v>
      </c>
      <c r="C6" s="10" t="s">
        <v>5</v>
      </c>
      <c r="D6" s="6">
        <v>6</v>
      </c>
      <c r="E6" s="6">
        <v>5</v>
      </c>
      <c r="F6" s="22"/>
      <c r="G6" s="22"/>
      <c r="H6" s="21"/>
      <c r="I6" s="21"/>
    </row>
    <row r="7" spans="1:10" ht="30" x14ac:dyDescent="0.25">
      <c r="A7" s="1" t="s">
        <v>31</v>
      </c>
      <c r="B7" s="1"/>
      <c r="C7" s="1"/>
      <c r="D7" s="6"/>
      <c r="E7" s="6"/>
      <c r="F7" s="1" t="s">
        <v>18</v>
      </c>
      <c r="G7" s="1"/>
      <c r="H7" s="13">
        <v>0.48</v>
      </c>
      <c r="I7" s="13">
        <f>IFERROR(G7*H7,0)</f>
        <v>0</v>
      </c>
    </row>
    <row r="8" spans="1:10" ht="30" x14ac:dyDescent="0.25">
      <c r="A8" s="1" t="s">
        <v>37</v>
      </c>
      <c r="B8" s="1"/>
      <c r="C8" s="1"/>
      <c r="D8" s="6"/>
      <c r="E8" s="6"/>
      <c r="F8" s="1"/>
      <c r="G8" s="1">
        <v>2</v>
      </c>
      <c r="H8" s="13">
        <v>0.7</v>
      </c>
      <c r="I8" s="13">
        <f>IFERROR(G8*H8,0)</f>
        <v>1.4</v>
      </c>
      <c r="J8" s="4" t="s">
        <v>46</v>
      </c>
    </row>
    <row r="9" spans="1:10" x14ac:dyDescent="0.25">
      <c r="A9" s="22" t="s">
        <v>28</v>
      </c>
      <c r="B9" s="1"/>
      <c r="C9" s="1"/>
      <c r="D9" s="6">
        <v>8</v>
      </c>
      <c r="E9" s="11">
        <v>4</v>
      </c>
      <c r="F9" s="1"/>
      <c r="G9" s="22">
        <v>2</v>
      </c>
      <c r="H9" s="21">
        <v>0</v>
      </c>
      <c r="I9" s="21">
        <f>IFERROR(G9*H9,0)</f>
        <v>0</v>
      </c>
    </row>
    <row r="10" spans="1:10" x14ac:dyDescent="0.25">
      <c r="A10" s="22"/>
      <c r="B10" s="1"/>
      <c r="C10" s="1"/>
      <c r="D10" s="6">
        <v>12</v>
      </c>
      <c r="E10" s="6">
        <v>8</v>
      </c>
      <c r="F10" s="1"/>
      <c r="G10" s="22"/>
      <c r="H10" s="21"/>
      <c r="I10" s="21"/>
    </row>
    <row r="11" spans="1:10" ht="15" customHeight="1" x14ac:dyDescent="0.25">
      <c r="A11" s="22" t="s">
        <v>25</v>
      </c>
      <c r="B11" s="1"/>
      <c r="C11" s="1"/>
      <c r="D11" s="6">
        <v>7</v>
      </c>
      <c r="E11" s="11">
        <v>4</v>
      </c>
      <c r="F11" s="1"/>
      <c r="G11" s="22">
        <v>0</v>
      </c>
      <c r="H11" s="21"/>
      <c r="I11" s="21">
        <f>IFERROR(G11*H11,0)</f>
        <v>0</v>
      </c>
    </row>
    <row r="12" spans="1:10" x14ac:dyDescent="0.25">
      <c r="A12" s="22"/>
      <c r="B12" s="1"/>
      <c r="C12" s="1"/>
      <c r="D12" s="6">
        <v>11</v>
      </c>
      <c r="E12" s="6">
        <v>6</v>
      </c>
      <c r="F12" s="1"/>
      <c r="G12" s="22"/>
      <c r="H12" s="21"/>
      <c r="I12" s="21"/>
    </row>
    <row r="13" spans="1:10" x14ac:dyDescent="0.25">
      <c r="A13" s="1" t="s">
        <v>13</v>
      </c>
      <c r="B13" s="1"/>
      <c r="C13" s="1"/>
      <c r="D13" s="6"/>
      <c r="E13" s="6"/>
      <c r="F13" s="1"/>
      <c r="G13" s="12">
        <v>1</v>
      </c>
      <c r="H13" s="13">
        <v>7.0000000000000007E-2</v>
      </c>
      <c r="I13" s="13">
        <f>IFERROR(G13*H13,0)</f>
        <v>7.0000000000000007E-2</v>
      </c>
    </row>
    <row r="14" spans="1:10" x14ac:dyDescent="0.25">
      <c r="A14" s="1" t="s">
        <v>24</v>
      </c>
      <c r="B14" s="1"/>
      <c r="C14" s="1"/>
      <c r="D14" s="6"/>
      <c r="E14" s="6"/>
      <c r="F14" s="1"/>
      <c r="G14" s="1">
        <v>2</v>
      </c>
      <c r="H14" s="13">
        <v>0.02</v>
      </c>
      <c r="I14" s="13">
        <f>IFERROR(G14*H14,0)</f>
        <v>0.04</v>
      </c>
    </row>
    <row r="15" spans="1:10" x14ac:dyDescent="0.25">
      <c r="A15" s="1" t="s">
        <v>20</v>
      </c>
      <c r="B15" s="1"/>
      <c r="C15" s="1"/>
      <c r="D15" s="6"/>
      <c r="E15" s="6"/>
      <c r="F15" s="1"/>
      <c r="G15" s="1">
        <v>0</v>
      </c>
      <c r="H15" s="13">
        <v>0.1</v>
      </c>
      <c r="I15" s="13">
        <f>IFERROR(G15*H15,0)</f>
        <v>0</v>
      </c>
    </row>
    <row r="16" spans="1:10" x14ac:dyDescent="0.25">
      <c r="A16" s="1" t="s">
        <v>1</v>
      </c>
      <c r="B16" s="1"/>
      <c r="C16" s="1"/>
      <c r="D16" s="6"/>
      <c r="E16" s="6"/>
      <c r="F16" s="1"/>
      <c r="G16" s="1">
        <v>0</v>
      </c>
      <c r="H16" s="13" t="s">
        <v>27</v>
      </c>
      <c r="I16" s="13">
        <f>IFERROR(G16*H16,0)</f>
        <v>0</v>
      </c>
    </row>
    <row r="17" spans="1:11" ht="30" x14ac:dyDescent="0.25">
      <c r="A17" s="1" t="s">
        <v>29</v>
      </c>
      <c r="B17" s="1"/>
      <c r="C17" s="1"/>
      <c r="D17" s="6"/>
      <c r="E17" s="6"/>
      <c r="F17" s="1"/>
      <c r="G17" s="1">
        <v>0</v>
      </c>
      <c r="H17" s="13">
        <v>5.8000000000000003E-2</v>
      </c>
      <c r="I17" s="18">
        <f>IFERROR(G17*H17,0)</f>
        <v>0</v>
      </c>
    </row>
    <row r="18" spans="1:11" x14ac:dyDescent="0.25">
      <c r="A18" s="14" t="s">
        <v>19</v>
      </c>
      <c r="B18" s="14"/>
      <c r="C18" s="14"/>
      <c r="D18" s="15"/>
      <c r="E18" s="15"/>
      <c r="F18" s="14"/>
      <c r="G18" s="14"/>
      <c r="H18" s="16"/>
      <c r="I18" s="16">
        <f>SUM(I2:I17)</f>
        <v>1.7</v>
      </c>
    </row>
    <row r="19" spans="1:11" x14ac:dyDescent="0.25">
      <c r="A19" s="30" t="s">
        <v>35</v>
      </c>
      <c r="B19" s="30"/>
      <c r="C19" s="30"/>
      <c r="D19" s="30"/>
      <c r="E19" s="30"/>
      <c r="F19" s="30"/>
      <c r="G19" s="30"/>
      <c r="H19" s="30"/>
      <c r="I19" s="16"/>
    </row>
    <row r="20" spans="1:11" ht="15" customHeight="1" x14ac:dyDescent="0.25">
      <c r="A20" s="24" t="s">
        <v>36</v>
      </c>
      <c r="B20" s="25"/>
      <c r="C20" s="25"/>
      <c r="D20" s="25"/>
      <c r="E20" s="25"/>
      <c r="F20" s="25"/>
      <c r="G20" s="25"/>
      <c r="H20" s="26"/>
      <c r="I20" s="20">
        <v>0.9</v>
      </c>
    </row>
    <row r="21" spans="1:11" ht="45" customHeight="1" x14ac:dyDescent="0.25">
      <c r="A21" s="23" t="s">
        <v>32</v>
      </c>
      <c r="B21" s="23"/>
      <c r="C21" s="23"/>
      <c r="D21" s="23"/>
      <c r="E21" s="23"/>
      <c r="F21" s="23"/>
      <c r="G21" s="23"/>
      <c r="H21" s="23"/>
      <c r="I21" s="16">
        <v>1</v>
      </c>
    </row>
    <row r="22" spans="1:11" ht="26.25" customHeight="1" x14ac:dyDescent="0.25">
      <c r="A22" s="23" t="s">
        <v>33</v>
      </c>
      <c r="B22" s="23"/>
      <c r="C22" s="23"/>
      <c r="D22" s="23"/>
      <c r="E22" s="23"/>
      <c r="F22" s="23"/>
      <c r="G22" s="23"/>
      <c r="H22" s="23"/>
      <c r="I22" s="16">
        <v>0.35</v>
      </c>
      <c r="J22" s="27" t="s">
        <v>30</v>
      </c>
      <c r="K22" s="27"/>
    </row>
    <row r="23" spans="1:11" ht="26.25" customHeight="1" x14ac:dyDescent="0.25">
      <c r="A23" s="23" t="s">
        <v>34</v>
      </c>
      <c r="B23" s="23"/>
      <c r="C23" s="23"/>
      <c r="D23" s="23"/>
      <c r="E23" s="23"/>
      <c r="F23" s="23"/>
      <c r="G23" s="23"/>
      <c r="H23" s="23"/>
      <c r="I23" s="16">
        <v>0.4</v>
      </c>
      <c r="J23" s="27"/>
      <c r="K23" s="27"/>
    </row>
  </sheetData>
  <mergeCells count="20">
    <mergeCell ref="J22:K23"/>
    <mergeCell ref="B1:C1"/>
    <mergeCell ref="F4:F6"/>
    <mergeCell ref="A2:A6"/>
    <mergeCell ref="A21:H21"/>
    <mergeCell ref="A22:H22"/>
    <mergeCell ref="A19:H19"/>
    <mergeCell ref="I2:I6"/>
    <mergeCell ref="G2:G6"/>
    <mergeCell ref="H2:H6"/>
    <mergeCell ref="I9:I10"/>
    <mergeCell ref="I11:I12"/>
    <mergeCell ref="A9:A10"/>
    <mergeCell ref="A11:A12"/>
    <mergeCell ref="H9:H10"/>
    <mergeCell ref="H11:H12"/>
    <mergeCell ref="G9:G10"/>
    <mergeCell ref="G11:G12"/>
    <mergeCell ref="A23:H23"/>
    <mergeCell ref="A20:H20"/>
  </mergeCells>
  <conditionalFormatting sqref="I21:I23">
    <cfRule type="expression" dxfId="1" priority="5">
      <formula>$I$18&lt;=$I$20*I21</formula>
    </cfRule>
    <cfRule type="expression" dxfId="0" priority="6">
      <formula>$I$18&gt;$I$20*I21</formula>
    </cfRule>
  </conditionalFormatting>
  <hyperlinks>
    <hyperlink ref="J2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24.42578125" bestFit="1" customWidth="1"/>
  </cols>
  <sheetData>
    <row r="1" spans="1:2" x14ac:dyDescent="0.25">
      <c r="A1" s="2" t="s">
        <v>42</v>
      </c>
      <c r="B1" s="2" t="s">
        <v>43</v>
      </c>
    </row>
    <row r="2" spans="1:2" x14ac:dyDescent="0.25">
      <c r="A2" s="19" t="s">
        <v>38</v>
      </c>
      <c r="B2" s="19" t="s">
        <v>41</v>
      </c>
    </row>
    <row r="3" spans="1:2" x14ac:dyDescent="0.25">
      <c r="A3" s="19" t="s">
        <v>28</v>
      </c>
      <c r="B3" s="19" t="s">
        <v>40</v>
      </c>
    </row>
    <row r="4" spans="1:2" ht="45" x14ac:dyDescent="0.25">
      <c r="A4" s="19" t="s">
        <v>39</v>
      </c>
      <c r="B4" s="19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Current</vt:lpstr>
      <vt:lpstr>Capacitor for anti-debouncing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João Oliveira</cp:lastModifiedBy>
  <dcterms:created xsi:type="dcterms:W3CDTF">2018-06-25T21:45:06Z</dcterms:created>
  <dcterms:modified xsi:type="dcterms:W3CDTF">2021-07-21T17:23:18Z</dcterms:modified>
</cp:coreProperties>
</file>