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ADBB8888-DC82-3248-84B3-1922C434349C}" xr6:coauthVersionLast="37" xr6:coauthVersionMax="37" xr10:uidLastSave="{00000000-0000-0000-0000-000000000000}"/>
  <bookViews>
    <workbookView xWindow="14980" yWindow="460" windowWidth="14180" windowHeight="13360" tabRatio="500" activeTab="1" xr2:uid="{00000000-000D-0000-FFFF-FFFF00000000}"/>
  </bookViews>
  <sheets>
    <sheet name="Worksheet to Print From" sheetId="1" r:id="rId1"/>
    <sheet name="All Dilutions" sheetId="2" r:id="rId2"/>
  </sheets>
  <definedNames>
    <definedName name="_xlnm.Print_Area" localSheetId="1">'All Dilutions'!$A$1:$J$126</definedName>
    <definedName name="_xlnm.Print_Area" localSheetId="0">'Worksheet to Print From'!$A$1:$M$45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2" l="1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I77" i="2"/>
  <c r="H77" i="2"/>
  <c r="G76" i="2"/>
  <c r="F76" i="2"/>
  <c r="I76" i="2"/>
  <c r="H76" i="2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/>
  <c r="H67" i="2" s="1"/>
  <c r="I67" i="2"/>
  <c r="G66" i="2"/>
  <c r="F66" i="2"/>
  <c r="H66" i="2" s="1"/>
  <c r="I66" i="2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/>
  <c r="H60" i="2" s="1"/>
  <c r="I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/>
  <c r="H51" i="2" s="1"/>
  <c r="I51" i="2"/>
  <c r="I50" i="2"/>
  <c r="H50" i="2"/>
  <c r="G50" i="2"/>
  <c r="G49" i="2"/>
  <c r="F49" i="2"/>
  <c r="I49" i="2"/>
  <c r="H49" i="2"/>
  <c r="I48" i="2"/>
  <c r="H48" i="2"/>
  <c r="G48" i="2"/>
  <c r="G47" i="2"/>
  <c r="F47" i="2" s="1"/>
  <c r="I47" i="2" s="1"/>
  <c r="H47" i="2"/>
  <c r="I46" i="2"/>
  <c r="H46" i="2"/>
  <c r="G46" i="2"/>
  <c r="I45" i="2"/>
  <c r="H45" i="2"/>
  <c r="G45" i="2"/>
  <c r="I44" i="2"/>
  <c r="H44" i="2"/>
  <c r="G44" i="2"/>
  <c r="G43" i="2"/>
  <c r="F43" i="2"/>
  <c r="I43" i="2"/>
  <c r="H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/>
  <c r="H25" i="2" s="1"/>
  <c r="I25" i="2"/>
  <c r="I24" i="2"/>
  <c r="H24" i="2"/>
  <c r="G24" i="2"/>
  <c r="I23" i="2"/>
  <c r="H23" i="2"/>
  <c r="G23" i="2"/>
  <c r="G22" i="2"/>
  <c r="F22" i="2" s="1"/>
  <c r="I22" i="2" s="1"/>
  <c r="H22" i="2"/>
  <c r="G21" i="2"/>
  <c r="F21" i="2" s="1"/>
  <c r="I21" i="2" s="1"/>
  <c r="H21" i="2"/>
  <c r="I20" i="2"/>
  <c r="H20" i="2"/>
  <c r="G20" i="2"/>
  <c r="I19" i="2"/>
  <c r="H19" i="2"/>
  <c r="G19" i="2"/>
  <c r="G18" i="2"/>
  <c r="F18" i="2"/>
  <c r="H18" i="2" s="1"/>
  <c r="I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1" i="2" s="1"/>
  <c r="H11" i="2"/>
  <c r="I10" i="2"/>
  <c r="H10" i="2"/>
  <c r="G10" i="2"/>
  <c r="I9" i="2"/>
  <c r="H9" i="2"/>
  <c r="G9" i="2"/>
  <c r="G8" i="2"/>
  <c r="F8" i="2"/>
  <c r="H8" i="2" s="1"/>
  <c r="I8" i="2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/>
  <c r="H43" i="1"/>
  <c r="G43" i="1" s="1"/>
  <c r="J42" i="1"/>
  <c r="I42" i="1"/>
  <c r="H42" i="1"/>
  <c r="J41" i="1"/>
  <c r="I41" i="1"/>
  <c r="H41" i="1"/>
  <c r="J40" i="1"/>
  <c r="H40" i="1"/>
  <c r="G40" i="1"/>
  <c r="I40" i="1" s="1"/>
  <c r="J39" i="1"/>
  <c r="H39" i="1"/>
  <c r="G39" i="1"/>
  <c r="I39" i="1" s="1"/>
  <c r="J38" i="1"/>
  <c r="I38" i="1"/>
  <c r="H38" i="1"/>
  <c r="J37" i="1"/>
  <c r="I37" i="1"/>
  <c r="H37" i="1"/>
  <c r="H36" i="1"/>
  <c r="G36" i="1"/>
  <c r="J36" i="1"/>
  <c r="J35" i="1"/>
  <c r="I35" i="1"/>
  <c r="H35" i="1"/>
  <c r="J34" i="1"/>
  <c r="I34" i="1"/>
  <c r="H34" i="1"/>
  <c r="J33" i="1"/>
  <c r="I33" i="1"/>
  <c r="H33" i="1"/>
  <c r="H32" i="1"/>
  <c r="G32" i="1"/>
  <c r="J32" i="1" s="1"/>
  <c r="J31" i="1"/>
  <c r="I31" i="1"/>
  <c r="H31" i="1"/>
  <c r="H30" i="1"/>
  <c r="G30" i="1"/>
  <c r="J30" i="1" s="1"/>
  <c r="H29" i="1"/>
  <c r="G29" i="1"/>
  <c r="J28" i="1"/>
  <c r="I28" i="1"/>
  <c r="H28" i="1"/>
  <c r="J27" i="1"/>
  <c r="H27" i="1"/>
  <c r="G27" i="1"/>
  <c r="I27" i="1"/>
  <c r="J26" i="1"/>
  <c r="H26" i="1"/>
  <c r="G26" i="1"/>
  <c r="I26" i="1"/>
  <c r="J25" i="1"/>
  <c r="I25" i="1"/>
  <c r="H25" i="1"/>
  <c r="H24" i="1"/>
  <c r="G24" i="1" s="1"/>
  <c r="I24" i="1" s="1"/>
  <c r="H23" i="1"/>
  <c r="G23" i="1"/>
  <c r="J22" i="1"/>
  <c r="I22" i="1"/>
  <c r="H22" i="1"/>
  <c r="J21" i="1"/>
  <c r="I21" i="1"/>
  <c r="H21" i="1"/>
  <c r="J20" i="1"/>
  <c r="I20" i="1"/>
  <c r="H20" i="1"/>
  <c r="J19" i="1"/>
  <c r="I19" i="1"/>
  <c r="H19" i="1"/>
  <c r="H18" i="1"/>
  <c r="G18" i="1" s="1"/>
  <c r="J17" i="1"/>
  <c r="I17" i="1"/>
  <c r="H17" i="1"/>
  <c r="J16" i="1"/>
  <c r="I16" i="1"/>
  <c r="H16" i="1"/>
  <c r="J15" i="1"/>
  <c r="I15" i="1"/>
  <c r="H15" i="1"/>
  <c r="H14" i="1"/>
  <c r="G14" i="1"/>
  <c r="J13" i="1"/>
  <c r="I13" i="1"/>
  <c r="H13" i="1"/>
  <c r="J12" i="1"/>
  <c r="I12" i="1"/>
  <c r="H12" i="1"/>
  <c r="H11" i="1"/>
  <c r="G11" i="1" s="1"/>
  <c r="J11" i="1" s="1"/>
  <c r="J10" i="1"/>
  <c r="I10" i="1"/>
  <c r="H10" i="1"/>
  <c r="J9" i="1"/>
  <c r="I9" i="1"/>
  <c r="H9" i="1"/>
  <c r="J8" i="1"/>
  <c r="I8" i="1"/>
  <c r="H8" i="1"/>
  <c r="J7" i="1"/>
  <c r="I7" i="1"/>
  <c r="H7" i="1"/>
  <c r="G7" i="1"/>
  <c r="J6" i="1"/>
  <c r="I6" i="1"/>
  <c r="H6" i="1"/>
  <c r="H5" i="1"/>
  <c r="G5" i="1"/>
  <c r="I5" i="1" s="1"/>
  <c r="J4" i="1"/>
  <c r="I4" i="1"/>
  <c r="H4" i="1"/>
  <c r="J3" i="1"/>
  <c r="I3" i="1"/>
  <c r="H3" i="1"/>
  <c r="J2" i="1"/>
  <c r="I2" i="1"/>
  <c r="H2" i="1"/>
  <c r="G1050" i="2"/>
  <c r="F1050" i="2"/>
  <c r="I1050" i="2" s="1"/>
  <c r="H1050" i="2"/>
  <c r="G1047" i="2"/>
  <c r="F1047" i="2" s="1"/>
  <c r="G1005" i="2"/>
  <c r="F1005" i="2"/>
  <c r="G1006" i="2"/>
  <c r="F1006" i="2" s="1"/>
  <c r="I1007" i="2"/>
  <c r="H1008" i="2"/>
  <c r="H1009" i="2"/>
  <c r="I1011" i="2"/>
  <c r="G1012" i="2"/>
  <c r="F1012" i="2"/>
  <c r="I1013" i="2"/>
  <c r="G1014" i="2"/>
  <c r="F1014" i="2"/>
  <c r="H1015" i="2"/>
  <c r="I1017" i="2"/>
  <c r="G1018" i="2"/>
  <c r="F1018" i="2"/>
  <c r="H1020" i="2"/>
  <c r="G1021" i="2"/>
  <c r="F1021" i="2" s="1"/>
  <c r="H1021" i="2" s="1"/>
  <c r="G1025" i="2"/>
  <c r="F1025" i="2"/>
  <c r="G1030" i="2"/>
  <c r="F1030" i="2" s="1"/>
  <c r="G1031" i="2"/>
  <c r="F1031" i="2"/>
  <c r="G1033" i="2"/>
  <c r="F1033" i="2" s="1"/>
  <c r="G1034" i="2"/>
  <c r="F1034" i="2"/>
  <c r="G1036" i="2"/>
  <c r="F1036" i="2" s="1"/>
  <c r="G1037" i="2"/>
  <c r="F1037" i="2"/>
  <c r="I1037" i="2"/>
  <c r="G1039" i="2"/>
  <c r="F1039" i="2"/>
  <c r="G1043" i="2"/>
  <c r="F1043" i="2"/>
  <c r="G1046" i="2"/>
  <c r="F1046" i="2"/>
  <c r="I1023" i="2"/>
  <c r="I1024" i="2"/>
  <c r="I1009" i="2"/>
  <c r="I1010" i="2"/>
  <c r="I1015" i="2"/>
  <c r="I1016" i="2"/>
  <c r="I1022" i="2"/>
  <c r="I1035" i="2"/>
  <c r="I1047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G980" i="2"/>
  <c r="G981" i="2"/>
  <c r="G982" i="2"/>
  <c r="G983" i="2"/>
  <c r="G984" i="2"/>
  <c r="F984" i="2" s="1"/>
  <c r="H984" i="2" s="1"/>
  <c r="G985" i="2"/>
  <c r="G986" i="2"/>
  <c r="G987" i="2"/>
  <c r="G988" i="2"/>
  <c r="F988" i="2"/>
  <c r="G989" i="2"/>
  <c r="F989" i="2"/>
  <c r="H989" i="2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/>
  <c r="I997" i="2" s="1"/>
  <c r="H997" i="2"/>
  <c r="G998" i="2"/>
  <c r="F998" i="2" s="1"/>
  <c r="I998" i="2" s="1"/>
  <c r="G999" i="2"/>
  <c r="G1000" i="2"/>
  <c r="G1001" i="2"/>
  <c r="F1001" i="2"/>
  <c r="H1001" i="2"/>
  <c r="G1002" i="2"/>
  <c r="G1003" i="2"/>
  <c r="G1004" i="2"/>
  <c r="I1006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F979" i="2"/>
  <c r="F987" i="2"/>
  <c r="I995" i="2"/>
  <c r="H914" i="2"/>
  <c r="I916" i="2"/>
  <c r="H917" i="2"/>
  <c r="G918" i="2"/>
  <c r="F918" i="2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/>
  <c r="H886" i="2" s="1"/>
  <c r="I886" i="2"/>
  <c r="G887" i="2"/>
  <c r="F887" i="2"/>
  <c r="I887" i="2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/>
  <c r="H883" i="2"/>
  <c r="G884" i="2"/>
  <c r="G885" i="2"/>
  <c r="G888" i="2"/>
  <c r="G889" i="2"/>
  <c r="G890" i="2"/>
  <c r="G891" i="2"/>
  <c r="G892" i="2"/>
  <c r="G893" i="2"/>
  <c r="G894" i="2"/>
  <c r="G895" i="2"/>
  <c r="G896" i="2"/>
  <c r="F896" i="2"/>
  <c r="I896" i="2" s="1"/>
  <c r="G897" i="2"/>
  <c r="G898" i="2"/>
  <c r="G899" i="2"/>
  <c r="F899" i="2" s="1"/>
  <c r="G900" i="2"/>
  <c r="F900" i="2"/>
  <c r="G901" i="2"/>
  <c r="G902" i="2"/>
  <c r="G903" i="2"/>
  <c r="G904" i="2"/>
  <c r="F904" i="2"/>
  <c r="G905" i="2"/>
  <c r="G906" i="2"/>
  <c r="G907" i="2"/>
  <c r="G908" i="2"/>
  <c r="G909" i="2"/>
  <c r="G910" i="2"/>
  <c r="G911" i="2"/>
  <c r="G912" i="2"/>
  <c r="F912" i="2"/>
  <c r="G913" i="2"/>
  <c r="F913" i="2"/>
  <c r="G914" i="2"/>
  <c r="G915" i="2"/>
  <c r="G916" i="2"/>
  <c r="G917" i="2"/>
  <c r="G919" i="2"/>
  <c r="G920" i="2"/>
  <c r="G921" i="2"/>
  <c r="G922" i="2"/>
  <c r="G923" i="2"/>
  <c r="G924" i="2"/>
  <c r="H887" i="2"/>
  <c r="F894" i="2"/>
  <c r="H894" i="2" s="1"/>
  <c r="F902" i="2"/>
  <c r="H902" i="2" s="1"/>
  <c r="I902" i="2"/>
  <c r="F910" i="2"/>
  <c r="J5" i="1"/>
  <c r="J24" i="1"/>
  <c r="I32" i="1"/>
  <c r="I11" i="1"/>
  <c r="I30" i="1"/>
  <c r="I36" i="1"/>
  <c r="H1017" i="2"/>
  <c r="I1046" i="2"/>
  <c r="H1046" i="2"/>
  <c r="I1042" i="2"/>
  <c r="H1042" i="2"/>
  <c r="I1038" i="2"/>
  <c r="H1038" i="2"/>
  <c r="I1030" i="2"/>
  <c r="H1030" i="2"/>
  <c r="I1026" i="2"/>
  <c r="H1026" i="2"/>
  <c r="I1049" i="2"/>
  <c r="H1049" i="2"/>
  <c r="I1045" i="2"/>
  <c r="H1045" i="2"/>
  <c r="I1041" i="2"/>
  <c r="H1041" i="2"/>
  <c r="I1029" i="2"/>
  <c r="H1029" i="2"/>
  <c r="I1021" i="2"/>
  <c r="I1039" i="2"/>
  <c r="H1039" i="2"/>
  <c r="H1027" i="2"/>
  <c r="I1027" i="2"/>
  <c r="H998" i="2"/>
  <c r="H1006" i="2"/>
  <c r="H1047" i="2"/>
  <c r="H1037" i="2"/>
  <c r="H1035" i="2"/>
  <c r="I1014" i="2"/>
  <c r="H1014" i="2"/>
  <c r="H968" i="2"/>
  <c r="I968" i="2"/>
  <c r="I1048" i="2"/>
  <c r="H1048" i="2"/>
  <c r="H1044" i="2"/>
  <c r="I1044" i="2"/>
  <c r="I1018" i="2"/>
  <c r="H1018" i="2"/>
  <c r="I1040" i="2"/>
  <c r="H1040" i="2"/>
  <c r="H1036" i="2"/>
  <c r="I1036" i="2"/>
  <c r="I1032" i="2"/>
  <c r="H1032" i="2"/>
  <c r="H1028" i="2"/>
  <c r="I1028" i="2"/>
  <c r="I1001" i="2"/>
  <c r="I989" i="2"/>
  <c r="I973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9" i="2"/>
  <c r="H899" i="2"/>
  <c r="I912" i="2"/>
  <c r="H912" i="2"/>
  <c r="I894" i="2"/>
  <c r="I883" i="2"/>
  <c r="H896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/>
  <c r="G846" i="2"/>
  <c r="G847" i="2"/>
  <c r="G848" i="2"/>
  <c r="G849" i="2"/>
  <c r="F849" i="2"/>
  <c r="G850" i="2"/>
  <c r="F850" i="2"/>
  <c r="G851" i="2"/>
  <c r="F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G869" i="2"/>
  <c r="G870" i="2"/>
  <c r="G871" i="2"/>
  <c r="G872" i="2"/>
  <c r="G873" i="2"/>
  <c r="G874" i="2"/>
  <c r="G875" i="2"/>
  <c r="G876" i="2"/>
  <c r="F876" i="2"/>
  <c r="H876" i="2" s="1"/>
  <c r="G877" i="2"/>
  <c r="F877" i="2" s="1"/>
  <c r="H877" i="2"/>
  <c r="G878" i="2"/>
  <c r="G879" i="2"/>
  <c r="G880" i="2"/>
  <c r="G881" i="2"/>
  <c r="G882" i="2"/>
  <c r="F868" i="2"/>
  <c r="I868" i="2" s="1"/>
  <c r="F880" i="2"/>
  <c r="H880" i="2" s="1"/>
  <c r="I880" i="2"/>
  <c r="H849" i="2"/>
  <c r="I849" i="2"/>
  <c r="H868" i="2"/>
  <c r="I877" i="2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G801" i="2"/>
  <c r="G802" i="2"/>
  <c r="F802" i="2" s="1"/>
  <c r="I802" i="2" s="1"/>
  <c r="G803" i="2"/>
  <c r="G804" i="2"/>
  <c r="F804" i="2"/>
  <c r="G805" i="2"/>
  <c r="G806" i="2"/>
  <c r="G807" i="2"/>
  <c r="G808" i="2"/>
  <c r="F808" i="2" s="1"/>
  <c r="H808" i="2" s="1"/>
  <c r="G809" i="2"/>
  <c r="F809" i="2"/>
  <c r="I809" i="2"/>
  <c r="G810" i="2"/>
  <c r="G811" i="2"/>
  <c r="F811" i="2"/>
  <c r="G812" i="2"/>
  <c r="G813" i="2"/>
  <c r="G814" i="2"/>
  <c r="F814" i="2"/>
  <c r="G815" i="2"/>
  <c r="F815" i="2" s="1"/>
  <c r="H815" i="2" s="1"/>
  <c r="G816" i="2"/>
  <c r="F816" i="2"/>
  <c r="G817" i="2"/>
  <c r="G818" i="2"/>
  <c r="G819" i="2"/>
  <c r="F819" i="2"/>
  <c r="G820" i="2"/>
  <c r="G821" i="2"/>
  <c r="G822" i="2"/>
  <c r="G823" i="2"/>
  <c r="G824" i="2"/>
  <c r="G825" i="2"/>
  <c r="G826" i="2"/>
  <c r="G827" i="2"/>
  <c r="F827" i="2"/>
  <c r="G828" i="2"/>
  <c r="G829" i="2"/>
  <c r="G830" i="2"/>
  <c r="G831" i="2"/>
  <c r="G832" i="2"/>
  <c r="G833" i="2"/>
  <c r="G834" i="2"/>
  <c r="G835" i="2"/>
  <c r="F835" i="2" s="1"/>
  <c r="G836" i="2"/>
  <c r="F836" i="2"/>
  <c r="G837" i="2"/>
  <c r="F837" i="2" s="1"/>
  <c r="I837" i="2" s="1"/>
  <c r="G838" i="2"/>
  <c r="G839" i="2"/>
  <c r="F839" i="2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H772" i="2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/>
  <c r="I762" i="2"/>
  <c r="G763" i="2"/>
  <c r="G764" i="2"/>
  <c r="G765" i="2"/>
  <c r="F765" i="2"/>
  <c r="G766" i="2"/>
  <c r="G767" i="2"/>
  <c r="G768" i="2"/>
  <c r="G769" i="2"/>
  <c r="G770" i="2"/>
  <c r="G771" i="2"/>
  <c r="G773" i="2"/>
  <c r="F773" i="2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/>
  <c r="G792" i="2"/>
  <c r="G793" i="2"/>
  <c r="F793" i="2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/>
  <c r="G724" i="2"/>
  <c r="G725" i="2"/>
  <c r="F725" i="2"/>
  <c r="G726" i="2"/>
  <c r="F726" i="2"/>
  <c r="G727" i="2"/>
  <c r="G728" i="2"/>
  <c r="G729" i="2"/>
  <c r="G730" i="2"/>
  <c r="G731" i="2"/>
  <c r="F731" i="2"/>
  <c r="G732" i="2"/>
  <c r="G733" i="2"/>
  <c r="G734" i="2"/>
  <c r="G735" i="2"/>
  <c r="G736" i="2"/>
  <c r="G737" i="2"/>
  <c r="F737" i="2"/>
  <c r="G738" i="2"/>
  <c r="G739" i="2"/>
  <c r="G740" i="2"/>
  <c r="G741" i="2"/>
  <c r="G742" i="2"/>
  <c r="G743" i="2"/>
  <c r="F743" i="2"/>
  <c r="G744" i="2"/>
  <c r="F744" i="2"/>
  <c r="G745" i="2"/>
  <c r="G746" i="2"/>
  <c r="G747" i="2"/>
  <c r="G748" i="2"/>
  <c r="G749" i="2"/>
  <c r="G750" i="2"/>
  <c r="G751" i="2"/>
  <c r="G752" i="2"/>
  <c r="F752" i="2" s="1"/>
  <c r="G753" i="2"/>
  <c r="G754" i="2"/>
  <c r="G755" i="2"/>
  <c r="F755" i="2" s="1"/>
  <c r="I755" i="2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/>
  <c r="G675" i="2"/>
  <c r="G676" i="2"/>
  <c r="G677" i="2"/>
  <c r="G678" i="2"/>
  <c r="G679" i="2"/>
  <c r="G680" i="2"/>
  <c r="G681" i="2"/>
  <c r="G682" i="2"/>
  <c r="G683" i="2"/>
  <c r="G684" i="2"/>
  <c r="G685" i="2"/>
  <c r="F685" i="2"/>
  <c r="G686" i="2"/>
  <c r="G687" i="2"/>
  <c r="G688" i="2"/>
  <c r="G689" i="2"/>
  <c r="G690" i="2"/>
  <c r="G691" i="2"/>
  <c r="F691" i="2"/>
  <c r="G692" i="2"/>
  <c r="G693" i="2"/>
  <c r="G694" i="2"/>
  <c r="G695" i="2"/>
  <c r="G696" i="2"/>
  <c r="F696" i="2"/>
  <c r="H696" i="2" s="1"/>
  <c r="G697" i="2"/>
  <c r="F697" i="2"/>
  <c r="G698" i="2"/>
  <c r="F698" i="2"/>
  <c r="G699" i="2"/>
  <c r="F699" i="2"/>
  <c r="G700" i="2"/>
  <c r="G701" i="2"/>
  <c r="F701" i="2" s="1"/>
  <c r="H701" i="2" s="1"/>
  <c r="G702" i="2"/>
  <c r="F702" i="2"/>
  <c r="G703" i="2"/>
  <c r="F703" i="2" s="1"/>
  <c r="G704" i="2"/>
  <c r="G705" i="2"/>
  <c r="G706" i="2"/>
  <c r="G707" i="2"/>
  <c r="F707" i="2"/>
  <c r="G708" i="2"/>
  <c r="G709" i="2"/>
  <c r="F709" i="2" s="1"/>
  <c r="G710" i="2"/>
  <c r="F710" i="2"/>
  <c r="G711" i="2"/>
  <c r="G712" i="2"/>
  <c r="G713" i="2"/>
  <c r="F713" i="2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/>
  <c r="G654" i="2"/>
  <c r="F654" i="2"/>
  <c r="G655" i="2"/>
  <c r="F655" i="2"/>
  <c r="I655" i="2" s="1"/>
  <c r="G656" i="2"/>
  <c r="G657" i="2"/>
  <c r="G658" i="2"/>
  <c r="G659" i="2"/>
  <c r="G660" i="2"/>
  <c r="G661" i="2"/>
  <c r="G662" i="2"/>
  <c r="G663" i="2"/>
  <c r="G664" i="2"/>
  <c r="G665" i="2"/>
  <c r="F665" i="2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/>
  <c r="G590" i="2"/>
  <c r="F590" i="2"/>
  <c r="G591" i="2"/>
  <c r="F591" i="2"/>
  <c r="G592" i="2"/>
  <c r="G593" i="2"/>
  <c r="G594" i="2"/>
  <c r="G595" i="2"/>
  <c r="G596" i="2"/>
  <c r="F596" i="2"/>
  <c r="G597" i="2"/>
  <c r="F597" i="2"/>
  <c r="H597" i="2"/>
  <c r="G598" i="2"/>
  <c r="G599" i="2"/>
  <c r="G600" i="2"/>
  <c r="G601" i="2"/>
  <c r="F601" i="2"/>
  <c r="G602" i="2"/>
  <c r="G603" i="2"/>
  <c r="F603" i="2"/>
  <c r="G604" i="2"/>
  <c r="F604" i="2" s="1"/>
  <c r="H604" i="2" s="1"/>
  <c r="G605" i="2"/>
  <c r="F605" i="2"/>
  <c r="G606" i="2"/>
  <c r="G607" i="2"/>
  <c r="G608" i="2"/>
  <c r="G609" i="2"/>
  <c r="F609" i="2"/>
  <c r="I609" i="2" s="1"/>
  <c r="G610" i="2"/>
  <c r="F610" i="2"/>
  <c r="G611" i="2"/>
  <c r="G612" i="2"/>
  <c r="F612" i="2" s="1"/>
  <c r="G613" i="2"/>
  <c r="G614" i="2"/>
  <c r="G615" i="2"/>
  <c r="G616" i="2"/>
  <c r="F616" i="2"/>
  <c r="H616" i="2"/>
  <c r="G617" i="2"/>
  <c r="G618" i="2"/>
  <c r="G619" i="2"/>
  <c r="F619" i="2"/>
  <c r="G620" i="2"/>
  <c r="G621" i="2"/>
  <c r="G622" i="2"/>
  <c r="F622" i="2"/>
  <c r="G623" i="2"/>
  <c r="F623" i="2" s="1"/>
  <c r="G624" i="2"/>
  <c r="G625" i="2"/>
  <c r="F625" i="2"/>
  <c r="G626" i="2"/>
  <c r="G627" i="2"/>
  <c r="F627" i="2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/>
  <c r="G549" i="2"/>
  <c r="F549" i="2" s="1"/>
  <c r="G550" i="2"/>
  <c r="G551" i="2"/>
  <c r="F551" i="2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/>
  <c r="G566" i="2"/>
  <c r="G567" i="2"/>
  <c r="F567" i="2"/>
  <c r="G568" i="2"/>
  <c r="F568" i="2"/>
  <c r="H568" i="2" s="1"/>
  <c r="G569" i="2"/>
  <c r="G570" i="2"/>
  <c r="G571" i="2"/>
  <c r="F571" i="2"/>
  <c r="G572" i="2"/>
  <c r="G573" i="2"/>
  <c r="G574" i="2"/>
  <c r="G575" i="2"/>
  <c r="G576" i="2"/>
  <c r="F576" i="2"/>
  <c r="G577" i="2"/>
  <c r="G578" i="2"/>
  <c r="G579" i="2"/>
  <c r="F579" i="2"/>
  <c r="G580" i="2"/>
  <c r="G581" i="2"/>
  <c r="G582" i="2"/>
  <c r="F582" i="2"/>
  <c r="G583" i="2"/>
  <c r="G584" i="2"/>
  <c r="G585" i="2"/>
  <c r="G586" i="2"/>
  <c r="F586" i="2"/>
  <c r="G587" i="2"/>
  <c r="F587" i="2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/>
  <c r="G510" i="2"/>
  <c r="F510" i="2" s="1"/>
  <c r="G511" i="2"/>
  <c r="F511" i="2"/>
  <c r="G512" i="2"/>
  <c r="G513" i="2"/>
  <c r="F513" i="2"/>
  <c r="G514" i="2"/>
  <c r="G515" i="2"/>
  <c r="G516" i="2"/>
  <c r="F516" i="2"/>
  <c r="G517" i="2"/>
  <c r="G518" i="2"/>
  <c r="F518" i="2"/>
  <c r="I518" i="2"/>
  <c r="G519" i="2"/>
  <c r="F519" i="2" s="1"/>
  <c r="G520" i="2"/>
  <c r="G521" i="2"/>
  <c r="G522" i="2"/>
  <c r="G523" i="2"/>
  <c r="G524" i="2"/>
  <c r="G525" i="2"/>
  <c r="G526" i="2"/>
  <c r="G527" i="2"/>
  <c r="G528" i="2"/>
  <c r="F528" i="2"/>
  <c r="G529" i="2"/>
  <c r="F529" i="2" s="1"/>
  <c r="I529" i="2" s="1"/>
  <c r="G530" i="2"/>
  <c r="G531" i="2"/>
  <c r="G532" i="2"/>
  <c r="F532" i="2" s="1"/>
  <c r="G533" i="2"/>
  <c r="F533" i="2"/>
  <c r="G534" i="2"/>
  <c r="F534" i="2"/>
  <c r="G535" i="2"/>
  <c r="G536" i="2"/>
  <c r="G537" i="2"/>
  <c r="F537" i="2"/>
  <c r="G538" i="2"/>
  <c r="G539" i="2"/>
  <c r="G540" i="2"/>
  <c r="F540" i="2"/>
  <c r="H540" i="2"/>
  <c r="G541" i="2"/>
  <c r="F541" i="2" s="1"/>
  <c r="G542" i="2"/>
  <c r="G543" i="2"/>
  <c r="G544" i="2"/>
  <c r="G545" i="2"/>
  <c r="G546" i="2"/>
  <c r="I752" i="2"/>
  <c r="H752" i="2"/>
  <c r="I744" i="2"/>
  <c r="H744" i="2"/>
  <c r="I793" i="2"/>
  <c r="H793" i="2"/>
  <c r="H802" i="2"/>
  <c r="I725" i="2"/>
  <c r="H725" i="2"/>
  <c r="H837" i="2"/>
  <c r="H836" i="2"/>
  <c r="I836" i="2"/>
  <c r="H816" i="2"/>
  <c r="I816" i="2"/>
  <c r="H800" i="2"/>
  <c r="I800" i="2"/>
  <c r="H726" i="2"/>
  <c r="I726" i="2"/>
  <c r="H781" i="2"/>
  <c r="H814" i="2"/>
  <c r="I814" i="2"/>
  <c r="I737" i="2"/>
  <c r="H737" i="2"/>
  <c r="H743" i="2"/>
  <c r="I743" i="2"/>
  <c r="I731" i="2"/>
  <c r="H731" i="2"/>
  <c r="H835" i="2"/>
  <c r="I835" i="2"/>
  <c r="H819" i="2"/>
  <c r="I819" i="2"/>
  <c r="I815" i="2"/>
  <c r="H811" i="2"/>
  <c r="I811" i="2"/>
  <c r="I799" i="2"/>
  <c r="H755" i="2"/>
  <c r="H762" i="2"/>
  <c r="H809" i="2"/>
  <c r="I839" i="2"/>
  <c r="I772" i="2"/>
  <c r="I697" i="2"/>
  <c r="H697" i="2"/>
  <c r="I696" i="2"/>
  <c r="H709" i="2"/>
  <c r="I709" i="2"/>
  <c r="H703" i="2"/>
  <c r="I703" i="2"/>
  <c r="I691" i="2"/>
  <c r="H691" i="2"/>
  <c r="H713" i="2"/>
  <c r="H685" i="2"/>
  <c r="I685" i="2"/>
  <c r="I699" i="2"/>
  <c r="H699" i="2"/>
  <c r="I702" i="2"/>
  <c r="H702" i="2"/>
  <c r="H674" i="2"/>
  <c r="I674" i="2"/>
  <c r="I654" i="2"/>
  <c r="H654" i="2"/>
  <c r="H605" i="2"/>
  <c r="I605" i="2"/>
  <c r="H589" i="2"/>
  <c r="I589" i="2"/>
  <c r="H655" i="2"/>
  <c r="I597" i="2"/>
  <c r="H666" i="2"/>
  <c r="H579" i="2"/>
  <c r="I579" i="2"/>
  <c r="H551" i="2"/>
  <c r="I551" i="2"/>
  <c r="I534" i="2"/>
  <c r="H534" i="2"/>
  <c r="I582" i="2"/>
  <c r="H582" i="2"/>
  <c r="H619" i="2"/>
  <c r="I619" i="2"/>
  <c r="H603" i="2"/>
  <c r="I603" i="2"/>
  <c r="H591" i="2"/>
  <c r="I591" i="2"/>
  <c r="H587" i="2"/>
  <c r="I587" i="2"/>
  <c r="H567" i="2"/>
  <c r="I567" i="2"/>
  <c r="I537" i="2"/>
  <c r="H537" i="2"/>
  <c r="I513" i="2"/>
  <c r="H513" i="2"/>
  <c r="I509" i="2"/>
  <c r="H509" i="2"/>
  <c r="H565" i="2"/>
  <c r="I565" i="2"/>
  <c r="I622" i="2"/>
  <c r="H622" i="2"/>
  <c r="I610" i="2"/>
  <c r="H610" i="2"/>
  <c r="H528" i="2"/>
  <c r="I528" i="2"/>
  <c r="H516" i="2"/>
  <c r="I516" i="2"/>
  <c r="H576" i="2"/>
  <c r="I576" i="2"/>
  <c r="I568" i="2"/>
  <c r="H609" i="2"/>
  <c r="H665" i="2"/>
  <c r="I665" i="2"/>
  <c r="H641" i="2"/>
  <c r="I641" i="2"/>
  <c r="H518" i="2"/>
  <c r="I616" i="2"/>
  <c r="I540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/>
  <c r="I473" i="2"/>
  <c r="G474" i="2"/>
  <c r="G475" i="2"/>
  <c r="G476" i="2"/>
  <c r="G477" i="2"/>
  <c r="G478" i="2"/>
  <c r="G479" i="2"/>
  <c r="F479" i="2"/>
  <c r="G480" i="2"/>
  <c r="F480" i="2" s="1"/>
  <c r="G481" i="2"/>
  <c r="G482" i="2"/>
  <c r="G483" i="2"/>
  <c r="G484" i="2"/>
  <c r="G485" i="2"/>
  <c r="F485" i="2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/>
  <c r="G427" i="2"/>
  <c r="F427" i="2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G440" i="2"/>
  <c r="G441" i="2"/>
  <c r="G442" i="2"/>
  <c r="G443" i="2"/>
  <c r="G444" i="2"/>
  <c r="G445" i="2"/>
  <c r="G446" i="2"/>
  <c r="F446" i="2"/>
  <c r="G447" i="2"/>
  <c r="G448" i="2"/>
  <c r="F448" i="2" s="1"/>
  <c r="G449" i="2"/>
  <c r="G450" i="2"/>
  <c r="G451" i="2"/>
  <c r="G452" i="2"/>
  <c r="F452" i="2"/>
  <c r="I452" i="2"/>
  <c r="G453" i="2"/>
  <c r="G454" i="2"/>
  <c r="G455" i="2"/>
  <c r="F455" i="2"/>
  <c r="G456" i="2"/>
  <c r="G457" i="2"/>
  <c r="F457" i="2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G382" i="2"/>
  <c r="G383" i="2"/>
  <c r="G384" i="2"/>
  <c r="G385" i="2"/>
  <c r="G386" i="2"/>
  <c r="G387" i="2"/>
  <c r="G388" i="2"/>
  <c r="G389" i="2"/>
  <c r="G390" i="2"/>
  <c r="F390" i="2" s="1"/>
  <c r="G391" i="2"/>
  <c r="F391" i="2"/>
  <c r="G392" i="2"/>
  <c r="G393" i="2"/>
  <c r="G394" i="2"/>
  <c r="G395" i="2"/>
  <c r="G396" i="2"/>
  <c r="G397" i="2"/>
  <c r="G398" i="2"/>
  <c r="G399" i="2"/>
  <c r="F399" i="2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G340" i="2"/>
  <c r="G341" i="2"/>
  <c r="G342" i="2"/>
  <c r="F342" i="2" s="1"/>
  <c r="G343" i="2"/>
  <c r="G344" i="2"/>
  <c r="F344" i="2" s="1"/>
  <c r="H344" i="2" s="1"/>
  <c r="G345" i="2"/>
  <c r="G346" i="2"/>
  <c r="F346" i="2" s="1"/>
  <c r="G347" i="2"/>
  <c r="G348" i="2"/>
  <c r="F348" i="2"/>
  <c r="H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G359" i="2"/>
  <c r="G360" i="2"/>
  <c r="F360" i="2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/>
  <c r="I373" i="2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/>
  <c r="G297" i="2"/>
  <c r="G298" i="2"/>
  <c r="G299" i="2"/>
  <c r="F299" i="2"/>
  <c r="H299" i="2" s="1"/>
  <c r="G300" i="2"/>
  <c r="G301" i="2"/>
  <c r="G302" i="2"/>
  <c r="F302" i="2"/>
  <c r="H302" i="2" s="1"/>
  <c r="G303" i="2"/>
  <c r="F303" i="2"/>
  <c r="G304" i="2"/>
  <c r="F304" i="2"/>
  <c r="H304" i="2" s="1"/>
  <c r="G305" i="2"/>
  <c r="G306" i="2"/>
  <c r="G307" i="2"/>
  <c r="G308" i="2"/>
  <c r="G309" i="2"/>
  <c r="F309" i="2" s="1"/>
  <c r="I309" i="2"/>
  <c r="G310" i="2"/>
  <c r="F310" i="2"/>
  <c r="H310" i="2" s="1"/>
  <c r="G311" i="2"/>
  <c r="G312" i="2"/>
  <c r="F312" i="2" s="1"/>
  <c r="G313" i="2"/>
  <c r="G314" i="2"/>
  <c r="F314" i="2"/>
  <c r="G315" i="2"/>
  <c r="F315" i="2"/>
  <c r="G316" i="2"/>
  <c r="F316" i="2"/>
  <c r="G317" i="2"/>
  <c r="G318" i="2"/>
  <c r="G319" i="2"/>
  <c r="F319" i="2"/>
  <c r="G320" i="2"/>
  <c r="G321" i="2"/>
  <c r="G322" i="2"/>
  <c r="F322" i="2"/>
  <c r="G323" i="2"/>
  <c r="F323" i="2"/>
  <c r="G324" i="2"/>
  <c r="F324" i="2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/>
  <c r="H258" i="2" s="1"/>
  <c r="G259" i="2"/>
  <c r="G260" i="2"/>
  <c r="G261" i="2"/>
  <c r="F261" i="2" s="1"/>
  <c r="G262" i="2"/>
  <c r="G263" i="2"/>
  <c r="G264" i="2"/>
  <c r="G265" i="2"/>
  <c r="G266" i="2"/>
  <c r="G267" i="2"/>
  <c r="F267" i="2"/>
  <c r="H267" i="2" s="1"/>
  <c r="G268" i="2"/>
  <c r="G269" i="2"/>
  <c r="G270" i="2"/>
  <c r="G271" i="2"/>
  <c r="G272" i="2"/>
  <c r="I261" i="2"/>
  <c r="J44" i="1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H44" i="1"/>
  <c r="G211" i="2"/>
  <c r="F211" i="2" s="1"/>
  <c r="G212" i="2"/>
  <c r="G213" i="2"/>
  <c r="F213" i="2"/>
  <c r="G214" i="2"/>
  <c r="F214" i="2"/>
  <c r="H214" i="2" s="1"/>
  <c r="G215" i="2"/>
  <c r="G216" i="2"/>
  <c r="G217" i="2"/>
  <c r="G218" i="2"/>
  <c r="F218" i="2" s="1"/>
  <c r="H218" i="2" s="1"/>
  <c r="G219" i="2"/>
  <c r="F219" i="2"/>
  <c r="G220" i="2"/>
  <c r="G221" i="2"/>
  <c r="F221" i="2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/>
  <c r="G236" i="2"/>
  <c r="G237" i="2"/>
  <c r="F237" i="2" s="1"/>
  <c r="I237" i="2"/>
  <c r="G238" i="2"/>
  <c r="G239" i="2"/>
  <c r="G240" i="2"/>
  <c r="F240" i="2"/>
  <c r="H240" i="2" s="1"/>
  <c r="G241" i="2"/>
  <c r="F241" i="2"/>
  <c r="I241" i="2" s="1"/>
  <c r="G242" i="2"/>
  <c r="G243" i="2"/>
  <c r="G244" i="2"/>
  <c r="G245" i="2"/>
  <c r="G246" i="2"/>
  <c r="G247" i="2"/>
  <c r="G248" i="2"/>
  <c r="G249" i="2"/>
  <c r="F249" i="2" s="1"/>
  <c r="G250" i="2"/>
  <c r="F250" i="2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G183" i="2"/>
  <c r="G184" i="2"/>
  <c r="F184" i="2"/>
  <c r="H184" i="2" s="1"/>
  <c r="G185" i="2"/>
  <c r="G186" i="2"/>
  <c r="G187" i="2"/>
  <c r="G188" i="2"/>
  <c r="G189" i="2"/>
  <c r="G190" i="2"/>
  <c r="G191" i="2"/>
  <c r="G192" i="2"/>
  <c r="G193" i="2"/>
  <c r="F193" i="2"/>
  <c r="G194" i="2"/>
  <c r="F194" i="2" s="1"/>
  <c r="G195" i="2"/>
  <c r="G196" i="2"/>
  <c r="G197" i="2"/>
  <c r="G198" i="2"/>
  <c r="F198" i="2"/>
  <c r="H198" i="2" s="1"/>
  <c r="G199" i="2"/>
  <c r="G200" i="2"/>
  <c r="G201" i="2"/>
  <c r="G202" i="2"/>
  <c r="G203" i="2"/>
  <c r="G204" i="2"/>
  <c r="G205" i="2"/>
  <c r="F205" i="2"/>
  <c r="I205" i="2" s="1"/>
  <c r="G206" i="2"/>
  <c r="F206" i="2"/>
  <c r="G207" i="2"/>
  <c r="F207" i="2"/>
  <c r="H207" i="2" s="1"/>
  <c r="G208" i="2"/>
  <c r="G209" i="2"/>
  <c r="F209" i="2"/>
  <c r="H209" i="2" s="1"/>
  <c r="G210" i="2"/>
  <c r="G127" i="2"/>
  <c r="F127" i="2"/>
  <c r="H127" i="2" s="1"/>
  <c r="G132" i="2"/>
  <c r="F132" i="2" s="1"/>
  <c r="G133" i="2"/>
  <c r="F133" i="2"/>
  <c r="I133" i="2" s="1"/>
  <c r="G135" i="2"/>
  <c r="F135" i="2" s="1"/>
  <c r="G143" i="2"/>
  <c r="F143" i="2"/>
  <c r="H143" i="2" s="1"/>
  <c r="G145" i="2"/>
  <c r="F145" i="2"/>
  <c r="H145" i="2" s="1"/>
  <c r="G147" i="2"/>
  <c r="F147" i="2" s="1"/>
  <c r="G149" i="2"/>
  <c r="F149" i="2"/>
  <c r="I149" i="2" s="1"/>
  <c r="G150" i="2"/>
  <c r="F150" i="2"/>
  <c r="H150" i="2" s="1"/>
  <c r="G151" i="2"/>
  <c r="F151" i="2" s="1"/>
  <c r="G152" i="2"/>
  <c r="F152" i="2" s="1"/>
  <c r="G153" i="2"/>
  <c r="F153" i="2"/>
  <c r="H153" i="2" s="1"/>
  <c r="G154" i="2"/>
  <c r="F154" i="2" s="1"/>
  <c r="G155" i="2"/>
  <c r="F155" i="2"/>
  <c r="H155" i="2" s="1"/>
  <c r="G156" i="2"/>
  <c r="F156" i="2" s="1"/>
  <c r="G157" i="2"/>
  <c r="F157" i="2"/>
  <c r="H157" i="2" s="1"/>
  <c r="G158" i="2"/>
  <c r="F158" i="2"/>
  <c r="H158" i="2" s="1"/>
  <c r="G159" i="2"/>
  <c r="F159" i="2" s="1"/>
  <c r="G160" i="2"/>
  <c r="F160" i="2" s="1"/>
  <c r="G161" i="2"/>
  <c r="F161" i="2"/>
  <c r="H161" i="2" s="1"/>
  <c r="G162" i="2"/>
  <c r="F162" i="2" s="1"/>
  <c r="G163" i="2"/>
  <c r="F163" i="2"/>
  <c r="I163" i="2" s="1"/>
  <c r="G164" i="2"/>
  <c r="F164" i="2" s="1"/>
  <c r="G165" i="2"/>
  <c r="F165" i="2"/>
  <c r="H165" i="2" s="1"/>
  <c r="G166" i="2"/>
  <c r="F166" i="2" s="1"/>
  <c r="G167" i="2"/>
  <c r="F167" i="2"/>
  <c r="H167" i="2" s="1"/>
  <c r="G168" i="2"/>
  <c r="F168" i="2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/>
  <c r="H97" i="2" s="1"/>
  <c r="G98" i="2"/>
  <c r="F98" i="2"/>
  <c r="H98" i="2" s="1"/>
  <c r="G101" i="2"/>
  <c r="F101" i="2"/>
  <c r="H101" i="2" s="1"/>
  <c r="G106" i="2"/>
  <c r="F106" i="2" s="1"/>
  <c r="G108" i="2"/>
  <c r="F108" i="2" s="1"/>
  <c r="G113" i="2"/>
  <c r="F113" i="2" s="1"/>
  <c r="G114" i="2"/>
  <c r="F114" i="2" s="1"/>
  <c r="G115" i="2"/>
  <c r="F115" i="2"/>
  <c r="H115" i="2" s="1"/>
  <c r="G116" i="2"/>
  <c r="F116" i="2"/>
  <c r="H116" i="2" s="1"/>
  <c r="G117" i="2"/>
  <c r="F117" i="2"/>
  <c r="I117" i="2" s="1"/>
  <c r="G118" i="2"/>
  <c r="F118" i="2"/>
  <c r="H118" i="2" s="1"/>
  <c r="G119" i="2"/>
  <c r="F119" i="2" s="1"/>
  <c r="G125" i="2"/>
  <c r="F125" i="2" s="1"/>
  <c r="G126" i="2"/>
  <c r="F126" i="2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149" i="2"/>
  <c r="I116" i="2"/>
  <c r="I157" i="2"/>
  <c r="I97" i="2"/>
  <c r="I167" i="2"/>
  <c r="I153" i="2"/>
  <c r="H309" i="2"/>
  <c r="I316" i="2"/>
  <c r="H316" i="2"/>
  <c r="H312" i="2"/>
  <c r="I312" i="2"/>
  <c r="I448" i="2"/>
  <c r="H448" i="2"/>
  <c r="H360" i="2"/>
  <c r="I360" i="2"/>
  <c r="I258" i="2"/>
  <c r="I324" i="2"/>
  <c r="H133" i="2"/>
  <c r="I296" i="2"/>
  <c r="I372" i="2"/>
  <c r="I115" i="2"/>
  <c r="I95" i="2"/>
  <c r="H117" i="2"/>
  <c r="I98" i="2"/>
  <c r="I249" i="2"/>
  <c r="H249" i="2"/>
  <c r="H241" i="2"/>
  <c r="H221" i="2"/>
  <c r="I221" i="2"/>
  <c r="H213" i="2"/>
  <c r="I213" i="2"/>
  <c r="H319" i="2"/>
  <c r="I319" i="2"/>
  <c r="H303" i="2"/>
  <c r="I303" i="2"/>
  <c r="I267" i="2"/>
  <c r="H194" i="2"/>
  <c r="I194" i="2"/>
  <c r="H322" i="2"/>
  <c r="I322" i="2"/>
  <c r="H314" i="2"/>
  <c r="I314" i="2"/>
  <c r="I143" i="2"/>
  <c r="H193" i="2"/>
  <c r="I193" i="2"/>
  <c r="H235" i="2"/>
  <c r="I235" i="2"/>
  <c r="I150" i="2"/>
  <c r="I198" i="2"/>
  <c r="H182" i="2"/>
  <c r="I182" i="2"/>
  <c r="I218" i="2"/>
  <c r="I302" i="2"/>
  <c r="I419" i="2"/>
  <c r="H419" i="2"/>
  <c r="I391" i="2"/>
  <c r="H391" i="2"/>
  <c r="I480" i="2"/>
  <c r="H480" i="2"/>
  <c r="H219" i="2"/>
  <c r="I219" i="2"/>
  <c r="I214" i="2"/>
  <c r="I358" i="2"/>
  <c r="H358" i="2"/>
  <c r="I346" i="2"/>
  <c r="H346" i="2"/>
  <c r="I342" i="2"/>
  <c r="H342" i="2"/>
  <c r="H390" i="2"/>
  <c r="I390" i="2"/>
  <c r="I455" i="2"/>
  <c r="H455" i="2"/>
  <c r="I439" i="2"/>
  <c r="H439" i="2"/>
  <c r="H479" i="2"/>
  <c r="I479" i="2"/>
  <c r="H206" i="2"/>
  <c r="I206" i="2"/>
  <c r="H323" i="2"/>
  <c r="I323" i="2"/>
  <c r="H315" i="2"/>
  <c r="I315" i="2"/>
  <c r="I299" i="2"/>
  <c r="H237" i="2"/>
  <c r="H457" i="2"/>
  <c r="I457" i="2"/>
  <c r="I485" i="2"/>
  <c r="H485" i="2"/>
  <c r="H339" i="2"/>
  <c r="I339" i="2"/>
  <c r="H86" i="2"/>
  <c r="I168" i="2"/>
  <c r="H250" i="2"/>
  <c r="H261" i="2"/>
  <c r="H381" i="2"/>
  <c r="I381" i="2"/>
  <c r="H446" i="2"/>
  <c r="I446" i="2"/>
  <c r="H426" i="2"/>
  <c r="I426" i="2"/>
  <c r="I348" i="2"/>
  <c r="H452" i="2"/>
  <c r="H473" i="2"/>
  <c r="H377" i="2"/>
  <c r="H373" i="2"/>
  <c r="H361" i="2"/>
  <c r="H427" i="2"/>
  <c r="I292" i="2" l="1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29" i="1"/>
  <c r="J29" i="1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J18" i="1"/>
  <c r="I18" i="1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I14" i="1"/>
  <c r="J14" i="1"/>
  <c r="J43" i="1"/>
  <c r="I43" i="1"/>
  <c r="H913" i="2"/>
  <c r="I913" i="2"/>
  <c r="I900" i="2"/>
  <c r="H900" i="2"/>
  <c r="H1012" i="2"/>
  <c r="I1012" i="2"/>
  <c r="J23" i="1"/>
  <c r="I23" i="1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<sst xmlns="http://schemas.openxmlformats.org/spreadsheetml/2006/main" count="2086" uniqueCount="1080">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</sst>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scheme val="minor"/>
    </font>
    <font>
      <sz val="12"/>
      <color rgb="FF000000"/>
      <name val="Calibri"/>
    </font>
    <font>
      <sz val="10"/>
      <color theme="1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topLeftCell="A175" workbookViewId="0">
      <selection activeCell="M45" sqref="M45"/>
    </sheetView>
  </sheetViews>
  <sheetFormatPr baseColWidth="10" defaultColWidth="8.83203125" defaultRowHeight="15" x14ac:dyDescent="0.2"/>
  <cols>
    <col min="1" max="1" width="8.83203125" style="7"/>
    <col min="2" max="2" width="9.1640625" style="9" customWidth="1"/>
    <col min="3" max="3" width="7.33203125" style="7" customWidth="1"/>
    <col min="4" max="4" width="6" style="7" customWidth="1"/>
    <col min="5" max="6" width="7.33203125" style="7" customWidth="1"/>
    <col min="7" max="7" width="9.33203125" style="5" customWidth="1"/>
    <col min="8" max="8" width="8.83203125" style="7"/>
    <col min="9" max="9" width="6" style="5" customWidth="1"/>
    <col min="10" max="11" width="8.83203125" style="7"/>
    <col min="12" max="13" width="5.33203125" style="7" customWidth="1"/>
    <col min="14" max="16384" width="8.83203125" style="7"/>
  </cols>
  <sheetData>
    <row r="1" spans="1:15" s="2" customFormat="1" x14ac:dyDescent="0.2">
      <c r="A1" s="2" t="s">
        <v>135</v>
      </c>
      <c r="B1" s="10" t="s">
        <v>50</v>
      </c>
      <c r="C1" s="2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ht="16" x14ac:dyDescent="0.2">
      <c r="A2" s="7">
        <v>1</v>
      </c>
      <c r="B2" t="s">
        <v>951</v>
      </c>
      <c r="C2" s="25">
        <v>43164</v>
      </c>
      <c r="D2" s="26">
        <v>52.6</v>
      </c>
      <c r="E2" s="26">
        <v>1.9</v>
      </c>
      <c r="F2" s="26">
        <v>2.08</v>
      </c>
      <c r="G2" s="23">
        <v>20</v>
      </c>
      <c r="H2" s="4">
        <f t="shared" ref="H2:H43" si="0">100*20</f>
        <v>2000</v>
      </c>
      <c r="I2" s="20">
        <f t="shared" ref="I2:I43" si="1">K2-G2</f>
        <v>0</v>
      </c>
      <c r="J2" s="6">
        <f t="shared" ref="J2:J43" si="2">(K2/G2)</f>
        <v>1</v>
      </c>
      <c r="K2" s="7">
        <v>20</v>
      </c>
      <c r="L2" s="7" t="s">
        <v>950</v>
      </c>
      <c r="M2" s="7">
        <v>25</v>
      </c>
    </row>
    <row r="3" spans="1:15" ht="16" x14ac:dyDescent="0.2">
      <c r="A3" s="7">
        <v>2</v>
      </c>
      <c r="B3" t="s">
        <v>952</v>
      </c>
      <c r="C3" s="25">
        <v>43164</v>
      </c>
      <c r="D3" s="26">
        <v>47.4</v>
      </c>
      <c r="E3" s="26">
        <v>2.0099999999999998</v>
      </c>
      <c r="F3" s="26">
        <v>2.06</v>
      </c>
      <c r="G3" s="23">
        <v>20</v>
      </c>
      <c r="H3" s="4">
        <f t="shared" si="0"/>
        <v>2000</v>
      </c>
      <c r="I3" s="20">
        <f t="shared" si="1"/>
        <v>0</v>
      </c>
      <c r="J3" s="6">
        <f t="shared" si="2"/>
        <v>1</v>
      </c>
      <c r="K3" s="7">
        <v>20</v>
      </c>
      <c r="L3" s="7" t="s">
        <v>950</v>
      </c>
      <c r="M3" s="7">
        <v>25</v>
      </c>
      <c r="N3"/>
      <c r="O3"/>
    </row>
    <row r="4" spans="1:15" ht="16" x14ac:dyDescent="0.2">
      <c r="A4" s="7">
        <v>3</v>
      </c>
      <c r="B4" t="s">
        <v>953</v>
      </c>
      <c r="C4" s="25">
        <v>43164</v>
      </c>
      <c r="D4" s="26">
        <v>33.5</v>
      </c>
      <c r="E4" s="26">
        <v>1.86</v>
      </c>
      <c r="F4" s="26">
        <v>2.14</v>
      </c>
      <c r="G4" s="23">
        <v>20</v>
      </c>
      <c r="H4" s="4">
        <f t="shared" si="0"/>
        <v>2000</v>
      </c>
      <c r="I4" s="20">
        <f t="shared" si="1"/>
        <v>0</v>
      </c>
      <c r="J4" s="6">
        <f t="shared" si="2"/>
        <v>1</v>
      </c>
      <c r="K4" s="7">
        <v>20</v>
      </c>
      <c r="L4" s="7" t="s">
        <v>950</v>
      </c>
      <c r="M4" s="7">
        <v>25</v>
      </c>
      <c r="N4"/>
      <c r="O4"/>
    </row>
    <row r="5" spans="1:15" ht="16" x14ac:dyDescent="0.2">
      <c r="A5" s="7">
        <v>4</v>
      </c>
      <c r="B5" t="s">
        <v>954</v>
      </c>
      <c r="C5" s="25">
        <v>43164</v>
      </c>
      <c r="D5" s="26">
        <v>116.7</v>
      </c>
      <c r="E5" s="26">
        <v>1.99</v>
      </c>
      <c r="F5" s="26">
        <v>2.2200000000000002</v>
      </c>
      <c r="G5" s="23">
        <f t="shared" ref="G5:G24" si="3">H5/D5</f>
        <v>17.13796058269066</v>
      </c>
      <c r="H5" s="4">
        <f t="shared" si="0"/>
        <v>2000</v>
      </c>
      <c r="I5" s="20">
        <f t="shared" si="1"/>
        <v>2.8620394173093402</v>
      </c>
      <c r="J5" s="6">
        <f t="shared" si="2"/>
        <v>1.167</v>
      </c>
      <c r="K5" s="7">
        <v>20</v>
      </c>
      <c r="L5" s="7" t="s">
        <v>950</v>
      </c>
      <c r="M5" s="7">
        <v>25</v>
      </c>
      <c r="N5"/>
      <c r="O5"/>
    </row>
    <row r="6" spans="1:15" ht="16" x14ac:dyDescent="0.2">
      <c r="A6" s="7">
        <v>5</v>
      </c>
      <c r="B6" t="s">
        <v>955</v>
      </c>
      <c r="C6" s="25">
        <v>43164</v>
      </c>
      <c r="D6" s="26">
        <v>10.3</v>
      </c>
      <c r="E6" s="26">
        <v>1.67</v>
      </c>
      <c r="F6" s="26">
        <v>1.64</v>
      </c>
      <c r="G6" s="23">
        <v>20</v>
      </c>
      <c r="H6" s="4">
        <f t="shared" si="0"/>
        <v>2000</v>
      </c>
      <c r="I6" s="20">
        <f t="shared" si="1"/>
        <v>0</v>
      </c>
      <c r="J6" s="6">
        <f t="shared" si="2"/>
        <v>1</v>
      </c>
      <c r="K6" s="7">
        <v>20</v>
      </c>
      <c r="L6" s="7" t="s">
        <v>950</v>
      </c>
      <c r="M6" s="7">
        <v>25</v>
      </c>
      <c r="N6"/>
      <c r="O6"/>
    </row>
    <row r="7" spans="1:15" ht="16" x14ac:dyDescent="0.2">
      <c r="A7" s="7">
        <v>6</v>
      </c>
      <c r="B7" t="s">
        <v>956</v>
      </c>
      <c r="C7" s="25">
        <v>43164</v>
      </c>
      <c r="D7" s="26">
        <v>136.1</v>
      </c>
      <c r="E7" s="26">
        <v>2.0699999999999998</v>
      </c>
      <c r="F7" s="26">
        <v>2.15</v>
      </c>
      <c r="G7" s="23">
        <f t="shared" si="3"/>
        <v>14.695077149155034</v>
      </c>
      <c r="H7" s="4">
        <f t="shared" si="0"/>
        <v>2000</v>
      </c>
      <c r="I7" s="20">
        <f t="shared" si="1"/>
        <v>5.3049228508449655</v>
      </c>
      <c r="J7" s="6">
        <f t="shared" si="2"/>
        <v>1.3609999999999998</v>
      </c>
      <c r="K7" s="7">
        <v>20</v>
      </c>
      <c r="L7" s="7" t="s">
        <v>950</v>
      </c>
      <c r="M7" s="7">
        <v>25</v>
      </c>
      <c r="N7"/>
      <c r="O7"/>
    </row>
    <row r="8" spans="1:15" ht="16" x14ac:dyDescent="0.2">
      <c r="A8" s="7">
        <v>7</v>
      </c>
      <c r="B8" t="s">
        <v>957</v>
      </c>
      <c r="C8" s="25">
        <v>43164</v>
      </c>
      <c r="D8" s="26">
        <v>88.7</v>
      </c>
      <c r="E8" s="26">
        <v>1.99</v>
      </c>
      <c r="F8" s="26">
        <v>2.16</v>
      </c>
      <c r="G8" s="23">
        <v>20</v>
      </c>
      <c r="H8" s="4">
        <f t="shared" si="0"/>
        <v>2000</v>
      </c>
      <c r="I8" s="20">
        <f t="shared" si="1"/>
        <v>0</v>
      </c>
      <c r="J8" s="6">
        <f t="shared" si="2"/>
        <v>1</v>
      </c>
      <c r="K8" s="7">
        <v>20</v>
      </c>
      <c r="L8" s="7" t="s">
        <v>950</v>
      </c>
      <c r="M8" s="7">
        <v>25</v>
      </c>
      <c r="N8"/>
      <c r="O8"/>
    </row>
    <row r="9" spans="1:15" ht="16" x14ac:dyDescent="0.2">
      <c r="A9" s="7">
        <v>8</v>
      </c>
      <c r="B9" t="s">
        <v>958</v>
      </c>
      <c r="C9" s="25">
        <v>43164</v>
      </c>
      <c r="D9" s="26">
        <v>96.9</v>
      </c>
      <c r="E9" s="26">
        <v>2.02</v>
      </c>
      <c r="F9" s="26">
        <v>2.25</v>
      </c>
      <c r="G9" s="23">
        <v>20</v>
      </c>
      <c r="H9" s="4">
        <f t="shared" si="0"/>
        <v>2000</v>
      </c>
      <c r="I9" s="20">
        <f t="shared" si="1"/>
        <v>0</v>
      </c>
      <c r="J9" s="6">
        <f t="shared" si="2"/>
        <v>1</v>
      </c>
      <c r="K9" s="7">
        <v>20</v>
      </c>
      <c r="L9" s="7" t="s">
        <v>950</v>
      </c>
      <c r="M9" s="7">
        <v>25</v>
      </c>
      <c r="N9"/>
      <c r="O9"/>
    </row>
    <row r="10" spans="1:15" ht="16" x14ac:dyDescent="0.2">
      <c r="A10" s="7">
        <v>9</v>
      </c>
      <c r="B10" t="s">
        <v>959</v>
      </c>
      <c r="C10" s="25">
        <v>43164</v>
      </c>
      <c r="D10" s="26">
        <v>7.3</v>
      </c>
      <c r="E10" s="26">
        <v>2.0499999999999998</v>
      </c>
      <c r="F10" s="26">
        <v>1.5</v>
      </c>
      <c r="G10" s="23">
        <v>20</v>
      </c>
      <c r="H10" s="4">
        <f t="shared" si="0"/>
        <v>2000</v>
      </c>
      <c r="I10" s="20">
        <f t="shared" si="1"/>
        <v>0</v>
      </c>
      <c r="J10" s="6">
        <f t="shared" si="2"/>
        <v>1</v>
      </c>
      <c r="K10" s="7">
        <v>20</v>
      </c>
      <c r="L10" s="7" t="s">
        <v>950</v>
      </c>
      <c r="M10" s="7">
        <v>25</v>
      </c>
      <c r="N10"/>
      <c r="O10"/>
    </row>
    <row r="11" spans="1:15" ht="16" x14ac:dyDescent="0.2">
      <c r="A11" s="7">
        <v>10</v>
      </c>
      <c r="B11" t="s">
        <v>960</v>
      </c>
      <c r="C11" s="25">
        <v>43164</v>
      </c>
      <c r="D11" s="26">
        <v>206.9</v>
      </c>
      <c r="E11" s="26">
        <v>1.97</v>
      </c>
      <c r="F11" s="26">
        <v>1.3</v>
      </c>
      <c r="G11" s="23">
        <f t="shared" si="3"/>
        <v>9.6665055582406954</v>
      </c>
      <c r="H11" s="4">
        <f t="shared" si="0"/>
        <v>2000</v>
      </c>
      <c r="I11" s="20">
        <f t="shared" si="1"/>
        <v>10.333494441759305</v>
      </c>
      <c r="J11" s="6">
        <f t="shared" si="2"/>
        <v>2.069</v>
      </c>
      <c r="K11" s="7">
        <v>20</v>
      </c>
      <c r="L11" s="7" t="s">
        <v>950</v>
      </c>
      <c r="M11" s="7">
        <v>25</v>
      </c>
      <c r="N11"/>
      <c r="O11"/>
    </row>
    <row r="12" spans="1:15" ht="16" x14ac:dyDescent="0.2">
      <c r="A12" s="7">
        <v>11</v>
      </c>
      <c r="B12" t="s">
        <v>961</v>
      </c>
      <c r="C12" s="25">
        <v>43164</v>
      </c>
      <c r="D12" s="26">
        <v>31.7</v>
      </c>
      <c r="E12" s="26">
        <v>1.92</v>
      </c>
      <c r="F12" s="26">
        <v>2.16</v>
      </c>
      <c r="G12" s="23">
        <v>20</v>
      </c>
      <c r="H12" s="4">
        <f t="shared" si="0"/>
        <v>2000</v>
      </c>
      <c r="I12" s="20">
        <f t="shared" si="1"/>
        <v>0</v>
      </c>
      <c r="J12" s="6">
        <f t="shared" si="2"/>
        <v>1</v>
      </c>
      <c r="K12" s="7">
        <v>20</v>
      </c>
      <c r="L12" s="7" t="s">
        <v>950</v>
      </c>
      <c r="M12" s="7">
        <v>25</v>
      </c>
      <c r="N12"/>
      <c r="O12"/>
    </row>
    <row r="13" spans="1:15" ht="16" x14ac:dyDescent="0.2">
      <c r="A13" s="7">
        <v>12</v>
      </c>
      <c r="B13" t="s">
        <v>962</v>
      </c>
      <c r="C13" s="25">
        <v>43164</v>
      </c>
      <c r="D13" s="26">
        <v>50.2</v>
      </c>
      <c r="E13" s="26">
        <v>1.89</v>
      </c>
      <c r="F13" s="26">
        <v>1.94</v>
      </c>
      <c r="G13" s="23">
        <v>20</v>
      </c>
      <c r="H13" s="4">
        <f t="shared" si="0"/>
        <v>2000</v>
      </c>
      <c r="I13" s="20">
        <f t="shared" si="1"/>
        <v>0</v>
      </c>
      <c r="J13" s="6">
        <f t="shared" si="2"/>
        <v>1</v>
      </c>
      <c r="K13" s="7">
        <v>20</v>
      </c>
      <c r="L13" s="7" t="s">
        <v>950</v>
      </c>
      <c r="M13" s="7">
        <v>25</v>
      </c>
    </row>
    <row r="14" spans="1:15" ht="16" x14ac:dyDescent="0.2">
      <c r="A14" s="7">
        <v>13</v>
      </c>
      <c r="B14" t="s">
        <v>963</v>
      </c>
      <c r="C14" s="25">
        <v>43164</v>
      </c>
      <c r="D14" s="26">
        <v>190.8</v>
      </c>
      <c r="E14" s="26">
        <v>2</v>
      </c>
      <c r="F14" s="26">
        <v>2.2799999999999998</v>
      </c>
      <c r="G14" s="23">
        <f t="shared" si="3"/>
        <v>10.482180293501047</v>
      </c>
      <c r="H14" s="4">
        <f t="shared" si="0"/>
        <v>2000</v>
      </c>
      <c r="I14" s="20">
        <f t="shared" si="1"/>
        <v>9.5178197064989529</v>
      </c>
      <c r="J14" s="6">
        <f t="shared" si="2"/>
        <v>1.9080000000000001</v>
      </c>
      <c r="K14" s="7">
        <v>20</v>
      </c>
      <c r="L14" s="7" t="s">
        <v>950</v>
      </c>
      <c r="M14" s="7">
        <v>25</v>
      </c>
    </row>
    <row r="15" spans="1:15" ht="16" x14ac:dyDescent="0.2">
      <c r="A15" s="7">
        <v>14</v>
      </c>
      <c r="B15" t="s">
        <v>964</v>
      </c>
      <c r="C15" s="25">
        <v>43164</v>
      </c>
      <c r="D15" s="26">
        <v>12.9</v>
      </c>
      <c r="E15" s="26">
        <v>1.95</v>
      </c>
      <c r="F15" s="26">
        <v>1.71</v>
      </c>
      <c r="G15" s="23">
        <v>20</v>
      </c>
      <c r="H15" s="4">
        <f t="shared" si="0"/>
        <v>2000</v>
      </c>
      <c r="I15" s="20">
        <f t="shared" si="1"/>
        <v>0</v>
      </c>
      <c r="J15" s="6">
        <f t="shared" si="2"/>
        <v>1</v>
      </c>
      <c r="K15" s="7">
        <v>20</v>
      </c>
      <c r="L15" s="7" t="s">
        <v>950</v>
      </c>
      <c r="M15" s="7">
        <v>25</v>
      </c>
    </row>
    <row r="16" spans="1:15" ht="16" x14ac:dyDescent="0.2">
      <c r="A16" s="7">
        <v>15</v>
      </c>
      <c r="B16" t="s">
        <v>965</v>
      </c>
      <c r="C16" s="25">
        <v>43164</v>
      </c>
      <c r="D16" s="26">
        <v>17.7</v>
      </c>
      <c r="E16" s="26">
        <v>1.85</v>
      </c>
      <c r="F16" s="26">
        <v>1.69</v>
      </c>
      <c r="G16" s="23">
        <v>20</v>
      </c>
      <c r="H16" s="4">
        <f t="shared" si="0"/>
        <v>2000</v>
      </c>
      <c r="I16" s="20">
        <f t="shared" si="1"/>
        <v>0</v>
      </c>
      <c r="J16" s="6">
        <f t="shared" si="2"/>
        <v>1</v>
      </c>
      <c r="K16" s="7">
        <v>20</v>
      </c>
      <c r="L16" s="7" t="s">
        <v>950</v>
      </c>
      <c r="M16" s="7">
        <v>25</v>
      </c>
    </row>
    <row r="17" spans="1:31" ht="16" x14ac:dyDescent="0.2">
      <c r="A17" s="7">
        <v>16</v>
      </c>
      <c r="B17" t="s">
        <v>966</v>
      </c>
      <c r="C17" s="25">
        <v>43164</v>
      </c>
      <c r="D17" s="26">
        <v>29.8</v>
      </c>
      <c r="E17" s="26">
        <v>1.98</v>
      </c>
      <c r="F17" s="26">
        <v>1.99</v>
      </c>
      <c r="G17" s="23">
        <v>20</v>
      </c>
      <c r="H17" s="4">
        <f t="shared" si="0"/>
        <v>2000</v>
      </c>
      <c r="I17" s="20">
        <f t="shared" si="1"/>
        <v>0</v>
      </c>
      <c r="J17" s="6">
        <f t="shared" si="2"/>
        <v>1</v>
      </c>
      <c r="K17" s="7">
        <v>20</v>
      </c>
      <c r="L17" s="7" t="s">
        <v>950</v>
      </c>
      <c r="M17" s="7">
        <v>25</v>
      </c>
    </row>
    <row r="18" spans="1:31" ht="16" x14ac:dyDescent="0.2">
      <c r="A18" s="7">
        <v>17</v>
      </c>
      <c r="B18" t="s">
        <v>967</v>
      </c>
      <c r="C18" s="25">
        <v>43164</v>
      </c>
      <c r="D18" s="26">
        <v>383.6</v>
      </c>
      <c r="E18" s="26">
        <v>1.83</v>
      </c>
      <c r="F18" s="26">
        <v>2.2400000000000002</v>
      </c>
      <c r="G18" s="23">
        <f t="shared" si="3"/>
        <v>5.2137643378519289</v>
      </c>
      <c r="H18" s="4">
        <f t="shared" si="0"/>
        <v>2000</v>
      </c>
      <c r="I18" s="20">
        <f t="shared" si="1"/>
        <v>14.786235662148071</v>
      </c>
      <c r="J18" s="6">
        <f t="shared" si="2"/>
        <v>3.8360000000000003</v>
      </c>
      <c r="K18" s="7">
        <v>20</v>
      </c>
      <c r="L18" s="7" t="s">
        <v>950</v>
      </c>
      <c r="M18" s="7">
        <v>25</v>
      </c>
    </row>
    <row r="19" spans="1:31" ht="16" x14ac:dyDescent="0.2">
      <c r="A19" s="7">
        <v>18</v>
      </c>
      <c r="B19" t="s">
        <v>968</v>
      </c>
      <c r="C19" s="25">
        <v>43164</v>
      </c>
      <c r="D19" s="26">
        <v>42.7</v>
      </c>
      <c r="E19" s="26">
        <v>1.96</v>
      </c>
      <c r="F19" s="26">
        <v>1.94</v>
      </c>
      <c r="G19" s="23">
        <v>20</v>
      </c>
      <c r="H19" s="4">
        <f t="shared" si="0"/>
        <v>2000</v>
      </c>
      <c r="I19" s="20">
        <f t="shared" si="1"/>
        <v>0</v>
      </c>
      <c r="J19" s="6">
        <f t="shared" si="2"/>
        <v>1</v>
      </c>
      <c r="K19" s="7">
        <v>20</v>
      </c>
      <c r="L19" s="7" t="s">
        <v>950</v>
      </c>
      <c r="M19" s="7">
        <v>25</v>
      </c>
    </row>
    <row r="20" spans="1:31" ht="16" x14ac:dyDescent="0.2">
      <c r="A20" s="7">
        <v>19</v>
      </c>
      <c r="B20" t="s">
        <v>969</v>
      </c>
      <c r="C20" s="25">
        <v>43164</v>
      </c>
      <c r="D20" s="26">
        <v>11</v>
      </c>
      <c r="E20" s="26">
        <v>1.7</v>
      </c>
      <c r="F20" s="26">
        <v>1.57</v>
      </c>
      <c r="G20" s="23">
        <v>20</v>
      </c>
      <c r="H20" s="4">
        <f t="shared" si="0"/>
        <v>2000</v>
      </c>
      <c r="I20" s="20">
        <f t="shared" si="1"/>
        <v>0</v>
      </c>
      <c r="J20" s="6">
        <f t="shared" si="2"/>
        <v>1</v>
      </c>
      <c r="K20" s="7">
        <v>20</v>
      </c>
      <c r="L20" s="7" t="s">
        <v>950</v>
      </c>
      <c r="M20" s="7">
        <v>25</v>
      </c>
    </row>
    <row r="21" spans="1:31" ht="16" x14ac:dyDescent="0.2">
      <c r="A21" s="7">
        <v>20</v>
      </c>
      <c r="B21" t="s">
        <v>970</v>
      </c>
      <c r="C21" s="25">
        <v>43164</v>
      </c>
      <c r="D21" s="26">
        <v>21.9</v>
      </c>
      <c r="E21" s="26">
        <v>1.88</v>
      </c>
      <c r="F21" s="26">
        <v>1.68</v>
      </c>
      <c r="G21" s="23">
        <v>20</v>
      </c>
      <c r="H21" s="4">
        <f t="shared" si="0"/>
        <v>2000</v>
      </c>
      <c r="I21" s="20">
        <f t="shared" si="1"/>
        <v>0</v>
      </c>
      <c r="J21" s="6">
        <f t="shared" si="2"/>
        <v>1</v>
      </c>
      <c r="K21" s="7">
        <v>20</v>
      </c>
      <c r="L21" s="7" t="s">
        <v>950</v>
      </c>
      <c r="M21" s="7">
        <v>25</v>
      </c>
    </row>
    <row r="22" spans="1:31" ht="16" x14ac:dyDescent="0.2">
      <c r="A22" s="7">
        <v>21</v>
      </c>
      <c r="B22" t="s">
        <v>971</v>
      </c>
      <c r="C22" s="25">
        <v>43164</v>
      </c>
      <c r="D22" s="26">
        <v>18.7</v>
      </c>
      <c r="E22" s="26">
        <v>1.8</v>
      </c>
      <c r="F22" s="26">
        <v>1.56</v>
      </c>
      <c r="G22" s="23">
        <v>20</v>
      </c>
      <c r="H22" s="4">
        <f t="shared" si="0"/>
        <v>2000</v>
      </c>
      <c r="I22" s="20">
        <f t="shared" si="1"/>
        <v>0</v>
      </c>
      <c r="J22" s="6">
        <f t="shared" si="2"/>
        <v>1</v>
      </c>
      <c r="K22" s="7">
        <v>20</v>
      </c>
      <c r="L22" s="7" t="s">
        <v>950</v>
      </c>
      <c r="M22" s="7">
        <v>25</v>
      </c>
    </row>
    <row r="23" spans="1:31" ht="16" x14ac:dyDescent="0.2">
      <c r="A23" s="7">
        <v>22</v>
      </c>
      <c r="B23" t="s">
        <v>972</v>
      </c>
      <c r="C23" s="25">
        <v>43164</v>
      </c>
      <c r="D23" s="26">
        <v>121.6</v>
      </c>
      <c r="E23" s="26">
        <v>1.83</v>
      </c>
      <c r="F23" s="26">
        <v>2.19</v>
      </c>
      <c r="G23" s="23">
        <f t="shared" si="3"/>
        <v>16.447368421052634</v>
      </c>
      <c r="H23" s="4">
        <f t="shared" si="0"/>
        <v>2000</v>
      </c>
      <c r="I23" s="20">
        <f t="shared" si="1"/>
        <v>3.5526315789473664</v>
      </c>
      <c r="J23" s="6">
        <f t="shared" si="2"/>
        <v>1.2159999999999997</v>
      </c>
      <c r="K23" s="7">
        <v>20</v>
      </c>
      <c r="L23" s="7" t="s">
        <v>950</v>
      </c>
      <c r="M23" s="7">
        <v>25</v>
      </c>
    </row>
    <row r="24" spans="1:31" ht="16" x14ac:dyDescent="0.2">
      <c r="A24" s="7">
        <v>23</v>
      </c>
      <c r="B24" t="s">
        <v>973</v>
      </c>
      <c r="C24" s="25">
        <v>43164</v>
      </c>
      <c r="D24" s="26">
        <v>112.6</v>
      </c>
      <c r="E24" s="26">
        <v>1.9</v>
      </c>
      <c r="F24" s="26">
        <v>2.2200000000000002</v>
      </c>
      <c r="G24" s="23">
        <f t="shared" si="3"/>
        <v>17.761989342806395</v>
      </c>
      <c r="H24" s="4">
        <f t="shared" si="0"/>
        <v>2000</v>
      </c>
      <c r="I24" s="20">
        <f t="shared" si="1"/>
        <v>2.2380106571936054</v>
      </c>
      <c r="J24" s="6">
        <f t="shared" si="2"/>
        <v>1.1259999999999999</v>
      </c>
      <c r="K24" s="7">
        <v>20</v>
      </c>
      <c r="L24" s="7" t="s">
        <v>950</v>
      </c>
      <c r="M24" s="7">
        <v>25</v>
      </c>
    </row>
    <row r="25" spans="1:31" ht="16" x14ac:dyDescent="0.2">
      <c r="A25" s="7">
        <v>24</v>
      </c>
      <c r="B25" t="s">
        <v>974</v>
      </c>
      <c r="C25" s="25">
        <v>43164</v>
      </c>
      <c r="D25" s="26">
        <v>91.2</v>
      </c>
      <c r="E25" s="26">
        <v>1.83</v>
      </c>
      <c r="F25" s="26">
        <v>2.1800000000000002</v>
      </c>
      <c r="G25" s="23">
        <v>20</v>
      </c>
      <c r="H25" s="4">
        <f t="shared" si="0"/>
        <v>2000</v>
      </c>
      <c r="I25" s="20">
        <f t="shared" si="1"/>
        <v>0</v>
      </c>
      <c r="J25" s="6">
        <f t="shared" si="2"/>
        <v>1</v>
      </c>
      <c r="K25" s="7">
        <v>20</v>
      </c>
      <c r="L25" s="7" t="s">
        <v>950</v>
      </c>
      <c r="M25" s="7">
        <v>25</v>
      </c>
    </row>
    <row r="26" spans="1:31" ht="16" x14ac:dyDescent="0.2">
      <c r="A26" s="7">
        <v>25</v>
      </c>
      <c r="B26" t="s">
        <v>975</v>
      </c>
      <c r="C26" s="25">
        <v>43164</v>
      </c>
      <c r="D26" s="26">
        <v>399.2</v>
      </c>
      <c r="E26" s="26">
        <v>1.84</v>
      </c>
      <c r="F26" s="26">
        <v>2.27</v>
      </c>
      <c r="G26" s="23">
        <f t="shared" ref="G26:G43" si="4">H26/D26</f>
        <v>5.0100200400801604</v>
      </c>
      <c r="H26" s="4">
        <f t="shared" si="0"/>
        <v>2000</v>
      </c>
      <c r="I26" s="20">
        <f t="shared" si="1"/>
        <v>14.98997995991984</v>
      </c>
      <c r="J26" s="6">
        <f t="shared" si="2"/>
        <v>3.992</v>
      </c>
      <c r="K26" s="7">
        <v>20</v>
      </c>
      <c r="L26" s="7" t="s">
        <v>950</v>
      </c>
      <c r="M26" s="7">
        <v>25</v>
      </c>
    </row>
    <row r="27" spans="1:31" ht="16" x14ac:dyDescent="0.2">
      <c r="A27" s="7">
        <v>26</v>
      </c>
      <c r="B27" t="s">
        <v>976</v>
      </c>
      <c r="C27" s="25">
        <v>43164</v>
      </c>
      <c r="D27" s="26">
        <v>295.89999999999998</v>
      </c>
      <c r="E27" s="26">
        <v>1.91</v>
      </c>
      <c r="F27" s="26">
        <v>2.2200000000000002</v>
      </c>
      <c r="G27" s="23">
        <f t="shared" si="4"/>
        <v>6.7590402162892875</v>
      </c>
      <c r="H27" s="4">
        <f t="shared" si="0"/>
        <v>2000</v>
      </c>
      <c r="I27" s="20">
        <f t="shared" si="1"/>
        <v>13.240959783710712</v>
      </c>
      <c r="J27" s="6">
        <f t="shared" si="2"/>
        <v>2.9589999999999996</v>
      </c>
      <c r="K27" s="7">
        <v>20</v>
      </c>
      <c r="L27" s="7" t="s">
        <v>950</v>
      </c>
      <c r="M27" s="7">
        <v>25</v>
      </c>
    </row>
    <row r="28" spans="1:31" ht="16" x14ac:dyDescent="0.2">
      <c r="A28" s="7">
        <v>27</v>
      </c>
      <c r="B28" t="s">
        <v>977</v>
      </c>
      <c r="C28" s="25">
        <v>43164</v>
      </c>
      <c r="D28" s="26">
        <v>95.5</v>
      </c>
      <c r="E28" s="26">
        <v>1.92</v>
      </c>
      <c r="F28" s="26">
        <v>2.12</v>
      </c>
      <c r="G28" s="23">
        <v>20</v>
      </c>
      <c r="H28" s="4">
        <f t="shared" si="0"/>
        <v>2000</v>
      </c>
      <c r="I28" s="20">
        <f t="shared" si="1"/>
        <v>0</v>
      </c>
      <c r="J28" s="6">
        <f t="shared" si="2"/>
        <v>1</v>
      </c>
      <c r="K28" s="7">
        <v>20</v>
      </c>
      <c r="L28" s="7" t="s">
        <v>950</v>
      </c>
      <c r="M28" s="7">
        <v>25</v>
      </c>
    </row>
    <row r="29" spans="1:31" ht="16" x14ac:dyDescent="0.2">
      <c r="A29" s="7">
        <v>28</v>
      </c>
      <c r="B29" t="s">
        <v>978</v>
      </c>
      <c r="C29" s="25">
        <v>43164</v>
      </c>
      <c r="D29" s="26">
        <v>143.30000000000001</v>
      </c>
      <c r="E29" s="26">
        <v>1.88</v>
      </c>
      <c r="F29" s="26">
        <v>2.0699999999999998</v>
      </c>
      <c r="G29" s="23">
        <f t="shared" si="4"/>
        <v>13.956734124214933</v>
      </c>
      <c r="H29" s="4">
        <f t="shared" si="0"/>
        <v>2000</v>
      </c>
      <c r="I29" s="20">
        <f t="shared" si="1"/>
        <v>6.0432658757850675</v>
      </c>
      <c r="J29" s="6">
        <f t="shared" si="2"/>
        <v>1.4330000000000001</v>
      </c>
      <c r="K29" s="7">
        <v>20</v>
      </c>
      <c r="L29" s="7" t="s">
        <v>950</v>
      </c>
      <c r="M29" s="7">
        <v>25</v>
      </c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6" x14ac:dyDescent="0.2">
      <c r="A30" s="7">
        <v>29</v>
      </c>
      <c r="B30" t="s">
        <v>979</v>
      </c>
      <c r="C30" s="25">
        <v>43164</v>
      </c>
      <c r="D30" s="26">
        <v>150.19999999999999</v>
      </c>
      <c r="E30" s="26">
        <v>1.85</v>
      </c>
      <c r="F30" s="26">
        <v>2.21</v>
      </c>
      <c r="G30" s="23">
        <f t="shared" si="4"/>
        <v>13.315579227696405</v>
      </c>
      <c r="H30" s="4">
        <f t="shared" si="0"/>
        <v>2000</v>
      </c>
      <c r="I30" s="20">
        <f t="shared" si="1"/>
        <v>6.6844207723035947</v>
      </c>
      <c r="J30" s="6">
        <f t="shared" si="2"/>
        <v>1.502</v>
      </c>
      <c r="K30" s="7">
        <v>20</v>
      </c>
      <c r="L30" s="7" t="s">
        <v>950</v>
      </c>
      <c r="M30" s="7">
        <v>25</v>
      </c>
      <c r="U30" s="25"/>
      <c r="V30" s="30"/>
      <c r="W30" s="30"/>
      <c r="X30" s="30"/>
      <c r="Y30" s="31"/>
      <c r="Z30" s="4"/>
      <c r="AA30" s="32"/>
      <c r="AB30" s="6"/>
    </row>
    <row r="31" spans="1:31" ht="16" x14ac:dyDescent="0.2">
      <c r="A31" s="7">
        <v>30</v>
      </c>
      <c r="B31" t="s">
        <v>980</v>
      </c>
      <c r="C31" s="25">
        <v>43164</v>
      </c>
      <c r="D31" s="26">
        <v>57.1</v>
      </c>
      <c r="E31" s="26">
        <v>2.0099999999999998</v>
      </c>
      <c r="F31" s="26">
        <v>1.89</v>
      </c>
      <c r="G31" s="23">
        <v>20</v>
      </c>
      <c r="H31" s="4">
        <f t="shared" si="0"/>
        <v>2000</v>
      </c>
      <c r="I31" s="20">
        <f t="shared" si="1"/>
        <v>0</v>
      </c>
      <c r="J31" s="6">
        <f t="shared" si="2"/>
        <v>1</v>
      </c>
      <c r="K31" s="7">
        <v>20</v>
      </c>
      <c r="L31" s="7" t="s">
        <v>950</v>
      </c>
      <c r="M31" s="7">
        <v>25</v>
      </c>
      <c r="U31" s="25"/>
      <c r="V31" s="30"/>
      <c r="W31" s="30"/>
      <c r="X31" s="30"/>
      <c r="Y31" s="31"/>
      <c r="Z31" s="4"/>
      <c r="AA31" s="32"/>
      <c r="AB31" s="6"/>
    </row>
    <row r="32" spans="1:31" ht="16" x14ac:dyDescent="0.2">
      <c r="A32" s="7">
        <v>31</v>
      </c>
      <c r="B32" t="s">
        <v>981</v>
      </c>
      <c r="C32" s="25">
        <v>43164</v>
      </c>
      <c r="D32" s="26">
        <v>143.9</v>
      </c>
      <c r="E32" s="26">
        <v>1.85</v>
      </c>
      <c r="F32" s="26">
        <v>2.1800000000000002</v>
      </c>
      <c r="G32" s="23">
        <f t="shared" si="4"/>
        <v>13.898540653231411</v>
      </c>
      <c r="H32" s="4">
        <f t="shared" si="0"/>
        <v>2000</v>
      </c>
      <c r="I32" s="20">
        <f t="shared" si="1"/>
        <v>6.1014593467685891</v>
      </c>
      <c r="J32" s="6">
        <f t="shared" si="2"/>
        <v>1.4390000000000001</v>
      </c>
      <c r="K32" s="7">
        <v>20</v>
      </c>
      <c r="L32" s="7" t="s">
        <v>950</v>
      </c>
      <c r="M32" s="7">
        <v>25</v>
      </c>
      <c r="U32" s="25"/>
      <c r="V32" s="30"/>
      <c r="W32" s="30"/>
      <c r="X32" s="30"/>
      <c r="Y32" s="31"/>
      <c r="Z32" s="4"/>
      <c r="AA32" s="32"/>
      <c r="AB32" s="6"/>
    </row>
    <row r="33" spans="1:28" ht="16" x14ac:dyDescent="0.2">
      <c r="A33" s="7">
        <v>32</v>
      </c>
      <c r="B33" t="s">
        <v>982</v>
      </c>
      <c r="C33" s="25">
        <v>43164</v>
      </c>
      <c r="D33" s="26">
        <v>74.8</v>
      </c>
      <c r="E33" s="26">
        <v>1.88</v>
      </c>
      <c r="F33" s="26">
        <v>2.0699999999999998</v>
      </c>
      <c r="G33" s="23">
        <v>20</v>
      </c>
      <c r="H33" s="4">
        <f t="shared" si="0"/>
        <v>2000</v>
      </c>
      <c r="I33" s="20">
        <f t="shared" si="1"/>
        <v>0</v>
      </c>
      <c r="J33" s="6">
        <f t="shared" si="2"/>
        <v>1</v>
      </c>
      <c r="K33" s="7">
        <v>20</v>
      </c>
      <c r="L33" s="7" t="s">
        <v>950</v>
      </c>
      <c r="M33" s="7">
        <v>25</v>
      </c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6" x14ac:dyDescent="0.2">
      <c r="A34" s="7">
        <v>33</v>
      </c>
      <c r="B34" t="s">
        <v>983</v>
      </c>
      <c r="C34" s="25">
        <v>43164</v>
      </c>
      <c r="D34" s="26">
        <v>8.1</v>
      </c>
      <c r="E34" s="26">
        <v>1.71</v>
      </c>
      <c r="F34" s="26">
        <v>1.18</v>
      </c>
      <c r="G34" s="23">
        <v>20</v>
      </c>
      <c r="H34" s="4">
        <f t="shared" si="0"/>
        <v>2000</v>
      </c>
      <c r="I34" s="20">
        <f t="shared" si="1"/>
        <v>0</v>
      </c>
      <c r="J34" s="6">
        <f t="shared" si="2"/>
        <v>1</v>
      </c>
      <c r="K34" s="7">
        <v>20</v>
      </c>
      <c r="L34" s="7" t="s">
        <v>950</v>
      </c>
      <c r="M34" s="7">
        <v>25</v>
      </c>
      <c r="R34" s="25"/>
      <c r="S34" s="30"/>
      <c r="T34" s="30"/>
      <c r="U34" s="30"/>
      <c r="V34" s="31"/>
      <c r="W34" s="4"/>
      <c r="X34" s="32"/>
      <c r="Y34" s="6"/>
    </row>
    <row r="35" spans="1:28" ht="16" x14ac:dyDescent="0.2">
      <c r="A35" s="7">
        <v>34</v>
      </c>
      <c r="B35" t="s">
        <v>984</v>
      </c>
      <c r="C35" s="25">
        <v>43164</v>
      </c>
      <c r="D35" s="26">
        <v>94.6</v>
      </c>
      <c r="E35" s="26">
        <v>1.85</v>
      </c>
      <c r="F35" s="26">
        <v>2</v>
      </c>
      <c r="G35" s="23">
        <v>20</v>
      </c>
      <c r="H35" s="4">
        <f t="shared" si="0"/>
        <v>2000</v>
      </c>
      <c r="I35" s="20">
        <f t="shared" si="1"/>
        <v>0</v>
      </c>
      <c r="J35" s="6">
        <f t="shared" si="2"/>
        <v>1</v>
      </c>
      <c r="K35" s="7">
        <v>20</v>
      </c>
      <c r="L35" s="7" t="s">
        <v>950</v>
      </c>
      <c r="M35" s="7">
        <v>25</v>
      </c>
      <c r="R35" s="25"/>
      <c r="S35" s="30"/>
      <c r="T35" s="30"/>
      <c r="U35" s="30"/>
      <c r="V35" s="31"/>
      <c r="W35" s="4"/>
      <c r="X35" s="32"/>
      <c r="Y35" s="6"/>
    </row>
    <row r="36" spans="1:28" ht="16" x14ac:dyDescent="0.2">
      <c r="A36" s="7">
        <v>35</v>
      </c>
      <c r="B36" t="s">
        <v>985</v>
      </c>
      <c r="C36" s="25">
        <v>43164</v>
      </c>
      <c r="D36" s="26">
        <v>214.9</v>
      </c>
      <c r="E36" s="26">
        <v>1.83</v>
      </c>
      <c r="F36" s="26">
        <v>2.15</v>
      </c>
      <c r="G36" s="23">
        <f t="shared" si="4"/>
        <v>9.3066542577943228</v>
      </c>
      <c r="H36" s="4">
        <f t="shared" si="0"/>
        <v>2000</v>
      </c>
      <c r="I36" s="20">
        <f t="shared" si="1"/>
        <v>10.693345742205677</v>
      </c>
      <c r="J36" s="6">
        <f t="shared" si="2"/>
        <v>2.149</v>
      </c>
      <c r="K36" s="7">
        <v>20</v>
      </c>
      <c r="L36" s="7" t="s">
        <v>950</v>
      </c>
      <c r="M36" s="7">
        <v>25</v>
      </c>
      <c r="R36" s="25"/>
      <c r="S36" s="30"/>
      <c r="T36" s="30"/>
      <c r="U36" s="30"/>
      <c r="V36" s="31"/>
      <c r="W36" s="4"/>
      <c r="X36" s="32"/>
      <c r="Y36" s="6"/>
    </row>
    <row r="37" spans="1:28" ht="16" x14ac:dyDescent="0.2">
      <c r="A37" s="7">
        <v>36</v>
      </c>
      <c r="B37" t="s">
        <v>986</v>
      </c>
      <c r="C37" s="25">
        <v>43164</v>
      </c>
      <c r="D37" s="26">
        <v>102.4</v>
      </c>
      <c r="E37" s="26">
        <v>1.81</v>
      </c>
      <c r="F37" s="26">
        <v>2.04</v>
      </c>
      <c r="G37" s="23">
        <v>20</v>
      </c>
      <c r="H37" s="4">
        <f t="shared" si="0"/>
        <v>2000</v>
      </c>
      <c r="I37" s="20">
        <f t="shared" si="1"/>
        <v>0</v>
      </c>
      <c r="J37" s="6">
        <f t="shared" si="2"/>
        <v>1</v>
      </c>
      <c r="K37" s="7">
        <v>20</v>
      </c>
      <c r="L37" s="7" t="s">
        <v>950</v>
      </c>
      <c r="M37" s="7">
        <v>25</v>
      </c>
      <c r="R37" s="25"/>
      <c r="S37" s="30"/>
      <c r="T37" s="30"/>
      <c r="U37" s="30"/>
      <c r="V37" s="31"/>
      <c r="W37" s="4"/>
      <c r="X37" s="32"/>
      <c r="Y37" s="6"/>
    </row>
    <row r="38" spans="1:28" ht="16" x14ac:dyDescent="0.2">
      <c r="A38" s="7">
        <v>37</v>
      </c>
      <c r="B38" t="s">
        <v>987</v>
      </c>
      <c r="C38" s="25">
        <v>43164</v>
      </c>
      <c r="D38" s="26">
        <v>57.9</v>
      </c>
      <c r="E38" s="26">
        <v>1.8</v>
      </c>
      <c r="F38" s="26">
        <v>1.91</v>
      </c>
      <c r="G38" s="23">
        <v>20</v>
      </c>
      <c r="H38" s="4">
        <f t="shared" si="0"/>
        <v>2000</v>
      </c>
      <c r="I38" s="20">
        <f t="shared" si="1"/>
        <v>0</v>
      </c>
      <c r="J38" s="6">
        <f t="shared" si="2"/>
        <v>1</v>
      </c>
      <c r="K38" s="7">
        <v>20</v>
      </c>
      <c r="L38" s="7" t="s">
        <v>950</v>
      </c>
      <c r="M38" s="7">
        <v>25</v>
      </c>
      <c r="R38" s="25"/>
      <c r="S38" s="30"/>
      <c r="T38" s="30"/>
      <c r="U38" s="30"/>
      <c r="V38" s="31"/>
      <c r="W38" s="4"/>
      <c r="X38" s="32"/>
      <c r="Y38" s="6"/>
    </row>
    <row r="39" spans="1:28" ht="16" x14ac:dyDescent="0.2">
      <c r="A39" s="7">
        <v>38</v>
      </c>
      <c r="B39" t="s">
        <v>988</v>
      </c>
      <c r="C39" s="25">
        <v>43164</v>
      </c>
      <c r="D39" s="26">
        <v>172.3</v>
      </c>
      <c r="E39" s="26">
        <v>2</v>
      </c>
      <c r="F39" s="26">
        <v>2.13</v>
      </c>
      <c r="G39" s="23">
        <f t="shared" si="4"/>
        <v>11.607661056297156</v>
      </c>
      <c r="H39" s="4">
        <f t="shared" si="0"/>
        <v>2000</v>
      </c>
      <c r="I39" s="20">
        <f t="shared" si="1"/>
        <v>8.3923389437028444</v>
      </c>
      <c r="J39" s="6">
        <f t="shared" si="2"/>
        <v>1.7230000000000001</v>
      </c>
      <c r="K39" s="7">
        <v>20</v>
      </c>
      <c r="L39" s="7" t="s">
        <v>950</v>
      </c>
      <c r="M39" s="7">
        <v>25</v>
      </c>
      <c r="R39" s="25"/>
      <c r="S39" s="30"/>
      <c r="T39" s="30"/>
      <c r="U39" s="30"/>
      <c r="V39" s="31"/>
      <c r="W39" s="4"/>
      <c r="X39" s="32"/>
      <c r="Y39" s="6"/>
    </row>
    <row r="40" spans="1:28" ht="16" x14ac:dyDescent="0.2">
      <c r="A40" s="7">
        <v>39</v>
      </c>
      <c r="B40" t="s">
        <v>989</v>
      </c>
      <c r="C40" s="25">
        <v>43164</v>
      </c>
      <c r="D40" s="26">
        <v>200.7</v>
      </c>
      <c r="E40" s="26">
        <v>1.86</v>
      </c>
      <c r="F40" s="26">
        <v>2.15</v>
      </c>
      <c r="G40" s="23">
        <f t="shared" si="4"/>
        <v>9.9651220727453911</v>
      </c>
      <c r="H40" s="4">
        <f t="shared" si="0"/>
        <v>2000</v>
      </c>
      <c r="I40" s="20">
        <f t="shared" si="1"/>
        <v>10.034877927254609</v>
      </c>
      <c r="J40" s="6">
        <f t="shared" si="2"/>
        <v>2.0070000000000001</v>
      </c>
      <c r="K40" s="7">
        <v>20</v>
      </c>
      <c r="L40" s="7" t="s">
        <v>950</v>
      </c>
      <c r="M40" s="7">
        <v>25</v>
      </c>
      <c r="R40" s="25"/>
      <c r="S40" s="30"/>
      <c r="T40" s="30"/>
      <c r="U40" s="30"/>
      <c r="V40" s="31"/>
      <c r="W40" s="4"/>
      <c r="X40" s="32"/>
      <c r="Y40" s="6"/>
    </row>
    <row r="41" spans="1:28" ht="16" x14ac:dyDescent="0.2">
      <c r="A41" s="7">
        <v>40</v>
      </c>
      <c r="B41" t="s">
        <v>990</v>
      </c>
      <c r="C41" s="25">
        <v>43164</v>
      </c>
      <c r="D41" s="26">
        <v>97.2</v>
      </c>
      <c r="E41" s="26">
        <v>1.96</v>
      </c>
      <c r="F41" s="26">
        <v>2.1800000000000002</v>
      </c>
      <c r="G41" s="23">
        <v>20</v>
      </c>
      <c r="H41" s="4">
        <f t="shared" si="0"/>
        <v>2000</v>
      </c>
      <c r="I41" s="20">
        <f t="shared" si="1"/>
        <v>0</v>
      </c>
      <c r="J41" s="6">
        <f t="shared" si="2"/>
        <v>1</v>
      </c>
      <c r="K41" s="7">
        <v>20</v>
      </c>
      <c r="L41" s="7" t="s">
        <v>950</v>
      </c>
      <c r="M41" s="7">
        <v>25</v>
      </c>
      <c r="R41" s="25"/>
      <c r="S41" s="30"/>
      <c r="T41" s="30"/>
      <c r="U41" s="30"/>
      <c r="V41" s="31"/>
      <c r="W41" s="4"/>
      <c r="X41" s="32"/>
      <c r="Y41" s="6"/>
    </row>
    <row r="42" spans="1:28" ht="16" x14ac:dyDescent="0.2">
      <c r="A42" s="7">
        <v>41</v>
      </c>
      <c r="B42" t="s">
        <v>991</v>
      </c>
      <c r="C42" s="25">
        <v>43164</v>
      </c>
      <c r="D42" s="26">
        <v>87.5</v>
      </c>
      <c r="E42" s="26">
        <v>1.81</v>
      </c>
      <c r="F42" s="26">
        <v>2.0499999999999998</v>
      </c>
      <c r="G42" s="23">
        <v>20</v>
      </c>
      <c r="H42" s="4">
        <f t="shared" si="0"/>
        <v>2000</v>
      </c>
      <c r="I42" s="20">
        <f t="shared" si="1"/>
        <v>0</v>
      </c>
      <c r="J42" s="6">
        <f t="shared" si="2"/>
        <v>1</v>
      </c>
      <c r="K42" s="7">
        <v>20</v>
      </c>
      <c r="L42" s="7" t="s">
        <v>950</v>
      </c>
      <c r="M42" s="7">
        <v>25</v>
      </c>
      <c r="R42" s="25"/>
      <c r="S42" s="30"/>
      <c r="T42" s="30"/>
      <c r="U42" s="30"/>
      <c r="V42" s="31"/>
      <c r="W42" s="4"/>
      <c r="X42" s="32"/>
      <c r="Y42" s="6"/>
    </row>
    <row r="43" spans="1:28" ht="16" x14ac:dyDescent="0.2">
      <c r="A43" s="7">
        <v>42</v>
      </c>
      <c r="B43" t="s">
        <v>992</v>
      </c>
      <c r="C43" s="25">
        <v>43164</v>
      </c>
      <c r="D43" s="26">
        <v>181.4</v>
      </c>
      <c r="E43" s="26">
        <v>1.85</v>
      </c>
      <c r="F43" s="26">
        <v>2.21</v>
      </c>
      <c r="G43" s="23">
        <f t="shared" si="4"/>
        <v>11.025358324145534</v>
      </c>
      <c r="H43" s="4">
        <f t="shared" si="0"/>
        <v>2000</v>
      </c>
      <c r="I43" s="20">
        <f t="shared" si="1"/>
        <v>8.9746416758544658</v>
      </c>
      <c r="J43" s="6">
        <f t="shared" si="2"/>
        <v>1.8140000000000001</v>
      </c>
      <c r="K43" s="7">
        <v>20</v>
      </c>
      <c r="L43" s="7" t="s">
        <v>950</v>
      </c>
      <c r="M43" s="7">
        <v>25</v>
      </c>
      <c r="R43" s="25"/>
      <c r="S43" s="30"/>
      <c r="T43" s="30"/>
      <c r="U43" s="30"/>
      <c r="V43" s="31"/>
      <c r="W43" s="4"/>
      <c r="X43" s="32"/>
      <c r="Y43" s="6"/>
    </row>
    <row r="44" spans="1:28" ht="16" x14ac:dyDescent="0.2">
      <c r="A44" s="7">
        <v>43</v>
      </c>
      <c r="B44" s="8" t="s">
        <v>138</v>
      </c>
      <c r="C44" s="25">
        <v>43164</v>
      </c>
      <c r="D44"/>
      <c r="E44"/>
      <c r="F44"/>
      <c r="G44" s="5">
        <v>20</v>
      </c>
      <c r="H44" s="4">
        <f t="shared" ref="H44" si="5">100*20</f>
        <v>2000</v>
      </c>
      <c r="I44" s="20">
        <v>0</v>
      </c>
      <c r="J44" s="6">
        <f>(K44/G44)</f>
        <v>1</v>
      </c>
      <c r="K44" s="7">
        <v>20</v>
      </c>
      <c r="L44" t="s">
        <v>950</v>
      </c>
      <c r="M44" s="7">
        <v>25</v>
      </c>
      <c r="R44" s="25"/>
      <c r="S44" s="30"/>
      <c r="T44" s="30"/>
      <c r="U44" s="30"/>
      <c r="V44" s="31"/>
      <c r="W44" s="4"/>
      <c r="X44" s="32"/>
      <c r="Y44" s="6"/>
    </row>
    <row r="45" spans="1:28" ht="16" x14ac:dyDescent="0.2">
      <c r="D45" s="9" t="s">
        <v>311</v>
      </c>
      <c r="G45" s="24"/>
      <c r="H45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6" x14ac:dyDescent="0.2">
      <c r="R46" s="25"/>
      <c r="S46" s="30"/>
      <c r="T46" s="30"/>
      <c r="U46" s="30"/>
      <c r="V46" s="31"/>
      <c r="W46" s="4"/>
      <c r="X46" s="32"/>
      <c r="Y46" s="6"/>
    </row>
    <row r="47" spans="1:28" ht="16" x14ac:dyDescent="0.2">
      <c r="R47" s="25"/>
      <c r="S47" s="30"/>
      <c r="T47" s="30"/>
      <c r="U47" s="30"/>
      <c r="V47" s="31"/>
      <c r="W47" s="4"/>
      <c r="X47" s="32"/>
      <c r="Y47" s="6"/>
    </row>
    <row r="48" spans="1:28" ht="16" x14ac:dyDescent="0.2">
      <c r="R48" s="25"/>
      <c r="S48" s="30"/>
      <c r="T48" s="30"/>
      <c r="U48" s="30"/>
      <c r="V48" s="31"/>
      <c r="W48" s="4"/>
      <c r="X48" s="32"/>
      <c r="Y48" s="6"/>
    </row>
    <row r="49" spans="18:25" ht="16" x14ac:dyDescent="0.2">
      <c r="R49" s="25"/>
      <c r="S49" s="30"/>
      <c r="T49" s="30"/>
      <c r="U49" s="30"/>
      <c r="V49" s="31"/>
      <c r="W49" s="4"/>
      <c r="X49" s="32"/>
      <c r="Y49" s="6"/>
    </row>
    <row r="50" spans="18:25" ht="16" x14ac:dyDescent="0.2">
      <c r="R50" s="25"/>
      <c r="S50" s="30"/>
      <c r="T50" s="30"/>
      <c r="U50" s="30"/>
      <c r="V50" s="31"/>
      <c r="W50" s="4"/>
      <c r="X50" s="32"/>
      <c r="Y50" s="6"/>
    </row>
    <row r="51" spans="18:25" ht="16" x14ac:dyDescent="0.2">
      <c r="R51" s="25"/>
      <c r="S51" s="30"/>
      <c r="T51" s="30"/>
      <c r="U51" s="30"/>
      <c r="V51" s="31"/>
      <c r="W51" s="4"/>
      <c r="X51" s="32"/>
      <c r="Y51" s="6"/>
    </row>
    <row r="52" spans="18:25" ht="16" x14ac:dyDescent="0.2">
      <c r="R52" s="25"/>
      <c r="S52" s="30"/>
      <c r="T52" s="30"/>
      <c r="U52" s="30"/>
      <c r="V52" s="31"/>
      <c r="W52" s="4"/>
      <c r="X52" s="32"/>
      <c r="Y52" s="6"/>
    </row>
    <row r="53" spans="18:25" ht="16" x14ac:dyDescent="0.2">
      <c r="R53" s="25"/>
      <c r="S53" s="30"/>
      <c r="T53" s="30"/>
      <c r="U53" s="30"/>
      <c r="V53" s="31"/>
      <c r="W53" s="4"/>
      <c r="X53" s="32"/>
      <c r="Y53" s="6"/>
    </row>
    <row r="54" spans="18:25" ht="16" x14ac:dyDescent="0.2">
      <c r="R54" s="25"/>
      <c r="S54" s="30"/>
      <c r="T54" s="30"/>
      <c r="U54" s="30"/>
      <c r="V54" s="31"/>
      <c r="W54" s="4"/>
      <c r="X54" s="32"/>
      <c r="Y54" s="6"/>
    </row>
    <row r="55" spans="18:25" ht="16" x14ac:dyDescent="0.2">
      <c r="R55" s="25"/>
      <c r="S55" s="30"/>
      <c r="T55" s="30"/>
      <c r="U55" s="30"/>
      <c r="V55" s="31"/>
      <c r="W55" s="4"/>
      <c r="X55" s="32"/>
      <c r="Y55" s="6"/>
    </row>
    <row r="56" spans="18:25" ht="16" x14ac:dyDescent="0.2">
      <c r="R56" s="25"/>
      <c r="S56" s="30"/>
      <c r="T56" s="30"/>
      <c r="U56" s="30"/>
      <c r="V56" s="31"/>
      <c r="W56" s="4"/>
      <c r="X56" s="32"/>
      <c r="Y56" s="6"/>
    </row>
    <row r="57" spans="18:25" ht="16" x14ac:dyDescent="0.2">
      <c r="R57" s="25"/>
      <c r="S57" s="30"/>
      <c r="T57" s="30"/>
      <c r="U57" s="30"/>
      <c r="V57" s="31"/>
      <c r="W57" s="4"/>
      <c r="X57" s="32"/>
      <c r="Y57" s="6"/>
    </row>
    <row r="58" spans="18:25" ht="16" x14ac:dyDescent="0.2">
      <c r="R58" s="25"/>
      <c r="S58" s="30"/>
      <c r="T58" s="30"/>
      <c r="U58" s="30"/>
      <c r="V58" s="31"/>
      <c r="W58" s="4"/>
      <c r="X58" s="32"/>
      <c r="Y58" s="6"/>
    </row>
    <row r="59" spans="18:25" ht="16" x14ac:dyDescent="0.2">
      <c r="R59" s="25"/>
      <c r="S59" s="30"/>
      <c r="T59" s="30"/>
      <c r="U59" s="30"/>
      <c r="V59" s="31"/>
      <c r="W59" s="4"/>
      <c r="X59" s="32"/>
      <c r="Y59" s="6"/>
    </row>
    <row r="60" spans="18:25" ht="16" x14ac:dyDescent="0.2">
      <c r="R60" s="25"/>
      <c r="S60" s="30"/>
      <c r="T60" s="30"/>
      <c r="U60" s="30"/>
      <c r="V60" s="31"/>
      <c r="W60" s="4"/>
      <c r="X60" s="32"/>
      <c r="Y60" s="6"/>
    </row>
    <row r="61" spans="18:25" ht="16" x14ac:dyDescent="0.2">
      <c r="R61" s="25"/>
      <c r="S61" s="30"/>
      <c r="T61" s="30"/>
      <c r="U61" s="30"/>
      <c r="V61" s="31"/>
      <c r="W61" s="4"/>
      <c r="X61" s="32"/>
      <c r="Y61" s="6"/>
    </row>
    <row r="62" spans="18:25" ht="16" x14ac:dyDescent="0.2">
      <c r="R62" s="25"/>
      <c r="S62" s="30"/>
      <c r="T62" s="30"/>
      <c r="U62" s="30"/>
      <c r="V62" s="31"/>
      <c r="W62" s="4"/>
      <c r="X62" s="32"/>
      <c r="Y62" s="6"/>
    </row>
    <row r="63" spans="18:25" ht="16" x14ac:dyDescent="0.2">
      <c r="R63" s="25"/>
      <c r="S63" s="30"/>
      <c r="T63" s="30"/>
      <c r="U63" s="30"/>
      <c r="V63" s="31"/>
      <c r="W63" s="4"/>
      <c r="X63" s="32"/>
      <c r="Y63" s="6"/>
    </row>
    <row r="64" spans="18:25" ht="16" x14ac:dyDescent="0.2">
      <c r="R64" s="25"/>
      <c r="S64" s="30"/>
      <c r="T64" s="30"/>
      <c r="U64" s="30"/>
      <c r="V64" s="31"/>
      <c r="W64" s="4"/>
      <c r="X64" s="32"/>
      <c r="Y64" s="6"/>
    </row>
    <row r="65" spans="17:25" ht="16" x14ac:dyDescent="0.2">
      <c r="R65" s="25"/>
      <c r="S65" s="30"/>
      <c r="T65" s="30"/>
      <c r="U65" s="30"/>
      <c r="V65" s="31"/>
      <c r="W65" s="4"/>
      <c r="X65" s="32"/>
      <c r="Y65" s="6"/>
    </row>
    <row r="66" spans="17:25" ht="16" x14ac:dyDescent="0.2">
      <c r="R66" s="25"/>
      <c r="S66" s="30"/>
      <c r="T66" s="30"/>
      <c r="U66" s="30"/>
      <c r="V66" s="31"/>
      <c r="W66" s="4"/>
      <c r="X66" s="32"/>
      <c r="Y66" s="6"/>
    </row>
    <row r="67" spans="17:25" ht="16" x14ac:dyDescent="0.2">
      <c r="R67" s="25"/>
      <c r="S67" s="30"/>
      <c r="T67" s="30"/>
      <c r="U67" s="30"/>
      <c r="V67" s="31"/>
      <c r="W67" s="4"/>
      <c r="X67" s="32"/>
      <c r="Y67" s="6"/>
    </row>
    <row r="68" spans="17:25" ht="16" x14ac:dyDescent="0.2">
      <c r="R68" s="25"/>
      <c r="S68" s="30"/>
      <c r="T68" s="30"/>
      <c r="U68" s="30"/>
      <c r="V68" s="31"/>
      <c r="W68" s="4"/>
      <c r="X68" s="32"/>
      <c r="Y68" s="6"/>
    </row>
    <row r="69" spans="17:25" ht="16" x14ac:dyDescent="0.2">
      <c r="R69" s="25"/>
      <c r="S69" s="30"/>
      <c r="T69" s="30"/>
      <c r="U69" s="30"/>
      <c r="V69" s="31"/>
      <c r="W69" s="4"/>
      <c r="X69" s="32"/>
      <c r="Y69" s="6"/>
    </row>
    <row r="70" spans="17:25" ht="16" x14ac:dyDescent="0.2">
      <c r="R70" s="25"/>
      <c r="S70" s="30"/>
      <c r="T70" s="30"/>
      <c r="U70" s="30"/>
      <c r="V70" s="31"/>
      <c r="W70" s="4"/>
      <c r="X70" s="32"/>
      <c r="Y70" s="6"/>
    </row>
    <row r="71" spans="17:25" ht="16" x14ac:dyDescent="0.2">
      <c r="R71" s="25"/>
      <c r="S71" s="30"/>
      <c r="T71" s="30"/>
      <c r="U71" s="30"/>
      <c r="V71" s="31"/>
      <c r="W71" s="4"/>
      <c r="X71" s="32"/>
      <c r="Y71" s="6"/>
    </row>
    <row r="72" spans="17:25" ht="16" x14ac:dyDescent="0.2">
      <c r="R72" s="25"/>
      <c r="S72" s="30"/>
      <c r="T72" s="30"/>
      <c r="U72" s="30"/>
      <c r="V72" s="31"/>
      <c r="W72" s="4"/>
      <c r="X72" s="32"/>
      <c r="Y72" s="6"/>
    </row>
    <row r="73" spans="17:25" ht="16" x14ac:dyDescent="0.2">
      <c r="R73" s="25"/>
      <c r="S73" s="30"/>
      <c r="T73" s="30"/>
      <c r="U73" s="30"/>
      <c r="V73" s="31"/>
      <c r="W73" s="4"/>
      <c r="X73" s="32"/>
      <c r="Y73" s="6"/>
    </row>
    <row r="74" spans="17:25" ht="16" x14ac:dyDescent="0.2">
      <c r="R74" s="25"/>
      <c r="S74" s="30"/>
      <c r="T74" s="30"/>
      <c r="U74" s="30"/>
      <c r="V74" s="31"/>
      <c r="W74" s="4"/>
      <c r="X74" s="32"/>
      <c r="Y74" s="6"/>
    </row>
    <row r="75" spans="17:25" ht="16" x14ac:dyDescent="0.2">
      <c r="R75" s="25"/>
      <c r="S75" s="30"/>
      <c r="T75" s="30"/>
      <c r="U75" s="30"/>
      <c r="V75" s="31"/>
      <c r="W75" s="4"/>
      <c r="X75" s="32"/>
      <c r="Y75" s="6"/>
    </row>
    <row r="76" spans="17:25" x14ac:dyDescent="0.2">
      <c r="Q76" s="33"/>
      <c r="R76" s="25"/>
      <c r="V76" s="34"/>
      <c r="W76" s="4"/>
      <c r="X76" s="32"/>
      <c r="Y76" s="6"/>
    </row>
    <row r="77" spans="17:25" x14ac:dyDescent="0.2">
      <c r="Q77" s="9"/>
      <c r="S77" s="9"/>
      <c r="V77" s="34"/>
      <c r="X77" s="34"/>
      <c r="Y77" s="6"/>
    </row>
  </sheetData>
  <phoneticPr fontId="9" type="noConversion"/>
  <conditionalFormatting sqref="I44">
    <cfRule type="expression" dxfId="11" priority="47">
      <formula>I44&gt;0</formula>
    </cfRule>
  </conditionalFormatting>
  <conditionalFormatting sqref="Y30:Y32">
    <cfRule type="expression" dxfId="10" priority="18">
      <formula>V30&gt;100</formula>
    </cfRule>
  </conditionalFormatting>
  <conditionalFormatting sqref="AA30:AA32">
    <cfRule type="expression" dxfId="9" priority="17">
      <formula>AA30&gt;0</formula>
    </cfRule>
  </conditionalFormatting>
  <conditionalFormatting sqref="X76">
    <cfRule type="expression" dxfId="8" priority="13">
      <formula>X76&gt;0</formula>
    </cfRule>
  </conditionalFormatting>
  <conditionalFormatting sqref="V34:V75">
    <cfRule type="expression" dxfId="7" priority="12">
      <formula>S34&gt;100</formula>
    </cfRule>
  </conditionalFormatting>
  <conditionalFormatting sqref="X34:X75">
    <cfRule type="expression" dxfId="6" priority="11">
      <formula>X34&gt;0</formula>
    </cfRule>
  </conditionalFormatting>
  <conditionalFormatting sqref="G2:G43">
    <cfRule type="expression" dxfId="5" priority="2">
      <formula>D2&gt;100</formula>
    </cfRule>
  </conditionalFormatting>
  <conditionalFormatting sqref="I2:I43">
    <cfRule type="expression" dxfId="4" priority="1">
      <formula>I2&gt;0</formula>
    </cfRule>
  </conditionalFormatting>
  <printOptions gridLines="1"/>
  <pageMargins left="0.7" right="0.7" top="0.75" bottom="0.75" header="0.3" footer="0.3"/>
  <pageSetup scale="86" orientation="portrait"/>
  <headerFooter>
    <oddHeader>&amp;L&amp;"Calibri,Regular"&amp;K000000&amp;D&amp;C&amp;"Calibri,Regular"&amp;K000000DNA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50"/>
  <sheetViews>
    <sheetView tabSelected="1" topLeftCell="A858" workbookViewId="0">
      <selection activeCell="A882" sqref="A882"/>
    </sheetView>
  </sheetViews>
  <sheetFormatPr baseColWidth="10" defaultColWidth="8.83203125" defaultRowHeight="15" x14ac:dyDescent="0.2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2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2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2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2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2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2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2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2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2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2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2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2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2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2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2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2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2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2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2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2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2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2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2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2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2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2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2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2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2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2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2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2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2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2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2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2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2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2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2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2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2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2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2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2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2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2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2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2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2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2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2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2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2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2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2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2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2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2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2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2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2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2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2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2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2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2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2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2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2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2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2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2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2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2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2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2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2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2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2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2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2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2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2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2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6" x14ac:dyDescent="0.2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6" x14ac:dyDescent="0.2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6" x14ac:dyDescent="0.2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6" x14ac:dyDescent="0.2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6" x14ac:dyDescent="0.2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6" x14ac:dyDescent="0.2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6" x14ac:dyDescent="0.2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6" x14ac:dyDescent="0.2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6" x14ac:dyDescent="0.2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6" x14ac:dyDescent="0.2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6" x14ac:dyDescent="0.2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6" x14ac:dyDescent="0.2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6" x14ac:dyDescent="0.2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6" x14ac:dyDescent="0.2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6" x14ac:dyDescent="0.2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6" x14ac:dyDescent="0.2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6" x14ac:dyDescent="0.2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6" x14ac:dyDescent="0.2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6" x14ac:dyDescent="0.2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6" x14ac:dyDescent="0.2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6" x14ac:dyDescent="0.2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6" x14ac:dyDescent="0.2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6" x14ac:dyDescent="0.2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6" x14ac:dyDescent="0.2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6" x14ac:dyDescent="0.2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6" x14ac:dyDescent="0.2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6" x14ac:dyDescent="0.2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6" x14ac:dyDescent="0.2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6" x14ac:dyDescent="0.2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6" x14ac:dyDescent="0.2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6" x14ac:dyDescent="0.2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6" x14ac:dyDescent="0.2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6" x14ac:dyDescent="0.2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6" x14ac:dyDescent="0.2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6" x14ac:dyDescent="0.2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6" x14ac:dyDescent="0.2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6" x14ac:dyDescent="0.2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6" x14ac:dyDescent="0.2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6" x14ac:dyDescent="0.2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6" x14ac:dyDescent="0.2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6" x14ac:dyDescent="0.2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6" x14ac:dyDescent="0.2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6" x14ac:dyDescent="0.2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6" x14ac:dyDescent="0.2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6" x14ac:dyDescent="0.2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6" x14ac:dyDescent="0.2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6" x14ac:dyDescent="0.2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6" x14ac:dyDescent="0.2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6" x14ac:dyDescent="0.2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6" x14ac:dyDescent="0.2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6" x14ac:dyDescent="0.2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6" x14ac:dyDescent="0.2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6" x14ac:dyDescent="0.2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6" x14ac:dyDescent="0.2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6" x14ac:dyDescent="0.2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6" x14ac:dyDescent="0.2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6" x14ac:dyDescent="0.2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6" x14ac:dyDescent="0.2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6" x14ac:dyDescent="0.2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6" x14ac:dyDescent="0.2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6" x14ac:dyDescent="0.2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6" x14ac:dyDescent="0.2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6" x14ac:dyDescent="0.2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6" x14ac:dyDescent="0.2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6" x14ac:dyDescent="0.2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6" x14ac:dyDescent="0.2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6" x14ac:dyDescent="0.2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6" x14ac:dyDescent="0.2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6" x14ac:dyDescent="0.2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6" x14ac:dyDescent="0.2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6" x14ac:dyDescent="0.2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6" x14ac:dyDescent="0.2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6" x14ac:dyDescent="0.2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6" x14ac:dyDescent="0.2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6" x14ac:dyDescent="0.2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6" x14ac:dyDescent="0.2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6" x14ac:dyDescent="0.2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6" x14ac:dyDescent="0.2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6" x14ac:dyDescent="0.2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6" x14ac:dyDescent="0.2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6" x14ac:dyDescent="0.2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6" x14ac:dyDescent="0.2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6" x14ac:dyDescent="0.2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6" x14ac:dyDescent="0.2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6" x14ac:dyDescent="0.2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6" x14ac:dyDescent="0.2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6" x14ac:dyDescent="0.2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6" x14ac:dyDescent="0.2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6" x14ac:dyDescent="0.2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6" x14ac:dyDescent="0.2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6" x14ac:dyDescent="0.2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6" x14ac:dyDescent="0.2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6" x14ac:dyDescent="0.2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6" x14ac:dyDescent="0.2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6" x14ac:dyDescent="0.2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6" x14ac:dyDescent="0.2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6" x14ac:dyDescent="0.2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6" x14ac:dyDescent="0.2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6" x14ac:dyDescent="0.2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6" x14ac:dyDescent="0.2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6" x14ac:dyDescent="0.2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6" x14ac:dyDescent="0.2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6" x14ac:dyDescent="0.2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6" x14ac:dyDescent="0.2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6" x14ac:dyDescent="0.2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6" x14ac:dyDescent="0.2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6" x14ac:dyDescent="0.2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6" x14ac:dyDescent="0.2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6" x14ac:dyDescent="0.2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6" x14ac:dyDescent="0.2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6" x14ac:dyDescent="0.2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6" x14ac:dyDescent="0.2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6" x14ac:dyDescent="0.2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6" x14ac:dyDescent="0.2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6" x14ac:dyDescent="0.2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6" x14ac:dyDescent="0.2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6" x14ac:dyDescent="0.2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6" x14ac:dyDescent="0.2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6" x14ac:dyDescent="0.2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6" x14ac:dyDescent="0.2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6" x14ac:dyDescent="0.2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6" x14ac:dyDescent="0.2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6" x14ac:dyDescent="0.2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6" x14ac:dyDescent="0.2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6" x14ac:dyDescent="0.2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6" x14ac:dyDescent="0.2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6" x14ac:dyDescent="0.2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6" x14ac:dyDescent="0.2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6" x14ac:dyDescent="0.2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6" x14ac:dyDescent="0.2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6" x14ac:dyDescent="0.2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6" x14ac:dyDescent="0.2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6" x14ac:dyDescent="0.2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6" x14ac:dyDescent="0.2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6" x14ac:dyDescent="0.2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6" x14ac:dyDescent="0.2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6" x14ac:dyDescent="0.2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6" x14ac:dyDescent="0.2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6" x14ac:dyDescent="0.2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6" x14ac:dyDescent="0.2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6" x14ac:dyDescent="0.2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6" x14ac:dyDescent="0.2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6" x14ac:dyDescent="0.2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6" x14ac:dyDescent="0.2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6" x14ac:dyDescent="0.2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6" x14ac:dyDescent="0.2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6" x14ac:dyDescent="0.2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6" x14ac:dyDescent="0.2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6" x14ac:dyDescent="0.2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6" x14ac:dyDescent="0.2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6" x14ac:dyDescent="0.2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6" x14ac:dyDescent="0.2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6" x14ac:dyDescent="0.2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6" x14ac:dyDescent="0.2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6" x14ac:dyDescent="0.2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6" x14ac:dyDescent="0.2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6" x14ac:dyDescent="0.2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6" x14ac:dyDescent="0.2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6" x14ac:dyDescent="0.2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6" x14ac:dyDescent="0.2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6" x14ac:dyDescent="0.2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6" x14ac:dyDescent="0.2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6" x14ac:dyDescent="0.2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6" x14ac:dyDescent="0.2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6" x14ac:dyDescent="0.2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6" x14ac:dyDescent="0.2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6" x14ac:dyDescent="0.2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6" x14ac:dyDescent="0.2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6" x14ac:dyDescent="0.2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6" x14ac:dyDescent="0.2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6" x14ac:dyDescent="0.2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6" x14ac:dyDescent="0.2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6" x14ac:dyDescent="0.2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6" x14ac:dyDescent="0.2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6" x14ac:dyDescent="0.2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6" x14ac:dyDescent="0.2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6" x14ac:dyDescent="0.2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6" x14ac:dyDescent="0.2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6" x14ac:dyDescent="0.2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6" x14ac:dyDescent="0.2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6" x14ac:dyDescent="0.2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6" x14ac:dyDescent="0.2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6" x14ac:dyDescent="0.2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6" x14ac:dyDescent="0.2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6" x14ac:dyDescent="0.2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6" x14ac:dyDescent="0.2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6" x14ac:dyDescent="0.2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6" x14ac:dyDescent="0.2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6" x14ac:dyDescent="0.2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6" x14ac:dyDescent="0.2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6" x14ac:dyDescent="0.2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6" x14ac:dyDescent="0.2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6" x14ac:dyDescent="0.2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6" x14ac:dyDescent="0.2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6" x14ac:dyDescent="0.2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6" x14ac:dyDescent="0.2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6" x14ac:dyDescent="0.2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6" x14ac:dyDescent="0.2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6" x14ac:dyDescent="0.2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6" x14ac:dyDescent="0.2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6" x14ac:dyDescent="0.2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6" x14ac:dyDescent="0.2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6" x14ac:dyDescent="0.2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6" x14ac:dyDescent="0.2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6" x14ac:dyDescent="0.2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6" x14ac:dyDescent="0.2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6" x14ac:dyDescent="0.2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6" x14ac:dyDescent="0.2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6" x14ac:dyDescent="0.2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6" x14ac:dyDescent="0.2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6" x14ac:dyDescent="0.2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6" x14ac:dyDescent="0.2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6" x14ac:dyDescent="0.2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6" x14ac:dyDescent="0.2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6" x14ac:dyDescent="0.2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6" x14ac:dyDescent="0.2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6" x14ac:dyDescent="0.2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6" x14ac:dyDescent="0.2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6" x14ac:dyDescent="0.2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6" x14ac:dyDescent="0.2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6" x14ac:dyDescent="0.2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6" x14ac:dyDescent="0.2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6" x14ac:dyDescent="0.2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6" x14ac:dyDescent="0.2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6" x14ac:dyDescent="0.2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6" x14ac:dyDescent="0.2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6" x14ac:dyDescent="0.2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6" x14ac:dyDescent="0.2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6" x14ac:dyDescent="0.2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6" x14ac:dyDescent="0.2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6" x14ac:dyDescent="0.2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6" x14ac:dyDescent="0.2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6" x14ac:dyDescent="0.2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6" x14ac:dyDescent="0.2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6" x14ac:dyDescent="0.2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6" x14ac:dyDescent="0.2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6" x14ac:dyDescent="0.2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6" x14ac:dyDescent="0.2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6" x14ac:dyDescent="0.2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6" x14ac:dyDescent="0.2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6" x14ac:dyDescent="0.2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6" x14ac:dyDescent="0.2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6" x14ac:dyDescent="0.2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6" x14ac:dyDescent="0.2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6" x14ac:dyDescent="0.2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6" x14ac:dyDescent="0.2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6" x14ac:dyDescent="0.2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6" x14ac:dyDescent="0.2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6" x14ac:dyDescent="0.2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6" x14ac:dyDescent="0.2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6" x14ac:dyDescent="0.2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6" x14ac:dyDescent="0.2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6" x14ac:dyDescent="0.2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6" x14ac:dyDescent="0.2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6" x14ac:dyDescent="0.2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6" x14ac:dyDescent="0.2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6" x14ac:dyDescent="0.2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6" x14ac:dyDescent="0.2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6" x14ac:dyDescent="0.2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6" x14ac:dyDescent="0.2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6" x14ac:dyDescent="0.2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6" x14ac:dyDescent="0.2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6" x14ac:dyDescent="0.2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6" x14ac:dyDescent="0.2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6" x14ac:dyDescent="0.2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6" x14ac:dyDescent="0.2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6" x14ac:dyDescent="0.2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6" x14ac:dyDescent="0.2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6" x14ac:dyDescent="0.2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6" x14ac:dyDescent="0.2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6" x14ac:dyDescent="0.2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6" x14ac:dyDescent="0.2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6" x14ac:dyDescent="0.2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6" x14ac:dyDescent="0.2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6" x14ac:dyDescent="0.2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6" x14ac:dyDescent="0.2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6" x14ac:dyDescent="0.2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6" x14ac:dyDescent="0.2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6" x14ac:dyDescent="0.2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6" x14ac:dyDescent="0.2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6" x14ac:dyDescent="0.2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6" x14ac:dyDescent="0.2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6" x14ac:dyDescent="0.2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6" x14ac:dyDescent="0.2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6" x14ac:dyDescent="0.2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6" x14ac:dyDescent="0.2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6" x14ac:dyDescent="0.2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6" x14ac:dyDescent="0.2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6" x14ac:dyDescent="0.2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6" x14ac:dyDescent="0.2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6" x14ac:dyDescent="0.2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6" x14ac:dyDescent="0.2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6" x14ac:dyDescent="0.2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6" x14ac:dyDescent="0.2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6" x14ac:dyDescent="0.2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6" x14ac:dyDescent="0.2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6" x14ac:dyDescent="0.2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6" x14ac:dyDescent="0.2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6" x14ac:dyDescent="0.2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6" x14ac:dyDescent="0.2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6" x14ac:dyDescent="0.2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6" x14ac:dyDescent="0.2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6" x14ac:dyDescent="0.2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6" x14ac:dyDescent="0.2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6" x14ac:dyDescent="0.2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6" x14ac:dyDescent="0.2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6" x14ac:dyDescent="0.2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6" x14ac:dyDescent="0.2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6" x14ac:dyDescent="0.2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6" x14ac:dyDescent="0.2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6" x14ac:dyDescent="0.2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6" x14ac:dyDescent="0.2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6" x14ac:dyDescent="0.2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6" x14ac:dyDescent="0.2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6" x14ac:dyDescent="0.2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6" x14ac:dyDescent="0.2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6" x14ac:dyDescent="0.2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6" x14ac:dyDescent="0.2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6" x14ac:dyDescent="0.2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6" x14ac:dyDescent="0.2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6" x14ac:dyDescent="0.2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6" x14ac:dyDescent="0.2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6" x14ac:dyDescent="0.2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6" x14ac:dyDescent="0.2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6" x14ac:dyDescent="0.2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6" x14ac:dyDescent="0.2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6" x14ac:dyDescent="0.2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6" x14ac:dyDescent="0.2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6" x14ac:dyDescent="0.2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6" x14ac:dyDescent="0.2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6" x14ac:dyDescent="0.2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6" x14ac:dyDescent="0.2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6" x14ac:dyDescent="0.2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6" x14ac:dyDescent="0.2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6" x14ac:dyDescent="0.2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6" x14ac:dyDescent="0.2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6" x14ac:dyDescent="0.2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6" x14ac:dyDescent="0.2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6" x14ac:dyDescent="0.2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6" x14ac:dyDescent="0.2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6" x14ac:dyDescent="0.2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6" x14ac:dyDescent="0.2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6" x14ac:dyDescent="0.2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6" x14ac:dyDescent="0.2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6" x14ac:dyDescent="0.2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6" x14ac:dyDescent="0.2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6" x14ac:dyDescent="0.2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6" x14ac:dyDescent="0.2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6" x14ac:dyDescent="0.2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6" x14ac:dyDescent="0.2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6" x14ac:dyDescent="0.2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6" x14ac:dyDescent="0.2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6" x14ac:dyDescent="0.2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6" x14ac:dyDescent="0.2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6" x14ac:dyDescent="0.2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6" x14ac:dyDescent="0.2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6" x14ac:dyDescent="0.2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6" x14ac:dyDescent="0.2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6" x14ac:dyDescent="0.2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6" x14ac:dyDescent="0.2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6" x14ac:dyDescent="0.2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6" x14ac:dyDescent="0.2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6" x14ac:dyDescent="0.2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6" x14ac:dyDescent="0.2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6" x14ac:dyDescent="0.2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6" x14ac:dyDescent="0.2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6" x14ac:dyDescent="0.2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6" x14ac:dyDescent="0.2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6" x14ac:dyDescent="0.2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6" x14ac:dyDescent="0.2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6" x14ac:dyDescent="0.2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6" x14ac:dyDescent="0.2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6" x14ac:dyDescent="0.2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6" x14ac:dyDescent="0.2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6" x14ac:dyDescent="0.2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6" x14ac:dyDescent="0.2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6" x14ac:dyDescent="0.2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6" x14ac:dyDescent="0.2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6" x14ac:dyDescent="0.2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6" x14ac:dyDescent="0.2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6" x14ac:dyDescent="0.2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6" x14ac:dyDescent="0.2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6" x14ac:dyDescent="0.2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6" x14ac:dyDescent="0.2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6" x14ac:dyDescent="0.2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6" x14ac:dyDescent="0.2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6" x14ac:dyDescent="0.2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6" x14ac:dyDescent="0.2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6" x14ac:dyDescent="0.2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6" x14ac:dyDescent="0.2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6" x14ac:dyDescent="0.2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6" x14ac:dyDescent="0.2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6" x14ac:dyDescent="0.2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6" x14ac:dyDescent="0.2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6" x14ac:dyDescent="0.2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6" x14ac:dyDescent="0.2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6" x14ac:dyDescent="0.2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6" x14ac:dyDescent="0.2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6" x14ac:dyDescent="0.2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6" x14ac:dyDescent="0.2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6" x14ac:dyDescent="0.2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6" x14ac:dyDescent="0.2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6" x14ac:dyDescent="0.2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6" x14ac:dyDescent="0.2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6" x14ac:dyDescent="0.2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6" x14ac:dyDescent="0.2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6" x14ac:dyDescent="0.2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6" x14ac:dyDescent="0.2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6" x14ac:dyDescent="0.2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6" x14ac:dyDescent="0.2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6" x14ac:dyDescent="0.2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6" x14ac:dyDescent="0.2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6" x14ac:dyDescent="0.2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6" x14ac:dyDescent="0.2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6" x14ac:dyDescent="0.2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6" x14ac:dyDescent="0.2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6" x14ac:dyDescent="0.2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6" x14ac:dyDescent="0.2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6" x14ac:dyDescent="0.2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6" x14ac:dyDescent="0.2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6" x14ac:dyDescent="0.2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6" x14ac:dyDescent="0.2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6" x14ac:dyDescent="0.2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6" x14ac:dyDescent="0.2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6" x14ac:dyDescent="0.2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6" x14ac:dyDescent="0.2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6" x14ac:dyDescent="0.2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6" x14ac:dyDescent="0.2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6" x14ac:dyDescent="0.2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6" x14ac:dyDescent="0.2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6" x14ac:dyDescent="0.2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6" x14ac:dyDescent="0.2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6" x14ac:dyDescent="0.2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6" x14ac:dyDescent="0.2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6" x14ac:dyDescent="0.2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6" x14ac:dyDescent="0.2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6" x14ac:dyDescent="0.2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6" x14ac:dyDescent="0.2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6" x14ac:dyDescent="0.2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6" x14ac:dyDescent="0.2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6" x14ac:dyDescent="0.2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6" x14ac:dyDescent="0.2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6" x14ac:dyDescent="0.2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6" x14ac:dyDescent="0.2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6" x14ac:dyDescent="0.2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6" x14ac:dyDescent="0.2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6" x14ac:dyDescent="0.2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6" x14ac:dyDescent="0.2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6" x14ac:dyDescent="0.2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6" x14ac:dyDescent="0.2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6" x14ac:dyDescent="0.2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6" x14ac:dyDescent="0.2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6" x14ac:dyDescent="0.2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6" x14ac:dyDescent="0.2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6" x14ac:dyDescent="0.2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6" x14ac:dyDescent="0.2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6" x14ac:dyDescent="0.2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6" x14ac:dyDescent="0.2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6" x14ac:dyDescent="0.2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6" x14ac:dyDescent="0.2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6" x14ac:dyDescent="0.2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6" x14ac:dyDescent="0.2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6" x14ac:dyDescent="0.2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6" x14ac:dyDescent="0.2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6" x14ac:dyDescent="0.2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6" x14ac:dyDescent="0.2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6" x14ac:dyDescent="0.2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6" x14ac:dyDescent="0.2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6" x14ac:dyDescent="0.2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6" x14ac:dyDescent="0.2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6" x14ac:dyDescent="0.2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6" x14ac:dyDescent="0.2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6" x14ac:dyDescent="0.2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6" x14ac:dyDescent="0.2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6" x14ac:dyDescent="0.2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6" x14ac:dyDescent="0.2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6" x14ac:dyDescent="0.2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6" x14ac:dyDescent="0.2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6" x14ac:dyDescent="0.2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6" x14ac:dyDescent="0.2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6" x14ac:dyDescent="0.2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6" x14ac:dyDescent="0.2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6" x14ac:dyDescent="0.2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6" x14ac:dyDescent="0.2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6" x14ac:dyDescent="0.2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6" x14ac:dyDescent="0.2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6" x14ac:dyDescent="0.2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6" x14ac:dyDescent="0.2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6" x14ac:dyDescent="0.2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6" x14ac:dyDescent="0.2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6" x14ac:dyDescent="0.2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6" x14ac:dyDescent="0.2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6" x14ac:dyDescent="0.2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6" x14ac:dyDescent="0.2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6" x14ac:dyDescent="0.2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6" x14ac:dyDescent="0.2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6" x14ac:dyDescent="0.2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6" x14ac:dyDescent="0.2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6" x14ac:dyDescent="0.2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6" x14ac:dyDescent="0.2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6" x14ac:dyDescent="0.2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6" x14ac:dyDescent="0.2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6" x14ac:dyDescent="0.2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6" x14ac:dyDescent="0.2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6" x14ac:dyDescent="0.2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6" x14ac:dyDescent="0.2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6" x14ac:dyDescent="0.2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6" x14ac:dyDescent="0.2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6" x14ac:dyDescent="0.2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6" x14ac:dyDescent="0.2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6" x14ac:dyDescent="0.2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6" x14ac:dyDescent="0.2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6" x14ac:dyDescent="0.2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6" x14ac:dyDescent="0.2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6" x14ac:dyDescent="0.2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6" x14ac:dyDescent="0.2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6" x14ac:dyDescent="0.2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6" x14ac:dyDescent="0.2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6" x14ac:dyDescent="0.2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6" x14ac:dyDescent="0.2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6" x14ac:dyDescent="0.2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6" x14ac:dyDescent="0.2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6" x14ac:dyDescent="0.2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6" x14ac:dyDescent="0.2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6" x14ac:dyDescent="0.2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6" x14ac:dyDescent="0.2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6" x14ac:dyDescent="0.2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6" x14ac:dyDescent="0.2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6" x14ac:dyDescent="0.2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6" x14ac:dyDescent="0.2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6" x14ac:dyDescent="0.2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6" x14ac:dyDescent="0.2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6" x14ac:dyDescent="0.2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6" x14ac:dyDescent="0.2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6" x14ac:dyDescent="0.2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6" x14ac:dyDescent="0.2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6" x14ac:dyDescent="0.2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6" x14ac:dyDescent="0.2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6" x14ac:dyDescent="0.2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6" x14ac:dyDescent="0.2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6" x14ac:dyDescent="0.2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6" x14ac:dyDescent="0.2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6" x14ac:dyDescent="0.2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6" x14ac:dyDescent="0.2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6" x14ac:dyDescent="0.2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6" x14ac:dyDescent="0.2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6" x14ac:dyDescent="0.2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6" x14ac:dyDescent="0.2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6" x14ac:dyDescent="0.2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6" x14ac:dyDescent="0.2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6" x14ac:dyDescent="0.2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6" x14ac:dyDescent="0.2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6" x14ac:dyDescent="0.2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6" x14ac:dyDescent="0.2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6" x14ac:dyDescent="0.2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6" x14ac:dyDescent="0.2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6" x14ac:dyDescent="0.2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6" x14ac:dyDescent="0.2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6" x14ac:dyDescent="0.2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6" x14ac:dyDescent="0.2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6" x14ac:dyDescent="0.2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6" x14ac:dyDescent="0.2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6" x14ac:dyDescent="0.2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6" x14ac:dyDescent="0.2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6" x14ac:dyDescent="0.2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6" x14ac:dyDescent="0.2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6" x14ac:dyDescent="0.2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6" x14ac:dyDescent="0.2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6" x14ac:dyDescent="0.2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6" x14ac:dyDescent="0.2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6" x14ac:dyDescent="0.2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6" x14ac:dyDescent="0.2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6" x14ac:dyDescent="0.2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6" x14ac:dyDescent="0.2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6" x14ac:dyDescent="0.2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6" x14ac:dyDescent="0.2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6" x14ac:dyDescent="0.2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6" x14ac:dyDescent="0.2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6" x14ac:dyDescent="0.2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6" x14ac:dyDescent="0.2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6" x14ac:dyDescent="0.2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6" x14ac:dyDescent="0.2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6" x14ac:dyDescent="0.2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6" x14ac:dyDescent="0.2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6" x14ac:dyDescent="0.2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6" x14ac:dyDescent="0.2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6" x14ac:dyDescent="0.2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6" x14ac:dyDescent="0.2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6" x14ac:dyDescent="0.2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6" x14ac:dyDescent="0.2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6" x14ac:dyDescent="0.2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6" x14ac:dyDescent="0.2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6" x14ac:dyDescent="0.2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6" x14ac:dyDescent="0.2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6" x14ac:dyDescent="0.2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6" x14ac:dyDescent="0.2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6" x14ac:dyDescent="0.2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6" x14ac:dyDescent="0.2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6" x14ac:dyDescent="0.2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6" x14ac:dyDescent="0.2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6" x14ac:dyDescent="0.2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6" x14ac:dyDescent="0.2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6" x14ac:dyDescent="0.2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6" x14ac:dyDescent="0.2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6" x14ac:dyDescent="0.2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6" x14ac:dyDescent="0.2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6" x14ac:dyDescent="0.2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6" x14ac:dyDescent="0.2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6" x14ac:dyDescent="0.2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6" x14ac:dyDescent="0.2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6" x14ac:dyDescent="0.2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6" x14ac:dyDescent="0.2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6" x14ac:dyDescent="0.2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6" x14ac:dyDescent="0.2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6" x14ac:dyDescent="0.2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6" x14ac:dyDescent="0.2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6" x14ac:dyDescent="0.2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6" x14ac:dyDescent="0.2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6" x14ac:dyDescent="0.2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6" x14ac:dyDescent="0.2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6" x14ac:dyDescent="0.2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6" x14ac:dyDescent="0.2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6" x14ac:dyDescent="0.2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6" x14ac:dyDescent="0.2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6" x14ac:dyDescent="0.2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6" x14ac:dyDescent="0.2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6" x14ac:dyDescent="0.2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6" x14ac:dyDescent="0.2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6" x14ac:dyDescent="0.2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6" x14ac:dyDescent="0.2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6" x14ac:dyDescent="0.2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6" x14ac:dyDescent="0.2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6" x14ac:dyDescent="0.2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6" x14ac:dyDescent="0.2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6" x14ac:dyDescent="0.2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6" x14ac:dyDescent="0.2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6" x14ac:dyDescent="0.2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6" x14ac:dyDescent="0.2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6" x14ac:dyDescent="0.2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6" x14ac:dyDescent="0.2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6" x14ac:dyDescent="0.2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6" x14ac:dyDescent="0.2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6" x14ac:dyDescent="0.2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6" x14ac:dyDescent="0.2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6" x14ac:dyDescent="0.2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6" x14ac:dyDescent="0.2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6" x14ac:dyDescent="0.2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6" x14ac:dyDescent="0.2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6" x14ac:dyDescent="0.2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6" x14ac:dyDescent="0.2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6" x14ac:dyDescent="0.2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6" x14ac:dyDescent="0.2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6" x14ac:dyDescent="0.2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6" x14ac:dyDescent="0.2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6" x14ac:dyDescent="0.2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6" x14ac:dyDescent="0.2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6" x14ac:dyDescent="0.2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6" x14ac:dyDescent="0.2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6" x14ac:dyDescent="0.2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6" x14ac:dyDescent="0.2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6" x14ac:dyDescent="0.2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6" x14ac:dyDescent="0.2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6" x14ac:dyDescent="0.2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6" x14ac:dyDescent="0.2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6" x14ac:dyDescent="0.2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6" x14ac:dyDescent="0.2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6" x14ac:dyDescent="0.2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6" x14ac:dyDescent="0.2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6" x14ac:dyDescent="0.2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6" x14ac:dyDescent="0.2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6" x14ac:dyDescent="0.2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6" x14ac:dyDescent="0.2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6" x14ac:dyDescent="0.2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6" x14ac:dyDescent="0.2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6" x14ac:dyDescent="0.2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6" x14ac:dyDescent="0.2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6" x14ac:dyDescent="0.2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6" x14ac:dyDescent="0.2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6" x14ac:dyDescent="0.2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6" x14ac:dyDescent="0.2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6" x14ac:dyDescent="0.2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6" x14ac:dyDescent="0.2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6" x14ac:dyDescent="0.2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6" x14ac:dyDescent="0.2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6" x14ac:dyDescent="0.2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6" x14ac:dyDescent="0.2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6" x14ac:dyDescent="0.2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6" x14ac:dyDescent="0.2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6" x14ac:dyDescent="0.2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6" x14ac:dyDescent="0.2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6" x14ac:dyDescent="0.2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6" x14ac:dyDescent="0.2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6" x14ac:dyDescent="0.2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6" x14ac:dyDescent="0.2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6" x14ac:dyDescent="0.2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6" x14ac:dyDescent="0.2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6" x14ac:dyDescent="0.2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6" x14ac:dyDescent="0.2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6" x14ac:dyDescent="0.2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6" x14ac:dyDescent="0.2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6" x14ac:dyDescent="0.2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6" x14ac:dyDescent="0.2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6" x14ac:dyDescent="0.2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6" x14ac:dyDescent="0.2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6" x14ac:dyDescent="0.2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6" x14ac:dyDescent="0.2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6" x14ac:dyDescent="0.2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6" x14ac:dyDescent="0.2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6" x14ac:dyDescent="0.2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6" x14ac:dyDescent="0.2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6" x14ac:dyDescent="0.2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6" x14ac:dyDescent="0.2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6" x14ac:dyDescent="0.2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6" x14ac:dyDescent="0.2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6" x14ac:dyDescent="0.2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6" x14ac:dyDescent="0.2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6" x14ac:dyDescent="0.2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6" x14ac:dyDescent="0.2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6" x14ac:dyDescent="0.2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6" x14ac:dyDescent="0.2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6" x14ac:dyDescent="0.2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6" x14ac:dyDescent="0.2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6" x14ac:dyDescent="0.2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6" x14ac:dyDescent="0.2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6" x14ac:dyDescent="0.2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6" x14ac:dyDescent="0.2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6" x14ac:dyDescent="0.2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6" x14ac:dyDescent="0.2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6" x14ac:dyDescent="0.2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6" x14ac:dyDescent="0.2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6" x14ac:dyDescent="0.2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6" x14ac:dyDescent="0.2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6" x14ac:dyDescent="0.2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6" x14ac:dyDescent="0.2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6" x14ac:dyDescent="0.2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6" x14ac:dyDescent="0.2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6" x14ac:dyDescent="0.2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6" x14ac:dyDescent="0.2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6" x14ac:dyDescent="0.2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6" x14ac:dyDescent="0.2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6" x14ac:dyDescent="0.2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6" x14ac:dyDescent="0.2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6" x14ac:dyDescent="0.2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6" x14ac:dyDescent="0.2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6" x14ac:dyDescent="0.2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6" x14ac:dyDescent="0.2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6" x14ac:dyDescent="0.2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6" x14ac:dyDescent="0.2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6" x14ac:dyDescent="0.2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6" x14ac:dyDescent="0.2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6" x14ac:dyDescent="0.2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6" x14ac:dyDescent="0.2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6" x14ac:dyDescent="0.2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6" x14ac:dyDescent="0.2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6" x14ac:dyDescent="0.2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6" x14ac:dyDescent="0.2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6" x14ac:dyDescent="0.2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6" x14ac:dyDescent="0.2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6" x14ac:dyDescent="0.2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6" x14ac:dyDescent="0.2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6" x14ac:dyDescent="0.2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6" x14ac:dyDescent="0.2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6" x14ac:dyDescent="0.2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6" x14ac:dyDescent="0.2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6" x14ac:dyDescent="0.2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6" x14ac:dyDescent="0.2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6" x14ac:dyDescent="0.2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6" x14ac:dyDescent="0.2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6" x14ac:dyDescent="0.2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6" x14ac:dyDescent="0.2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6" x14ac:dyDescent="0.2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6" x14ac:dyDescent="0.2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6" x14ac:dyDescent="0.2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6" x14ac:dyDescent="0.2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6" x14ac:dyDescent="0.2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6" x14ac:dyDescent="0.2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6" x14ac:dyDescent="0.2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6" x14ac:dyDescent="0.2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6" x14ac:dyDescent="0.2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6" x14ac:dyDescent="0.2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6" x14ac:dyDescent="0.2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6" x14ac:dyDescent="0.2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6" x14ac:dyDescent="0.2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6" x14ac:dyDescent="0.2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6" x14ac:dyDescent="0.2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6" x14ac:dyDescent="0.2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6" x14ac:dyDescent="0.2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6" x14ac:dyDescent="0.2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6" x14ac:dyDescent="0.2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6" x14ac:dyDescent="0.2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6" x14ac:dyDescent="0.2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6" x14ac:dyDescent="0.2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6" x14ac:dyDescent="0.2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6" x14ac:dyDescent="0.2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6" x14ac:dyDescent="0.2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6" x14ac:dyDescent="0.2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6" x14ac:dyDescent="0.2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6" x14ac:dyDescent="0.2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6" x14ac:dyDescent="0.2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6" x14ac:dyDescent="0.2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6" x14ac:dyDescent="0.2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6" x14ac:dyDescent="0.2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6" x14ac:dyDescent="0.2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6" x14ac:dyDescent="0.2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6" x14ac:dyDescent="0.2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6" x14ac:dyDescent="0.2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6" x14ac:dyDescent="0.2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6" x14ac:dyDescent="0.2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6" x14ac:dyDescent="0.2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6" x14ac:dyDescent="0.2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6" x14ac:dyDescent="0.2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6" x14ac:dyDescent="0.2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6" x14ac:dyDescent="0.2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6" x14ac:dyDescent="0.2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6" x14ac:dyDescent="0.2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6" x14ac:dyDescent="0.2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6" x14ac:dyDescent="0.2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6" x14ac:dyDescent="0.2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6" x14ac:dyDescent="0.2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6" x14ac:dyDescent="0.2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6" x14ac:dyDescent="0.2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6" x14ac:dyDescent="0.2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6" x14ac:dyDescent="0.2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6" x14ac:dyDescent="0.2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6" x14ac:dyDescent="0.2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6" x14ac:dyDescent="0.2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6" x14ac:dyDescent="0.2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6" x14ac:dyDescent="0.2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6" x14ac:dyDescent="0.2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6" x14ac:dyDescent="0.2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6" x14ac:dyDescent="0.2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6" x14ac:dyDescent="0.2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6" x14ac:dyDescent="0.2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6" x14ac:dyDescent="0.2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6" x14ac:dyDescent="0.2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6" x14ac:dyDescent="0.2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6" x14ac:dyDescent="0.2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6" x14ac:dyDescent="0.2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6" x14ac:dyDescent="0.2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6" x14ac:dyDescent="0.2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6" x14ac:dyDescent="0.2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6" x14ac:dyDescent="0.2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6" x14ac:dyDescent="0.2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6" x14ac:dyDescent="0.2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6" x14ac:dyDescent="0.2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6" x14ac:dyDescent="0.2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6" x14ac:dyDescent="0.2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6" x14ac:dyDescent="0.2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6" x14ac:dyDescent="0.2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6" x14ac:dyDescent="0.2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6" x14ac:dyDescent="0.2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6" x14ac:dyDescent="0.2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6" x14ac:dyDescent="0.2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6" x14ac:dyDescent="0.2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6" x14ac:dyDescent="0.2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6" x14ac:dyDescent="0.2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6" x14ac:dyDescent="0.2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6" x14ac:dyDescent="0.2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6" x14ac:dyDescent="0.2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6" x14ac:dyDescent="0.2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6" x14ac:dyDescent="0.2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6" x14ac:dyDescent="0.2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6" x14ac:dyDescent="0.2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6" x14ac:dyDescent="0.2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6" x14ac:dyDescent="0.2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6" x14ac:dyDescent="0.2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6" x14ac:dyDescent="0.2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6" x14ac:dyDescent="0.2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6" x14ac:dyDescent="0.2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6" x14ac:dyDescent="0.2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6" x14ac:dyDescent="0.2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6" x14ac:dyDescent="0.2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6" x14ac:dyDescent="0.2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6" x14ac:dyDescent="0.2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6" x14ac:dyDescent="0.2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6" x14ac:dyDescent="0.2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6" x14ac:dyDescent="0.2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6" x14ac:dyDescent="0.2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6" x14ac:dyDescent="0.2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6" x14ac:dyDescent="0.2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6" x14ac:dyDescent="0.2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6" x14ac:dyDescent="0.2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6" x14ac:dyDescent="0.2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6" x14ac:dyDescent="0.2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6" x14ac:dyDescent="0.2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6" x14ac:dyDescent="0.2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6" x14ac:dyDescent="0.2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6" x14ac:dyDescent="0.2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6" x14ac:dyDescent="0.2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6" x14ac:dyDescent="0.2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6" x14ac:dyDescent="0.2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6" x14ac:dyDescent="0.2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6" x14ac:dyDescent="0.2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6" x14ac:dyDescent="0.2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6" x14ac:dyDescent="0.2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6" x14ac:dyDescent="0.2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6" x14ac:dyDescent="0.2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6" x14ac:dyDescent="0.2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6" x14ac:dyDescent="0.2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6" x14ac:dyDescent="0.2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6" x14ac:dyDescent="0.2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6" x14ac:dyDescent="0.2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6" x14ac:dyDescent="0.2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6" x14ac:dyDescent="0.2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6" x14ac:dyDescent="0.2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6" x14ac:dyDescent="0.2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6" x14ac:dyDescent="0.2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6" x14ac:dyDescent="0.2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6" x14ac:dyDescent="0.2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6" x14ac:dyDescent="0.2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6" x14ac:dyDescent="0.2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6" x14ac:dyDescent="0.2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6" x14ac:dyDescent="0.2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6" x14ac:dyDescent="0.2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6" x14ac:dyDescent="0.2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6" x14ac:dyDescent="0.2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6" x14ac:dyDescent="0.2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6" x14ac:dyDescent="0.2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6" x14ac:dyDescent="0.2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6" x14ac:dyDescent="0.2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6" x14ac:dyDescent="0.2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6" x14ac:dyDescent="0.2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6" x14ac:dyDescent="0.2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6" x14ac:dyDescent="0.2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</sheetData>
  <phoneticPr fontId="9" type="noConversion"/>
  <conditionalFormatting sqref="F86:F109 F113:F119 F125:F1050">
    <cfRule type="expression" dxfId="3" priority="6">
      <formula>C86&gt;100</formula>
    </cfRule>
  </conditionalFormatting>
  <conditionalFormatting sqref="H86:H1050">
    <cfRule type="expression" dxfId="2" priority="3">
      <formula>H86&gt;0</formula>
    </cfRule>
  </conditionalFormatting>
  <conditionalFormatting sqref="F2:F85">
    <cfRule type="expression" dxfId="1" priority="2">
      <formula>C2&gt;100</formula>
    </cfRule>
  </conditionalFormatting>
  <conditionalFormatting sqref="H2:H85">
    <cfRule type="expression" dxfId="0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Worksheet to Print From</vt:lpstr>
      <vt:lpstr>All Dilutions</vt:lpstr>
      <vt:lpstr>'All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2018-03-05T20:25:22Z</cp:lastPrinted>
  <dcterms:created xsi:type="dcterms:W3CDTF">2017-11-21T18:44:55Z</dcterms:created>
  <dcterms:modified xsi:type="dcterms:W3CDTF">2018-09-27T16:11:55Z</dcterms:modified>
</cp:coreProperties>
</file>