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checkCompatibility="1" autoCompressPictures="0"/>
  <bookViews>
    <workbookView xWindow="560" yWindow="540" windowWidth="25040" windowHeight="13940" tabRatio="500"/>
  </bookViews>
  <sheets>
    <sheet name="20170306_Random_Samples_With_In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3" i="1" l="1"/>
  <c r="N83" i="1"/>
  <c r="O215" i="1"/>
  <c r="N215" i="1"/>
  <c r="O219" i="1"/>
  <c r="N219" i="1"/>
  <c r="O223" i="1"/>
  <c r="N223" i="1"/>
  <c r="O234" i="1"/>
  <c r="N234" i="1"/>
  <c r="O238" i="1"/>
  <c r="N238" i="1"/>
  <c r="O242" i="1"/>
  <c r="N242" i="1"/>
  <c r="O243" i="1"/>
  <c r="O246" i="1"/>
  <c r="N246" i="1"/>
  <c r="O247" i="1"/>
  <c r="N247" i="1"/>
  <c r="O248" i="1"/>
  <c r="N248" i="1"/>
  <c r="O254" i="1"/>
  <c r="N254" i="1"/>
  <c r="N285" i="1"/>
  <c r="N345" i="1"/>
  <c r="N342" i="1"/>
  <c r="N341" i="1"/>
  <c r="N339" i="1"/>
  <c r="O338" i="1"/>
  <c r="O336" i="1"/>
  <c r="N331" i="1"/>
  <c r="N332" i="1"/>
  <c r="N334" i="1"/>
  <c r="N330" i="1"/>
  <c r="O329" i="1"/>
  <c r="N326" i="1"/>
  <c r="N327" i="1"/>
  <c r="N328" i="1"/>
  <c r="N325" i="1"/>
  <c r="O324" i="1"/>
  <c r="N314" i="1"/>
  <c r="N315" i="1"/>
  <c r="N316" i="1"/>
  <c r="N317" i="1"/>
  <c r="N319" i="1"/>
  <c r="N320" i="1"/>
  <c r="N321" i="1"/>
  <c r="N322" i="1"/>
  <c r="N323" i="1"/>
  <c r="N313" i="1"/>
  <c r="O310" i="1"/>
  <c r="N302" i="1"/>
  <c r="N303" i="1"/>
  <c r="N305" i="1"/>
  <c r="N306" i="1"/>
  <c r="N307" i="1"/>
  <c r="N308" i="1"/>
  <c r="N309" i="1"/>
  <c r="N301" i="1"/>
  <c r="N299" i="1"/>
  <c r="N298" i="1"/>
  <c r="O297" i="1"/>
  <c r="N292" i="1"/>
  <c r="N293" i="1"/>
  <c r="N294" i="1"/>
  <c r="N295" i="1"/>
  <c r="N291" i="1"/>
  <c r="O290" i="1"/>
  <c r="O289" i="1"/>
  <c r="N286" i="1"/>
  <c r="N287" i="1"/>
  <c r="N284" i="1"/>
  <c r="N281" i="1"/>
  <c r="N282" i="1"/>
  <c r="O279" i="1"/>
  <c r="N278" i="1"/>
  <c r="O277" i="1"/>
  <c r="N273" i="1"/>
  <c r="N274" i="1"/>
  <c r="N275" i="1"/>
  <c r="N276" i="1"/>
  <c r="N272" i="1"/>
  <c r="O271" i="1"/>
  <c r="N267" i="1"/>
  <c r="N268" i="1"/>
  <c r="N269" i="1"/>
  <c r="N270" i="1"/>
  <c r="N266" i="1"/>
  <c r="O340" i="1"/>
  <c r="O332" i="1"/>
  <c r="O314" i="1"/>
  <c r="O311" i="1"/>
  <c r="O307" i="1"/>
  <c r="O300" i="1"/>
  <c r="O294" i="1"/>
  <c r="O292" i="1"/>
  <c r="O280" i="1"/>
  <c r="O275" i="1"/>
  <c r="O270" i="1"/>
  <c r="O269" i="1"/>
  <c r="N265" i="1"/>
  <c r="O264" i="1"/>
  <c r="O262" i="1"/>
  <c r="O261" i="1"/>
  <c r="O259" i="1"/>
  <c r="O387" i="1"/>
  <c r="O378" i="1"/>
  <c r="O376" i="1"/>
  <c r="O365" i="1"/>
  <c r="O349" i="1"/>
  <c r="N391" i="1"/>
  <c r="O391" i="1"/>
  <c r="O388" i="1"/>
  <c r="N388" i="1"/>
  <c r="O386" i="1"/>
  <c r="N386" i="1"/>
  <c r="O385" i="1"/>
  <c r="N385" i="1"/>
  <c r="O375" i="1"/>
  <c r="N375" i="1"/>
  <c r="O373" i="1"/>
  <c r="N373" i="1"/>
  <c r="O366" i="1"/>
  <c r="N366" i="1"/>
  <c r="O363" i="1"/>
  <c r="N363" i="1"/>
  <c r="O356" i="1"/>
  <c r="N356" i="1"/>
  <c r="O355" i="1"/>
  <c r="N355" i="1"/>
  <c r="O351" i="1"/>
  <c r="N351" i="1"/>
  <c r="N349" i="1"/>
  <c r="N350" i="1"/>
  <c r="N352" i="1"/>
  <c r="N353" i="1"/>
  <c r="N354" i="1"/>
  <c r="N357" i="1"/>
  <c r="N358" i="1"/>
  <c r="N359" i="1"/>
  <c r="N360" i="1"/>
  <c r="N361" i="1"/>
  <c r="N362" i="1"/>
  <c r="N365" i="1"/>
  <c r="N367" i="1"/>
  <c r="N368" i="1"/>
  <c r="N369" i="1"/>
  <c r="N370" i="1"/>
  <c r="N371" i="1"/>
  <c r="N372" i="1"/>
  <c r="N376" i="1"/>
  <c r="N377" i="1"/>
  <c r="N378" i="1"/>
  <c r="N379" i="1"/>
  <c r="N380" i="1"/>
  <c r="N381" i="1"/>
  <c r="N382" i="1"/>
  <c r="N383" i="1"/>
  <c r="N384" i="1"/>
  <c r="N387" i="1"/>
  <c r="N389" i="1"/>
  <c r="N390" i="1"/>
  <c r="N347" i="1"/>
  <c r="N8" i="1"/>
  <c r="O8" i="1"/>
  <c r="N33" i="1"/>
  <c r="O33" i="1"/>
  <c r="O34" i="1"/>
  <c r="N35" i="1"/>
  <c r="O35" i="1"/>
  <c r="N36" i="1"/>
  <c r="O36" i="1"/>
  <c r="O37" i="1"/>
  <c r="N38" i="1"/>
  <c r="O38" i="1"/>
  <c r="N2" i="1"/>
  <c r="O2" i="1"/>
  <c r="N3" i="1"/>
  <c r="O3" i="1"/>
  <c r="N4" i="1"/>
  <c r="O4" i="1"/>
  <c r="O5" i="1"/>
  <c r="N6" i="1"/>
  <c r="O6" i="1"/>
  <c r="N7" i="1"/>
  <c r="O7" i="1"/>
  <c r="N9" i="1"/>
  <c r="O9" i="1"/>
  <c r="O10" i="1"/>
  <c r="N11" i="1"/>
  <c r="O11" i="1"/>
  <c r="O12" i="1"/>
  <c r="O13" i="1"/>
  <c r="N14" i="1"/>
  <c r="O14" i="1"/>
  <c r="O15" i="1"/>
  <c r="N16" i="1"/>
  <c r="O16" i="1"/>
  <c r="O17" i="1"/>
  <c r="N18" i="1"/>
  <c r="O18" i="1"/>
  <c r="O19" i="1"/>
  <c r="N20" i="1"/>
  <c r="O20" i="1"/>
  <c r="N21" i="1"/>
  <c r="O21" i="1"/>
  <c r="N22" i="1"/>
  <c r="O22" i="1"/>
  <c r="N23" i="1"/>
  <c r="O23" i="1"/>
  <c r="O24" i="1"/>
  <c r="O25" i="1"/>
  <c r="O26" i="1"/>
  <c r="N27" i="1"/>
  <c r="O27" i="1"/>
  <c r="N28" i="1"/>
  <c r="O28" i="1"/>
  <c r="N29" i="1"/>
  <c r="O29" i="1"/>
  <c r="O30" i="1"/>
  <c r="N31" i="1"/>
  <c r="O31" i="1"/>
  <c r="O32" i="1"/>
  <c r="N205" i="1"/>
  <c r="O205" i="1"/>
  <c r="N195" i="1"/>
  <c r="O195" i="1"/>
  <c r="N190" i="1"/>
  <c r="O190" i="1"/>
  <c r="N189" i="1"/>
  <c r="O189" i="1"/>
  <c r="N186" i="1"/>
  <c r="O186" i="1"/>
  <c r="N81" i="1"/>
  <c r="O81" i="1"/>
  <c r="N58" i="1"/>
  <c r="O58" i="1"/>
  <c r="N48" i="1"/>
  <c r="O48" i="1"/>
  <c r="N340" i="1"/>
  <c r="N338" i="1"/>
  <c r="N336" i="1"/>
  <c r="N329" i="1"/>
  <c r="N324" i="1"/>
  <c r="N311" i="1"/>
  <c r="N310" i="1"/>
  <c r="N300" i="1"/>
  <c r="N297" i="1"/>
  <c r="N290" i="1"/>
  <c r="N289" i="1"/>
  <c r="N280" i="1"/>
  <c r="N279" i="1"/>
  <c r="N277" i="1"/>
  <c r="N271" i="1"/>
  <c r="N264" i="1"/>
  <c r="N261" i="1"/>
  <c r="N259" i="1"/>
  <c r="N262" i="1"/>
  <c r="N171" i="1"/>
  <c r="O171" i="1"/>
  <c r="N169" i="1"/>
  <c r="O169" i="1"/>
  <c r="N165" i="1"/>
  <c r="O165" i="1"/>
  <c r="N161" i="1"/>
  <c r="O161" i="1"/>
  <c r="N158" i="1"/>
  <c r="O158" i="1"/>
  <c r="N152" i="1"/>
  <c r="O152" i="1"/>
  <c r="N149" i="1"/>
  <c r="O149" i="1"/>
  <c r="N141" i="1"/>
  <c r="O141" i="1"/>
  <c r="N132" i="1"/>
  <c r="O132" i="1"/>
  <c r="N130" i="1"/>
  <c r="O130" i="1"/>
  <c r="N129" i="1"/>
  <c r="O129" i="1"/>
  <c r="N121" i="1"/>
  <c r="O121" i="1"/>
  <c r="N116" i="1"/>
  <c r="O116" i="1"/>
  <c r="N111" i="1"/>
  <c r="O111" i="1"/>
  <c r="N108" i="1"/>
  <c r="O108" i="1"/>
  <c r="N106" i="1"/>
  <c r="O106" i="1"/>
  <c r="N103" i="1"/>
  <c r="O103" i="1"/>
  <c r="N101" i="1"/>
  <c r="O101" i="1"/>
  <c r="N99" i="1"/>
  <c r="O99" i="1"/>
  <c r="N96" i="1"/>
  <c r="O96" i="1"/>
  <c r="N93" i="1"/>
  <c r="O93" i="1"/>
  <c r="N92" i="1"/>
  <c r="O92" i="1"/>
  <c r="N85" i="1"/>
  <c r="O85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O49" i="1"/>
  <c r="N50" i="1"/>
  <c r="O50" i="1"/>
  <c r="N51" i="1"/>
  <c r="O51" i="1"/>
  <c r="N52" i="1"/>
  <c r="O52" i="1"/>
  <c r="O53" i="1"/>
  <c r="N54" i="1"/>
  <c r="O54" i="1"/>
  <c r="O55" i="1"/>
  <c r="N56" i="1"/>
  <c r="O56" i="1"/>
  <c r="O57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66" i="1"/>
  <c r="O67" i="1"/>
  <c r="N68" i="1"/>
  <c r="O68" i="1"/>
  <c r="N69" i="1"/>
  <c r="O69" i="1"/>
  <c r="O70" i="1"/>
  <c r="O71" i="1"/>
  <c r="N72" i="1"/>
  <c r="O72" i="1"/>
  <c r="O73" i="1"/>
  <c r="O74" i="1"/>
  <c r="N75" i="1"/>
  <c r="O75" i="1"/>
  <c r="N76" i="1"/>
  <c r="O76" i="1"/>
  <c r="O77" i="1"/>
  <c r="O78" i="1"/>
  <c r="N79" i="1"/>
  <c r="O79" i="1"/>
  <c r="N80" i="1"/>
  <c r="O80" i="1"/>
  <c r="N82" i="1"/>
  <c r="O82" i="1"/>
  <c r="N86" i="1"/>
  <c r="O86" i="1"/>
  <c r="N87" i="1"/>
  <c r="O87" i="1"/>
  <c r="O88" i="1"/>
  <c r="O89" i="1"/>
  <c r="O90" i="1"/>
  <c r="N91" i="1"/>
  <c r="O91" i="1"/>
  <c r="N94" i="1"/>
  <c r="O94" i="1"/>
  <c r="N95" i="1"/>
  <c r="O95" i="1"/>
  <c r="N97" i="1"/>
  <c r="O97" i="1"/>
  <c r="N98" i="1"/>
  <c r="O98" i="1"/>
  <c r="O100" i="1"/>
  <c r="N102" i="1"/>
  <c r="O102" i="1"/>
  <c r="N104" i="1"/>
  <c r="O104" i="1"/>
  <c r="N107" i="1"/>
  <c r="O107" i="1"/>
  <c r="N109" i="1"/>
  <c r="O109" i="1"/>
  <c r="N110" i="1"/>
  <c r="O110" i="1"/>
  <c r="N112" i="1"/>
  <c r="O112" i="1"/>
  <c r="N113" i="1"/>
  <c r="O113" i="1"/>
  <c r="N114" i="1"/>
  <c r="O114" i="1"/>
  <c r="N115" i="1"/>
  <c r="O115" i="1"/>
  <c r="N118" i="1"/>
  <c r="O118" i="1"/>
  <c r="N119" i="1"/>
  <c r="O119" i="1"/>
  <c r="N120" i="1"/>
  <c r="O120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31" i="1"/>
  <c r="O131" i="1"/>
  <c r="N133" i="1"/>
  <c r="O133" i="1"/>
  <c r="N134" i="1"/>
  <c r="O134" i="1"/>
  <c r="N135" i="1"/>
  <c r="O135" i="1"/>
  <c r="N137" i="1"/>
  <c r="O137" i="1"/>
  <c r="O138" i="1"/>
  <c r="N139" i="1"/>
  <c r="O139" i="1"/>
  <c r="N140" i="1"/>
  <c r="O140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50" i="1"/>
  <c r="O150" i="1"/>
  <c r="O151" i="1"/>
  <c r="O153" i="1"/>
  <c r="O154" i="1"/>
  <c r="N155" i="1"/>
  <c r="O155" i="1"/>
  <c r="N156" i="1"/>
  <c r="O156" i="1"/>
  <c r="N157" i="1"/>
  <c r="O157" i="1"/>
  <c r="N159" i="1"/>
  <c r="O159" i="1"/>
  <c r="N160" i="1"/>
  <c r="O160" i="1"/>
  <c r="N162" i="1"/>
  <c r="O162" i="1"/>
  <c r="N163" i="1"/>
  <c r="O163" i="1"/>
  <c r="N164" i="1"/>
  <c r="O164" i="1"/>
  <c r="N166" i="1"/>
  <c r="O166" i="1"/>
  <c r="N167" i="1"/>
  <c r="O167" i="1"/>
  <c r="N168" i="1"/>
  <c r="O168" i="1"/>
  <c r="N170" i="1"/>
  <c r="O170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7" i="1"/>
  <c r="O187" i="1"/>
  <c r="N188" i="1"/>
  <c r="O188" i="1"/>
  <c r="N191" i="1"/>
  <c r="O191" i="1"/>
  <c r="N192" i="1"/>
  <c r="O192" i="1"/>
  <c r="N193" i="1"/>
  <c r="O193" i="1"/>
  <c r="N194" i="1"/>
  <c r="O194" i="1"/>
  <c r="O196" i="1"/>
  <c r="N197" i="1"/>
  <c r="O197" i="1"/>
  <c r="N198" i="1"/>
  <c r="O198" i="1"/>
  <c r="O199" i="1"/>
  <c r="N200" i="1"/>
  <c r="O200" i="1"/>
  <c r="N201" i="1"/>
  <c r="O201" i="1"/>
  <c r="N202" i="1"/>
  <c r="O202" i="1"/>
  <c r="O203" i="1"/>
  <c r="N204" i="1"/>
  <c r="O204" i="1"/>
  <c r="N206" i="1"/>
  <c r="O206" i="1"/>
  <c r="N207" i="1"/>
  <c r="O207" i="1"/>
  <c r="N208" i="1"/>
  <c r="O208" i="1"/>
  <c r="N209" i="1"/>
  <c r="O209" i="1"/>
  <c r="N210" i="1"/>
  <c r="O210" i="1"/>
  <c r="O211" i="1"/>
  <c r="N212" i="1"/>
  <c r="O212" i="1"/>
  <c r="O213" i="1"/>
  <c r="N214" i="1"/>
  <c r="O214" i="1"/>
  <c r="O216" i="1"/>
  <c r="O217" i="1"/>
  <c r="O218" i="1"/>
  <c r="O220" i="1"/>
  <c r="O221" i="1"/>
  <c r="O222" i="1"/>
  <c r="O224" i="1"/>
  <c r="O225" i="1"/>
  <c r="O226" i="1"/>
  <c r="O227" i="1"/>
  <c r="O228" i="1"/>
  <c r="O229" i="1"/>
  <c r="O230" i="1"/>
  <c r="O231" i="1"/>
  <c r="O232" i="1"/>
  <c r="O233" i="1"/>
  <c r="O235" i="1"/>
  <c r="O236" i="1"/>
  <c r="O237" i="1"/>
  <c r="O239" i="1"/>
  <c r="O240" i="1"/>
  <c r="O241" i="1"/>
  <c r="O244" i="1"/>
  <c r="O245" i="1"/>
  <c r="O249" i="1"/>
  <c r="O250" i="1"/>
  <c r="O251" i="1"/>
  <c r="O252" i="1"/>
  <c r="O253" i="1"/>
  <c r="O255" i="1"/>
  <c r="O256" i="1"/>
  <c r="O257" i="1"/>
  <c r="O258" i="1"/>
  <c r="O260" i="1"/>
  <c r="O263" i="1"/>
  <c r="O265" i="1"/>
  <c r="O266" i="1"/>
  <c r="O267" i="1"/>
  <c r="O268" i="1"/>
  <c r="O272" i="1"/>
  <c r="O273" i="1"/>
  <c r="O274" i="1"/>
  <c r="O276" i="1"/>
  <c r="O278" i="1"/>
  <c r="O281" i="1"/>
  <c r="O282" i="1"/>
  <c r="O283" i="1"/>
  <c r="O284" i="1"/>
  <c r="O285" i="1"/>
  <c r="O286" i="1"/>
  <c r="O287" i="1"/>
  <c r="O288" i="1"/>
  <c r="O291" i="1"/>
  <c r="O293" i="1"/>
  <c r="O295" i="1"/>
  <c r="O296" i="1"/>
  <c r="O298" i="1"/>
  <c r="O299" i="1"/>
  <c r="O301" i="1"/>
  <c r="O302" i="1"/>
  <c r="O303" i="1"/>
  <c r="O304" i="1"/>
  <c r="O305" i="1"/>
  <c r="O306" i="1"/>
  <c r="O308" i="1"/>
  <c r="O309" i="1"/>
  <c r="O312" i="1"/>
  <c r="O313" i="1"/>
  <c r="O315" i="1"/>
  <c r="O316" i="1"/>
  <c r="O317" i="1"/>
  <c r="O318" i="1"/>
  <c r="O319" i="1"/>
  <c r="O320" i="1"/>
  <c r="O321" i="1"/>
  <c r="O322" i="1"/>
  <c r="O323" i="1"/>
  <c r="O325" i="1"/>
  <c r="O326" i="1"/>
  <c r="O327" i="1"/>
  <c r="O328" i="1"/>
  <c r="O330" i="1"/>
  <c r="O331" i="1"/>
  <c r="O333" i="1"/>
  <c r="O334" i="1"/>
  <c r="O335" i="1"/>
  <c r="O337" i="1"/>
  <c r="O339" i="1"/>
  <c r="O341" i="1"/>
  <c r="O342" i="1"/>
  <c r="O343" i="1"/>
  <c r="O344" i="1"/>
  <c r="O345" i="1"/>
  <c r="O346" i="1"/>
  <c r="O347" i="1"/>
  <c r="O348" i="1"/>
  <c r="O350" i="1"/>
  <c r="O352" i="1"/>
  <c r="O353" i="1"/>
  <c r="O354" i="1"/>
  <c r="O357" i="1"/>
  <c r="O358" i="1"/>
  <c r="O359" i="1"/>
  <c r="O360" i="1"/>
  <c r="O361" i="1"/>
  <c r="O362" i="1"/>
  <c r="O367" i="1"/>
  <c r="O368" i="1"/>
  <c r="O369" i="1"/>
  <c r="O370" i="1"/>
  <c r="O371" i="1"/>
  <c r="O372" i="1"/>
  <c r="O374" i="1"/>
  <c r="O377" i="1"/>
  <c r="O379" i="1"/>
  <c r="O380" i="1"/>
  <c r="O381" i="1"/>
  <c r="O382" i="1"/>
  <c r="O383" i="1"/>
  <c r="O384" i="1"/>
  <c r="O389" i="1"/>
  <c r="O390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5" i="1"/>
  <c r="O1005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3" i="1"/>
  <c r="O1013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1" i="1"/>
  <c r="O1021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29" i="1"/>
  <c r="O1029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N1037" i="1"/>
  <c r="O1037" i="1"/>
  <c r="N1038" i="1"/>
  <c r="O1038" i="1"/>
  <c r="N1039" i="1"/>
  <c r="O1039" i="1"/>
  <c r="N1040" i="1"/>
  <c r="O1040" i="1"/>
  <c r="N1041" i="1"/>
  <c r="O1041" i="1"/>
  <c r="N1042" i="1"/>
  <c r="O1042" i="1"/>
  <c r="N1043" i="1"/>
  <c r="O1043" i="1"/>
  <c r="N1044" i="1"/>
  <c r="O1044" i="1"/>
  <c r="N1045" i="1"/>
  <c r="O1045" i="1"/>
  <c r="N1046" i="1"/>
  <c r="O1046" i="1"/>
  <c r="N1047" i="1"/>
  <c r="O1047" i="1"/>
  <c r="N1048" i="1"/>
  <c r="O1048" i="1"/>
  <c r="N1049" i="1"/>
  <c r="O1049" i="1"/>
  <c r="N1050" i="1"/>
  <c r="O1050" i="1"/>
  <c r="N1051" i="1"/>
  <c r="O1051" i="1"/>
  <c r="N1052" i="1"/>
  <c r="O1052" i="1"/>
  <c r="N1053" i="1"/>
  <c r="O1053" i="1"/>
  <c r="N1054" i="1"/>
  <c r="O1054" i="1"/>
  <c r="N1055" i="1"/>
  <c r="O1055" i="1"/>
  <c r="N1056" i="1"/>
  <c r="O1056" i="1"/>
  <c r="N1057" i="1"/>
  <c r="O1057" i="1"/>
  <c r="N1058" i="1"/>
  <c r="O1058" i="1"/>
  <c r="N1059" i="1"/>
  <c r="O1059" i="1"/>
  <c r="N1060" i="1"/>
  <c r="O1060" i="1"/>
  <c r="N1061" i="1"/>
  <c r="O1061" i="1"/>
  <c r="N1062" i="1"/>
  <c r="O1062" i="1"/>
  <c r="N1063" i="1"/>
  <c r="O1063" i="1"/>
  <c r="N1064" i="1"/>
  <c r="O1064" i="1"/>
  <c r="N1065" i="1"/>
  <c r="O1065" i="1"/>
  <c r="N1066" i="1"/>
  <c r="O1066" i="1"/>
  <c r="N1067" i="1"/>
  <c r="O1067" i="1"/>
  <c r="N1068" i="1"/>
  <c r="O1068" i="1"/>
  <c r="N1069" i="1"/>
  <c r="O1069" i="1"/>
  <c r="N1070" i="1"/>
  <c r="O1070" i="1"/>
  <c r="N1071" i="1"/>
  <c r="O1071" i="1"/>
  <c r="N1072" i="1"/>
  <c r="O1072" i="1"/>
  <c r="N1073" i="1"/>
  <c r="O1073" i="1"/>
  <c r="N1074" i="1"/>
  <c r="O1074" i="1"/>
  <c r="N1075" i="1"/>
  <c r="O1075" i="1"/>
  <c r="N1076" i="1"/>
  <c r="O1076" i="1"/>
  <c r="N1077" i="1"/>
  <c r="O1077" i="1"/>
  <c r="N1078" i="1"/>
  <c r="O1078" i="1"/>
  <c r="N1079" i="1"/>
  <c r="O1079" i="1"/>
  <c r="N1080" i="1"/>
  <c r="O1080" i="1"/>
  <c r="N1081" i="1"/>
  <c r="O1081" i="1"/>
  <c r="N1082" i="1"/>
  <c r="O1082" i="1"/>
  <c r="N1083" i="1"/>
  <c r="O1083" i="1"/>
  <c r="N1084" i="1"/>
  <c r="O1084" i="1"/>
  <c r="N1085" i="1"/>
  <c r="O1085" i="1"/>
  <c r="N1086" i="1"/>
  <c r="O1086" i="1"/>
  <c r="N1087" i="1"/>
  <c r="O1087" i="1"/>
  <c r="N1088" i="1"/>
  <c r="O1088" i="1"/>
  <c r="N1089" i="1"/>
  <c r="O1089" i="1"/>
  <c r="N1090" i="1"/>
  <c r="O1090" i="1"/>
  <c r="N1091" i="1"/>
  <c r="O1091" i="1"/>
  <c r="N1092" i="1"/>
  <c r="O1092" i="1"/>
  <c r="N1093" i="1"/>
  <c r="O1093" i="1"/>
  <c r="N1094" i="1"/>
  <c r="O1094" i="1"/>
  <c r="N1095" i="1"/>
  <c r="O1095" i="1"/>
  <c r="N1096" i="1"/>
  <c r="O1096" i="1"/>
  <c r="N1097" i="1"/>
  <c r="O1097" i="1"/>
  <c r="N1098" i="1"/>
  <c r="O1098" i="1"/>
  <c r="N1099" i="1"/>
  <c r="O1099" i="1"/>
  <c r="N1100" i="1"/>
  <c r="O1100" i="1"/>
  <c r="N1101" i="1"/>
  <c r="O1101" i="1"/>
  <c r="N1102" i="1"/>
  <c r="O1102" i="1"/>
  <c r="N1103" i="1"/>
  <c r="O1103" i="1"/>
  <c r="N1104" i="1"/>
  <c r="O1104" i="1"/>
  <c r="N1105" i="1"/>
  <c r="O1105" i="1"/>
  <c r="N1106" i="1"/>
  <c r="O1106" i="1"/>
  <c r="N1107" i="1"/>
  <c r="O1107" i="1"/>
  <c r="N1108" i="1"/>
  <c r="O1108" i="1"/>
  <c r="N1109" i="1"/>
  <c r="O1109" i="1"/>
  <c r="N1110" i="1"/>
  <c r="O1110" i="1"/>
  <c r="N1111" i="1"/>
  <c r="O1111" i="1"/>
  <c r="N1112" i="1"/>
  <c r="O1112" i="1"/>
  <c r="N1113" i="1"/>
  <c r="O1113" i="1"/>
  <c r="N1114" i="1"/>
  <c r="O1114" i="1"/>
  <c r="N1115" i="1"/>
  <c r="O1115" i="1"/>
  <c r="N1116" i="1"/>
  <c r="O1116" i="1"/>
  <c r="N1117" i="1"/>
  <c r="O1117" i="1"/>
  <c r="N1118" i="1"/>
  <c r="O1118" i="1"/>
  <c r="N1119" i="1"/>
  <c r="O1119" i="1"/>
  <c r="N1120" i="1"/>
  <c r="O1120" i="1"/>
  <c r="N1121" i="1"/>
  <c r="O1121" i="1"/>
  <c r="N1122" i="1"/>
  <c r="O1122" i="1"/>
  <c r="N1123" i="1"/>
  <c r="O1123" i="1"/>
  <c r="N1124" i="1"/>
  <c r="O1124" i="1"/>
  <c r="N1125" i="1"/>
  <c r="O1125" i="1"/>
  <c r="N1126" i="1"/>
  <c r="O1126" i="1"/>
  <c r="N1127" i="1"/>
  <c r="O1127" i="1"/>
  <c r="N1128" i="1"/>
  <c r="O1128" i="1"/>
  <c r="N1129" i="1"/>
  <c r="O1129" i="1"/>
  <c r="N1130" i="1"/>
  <c r="O1130" i="1"/>
  <c r="N1131" i="1"/>
  <c r="O1131" i="1"/>
  <c r="N1132" i="1"/>
  <c r="O1132" i="1"/>
  <c r="N1133" i="1"/>
  <c r="O1133" i="1"/>
  <c r="N1134" i="1"/>
  <c r="O1134" i="1"/>
  <c r="N1135" i="1"/>
  <c r="O1135" i="1"/>
  <c r="N1136" i="1"/>
  <c r="O1136" i="1"/>
  <c r="N1137" i="1"/>
  <c r="O1137" i="1"/>
  <c r="N1138" i="1"/>
  <c r="O1138" i="1"/>
  <c r="N1139" i="1"/>
  <c r="O1139" i="1"/>
  <c r="N1140" i="1"/>
  <c r="O1140" i="1"/>
  <c r="N1141" i="1"/>
  <c r="O1141" i="1"/>
  <c r="N1142" i="1"/>
  <c r="O1142" i="1"/>
  <c r="N1143" i="1"/>
  <c r="O1143" i="1"/>
  <c r="N1144" i="1"/>
  <c r="O1144" i="1"/>
  <c r="N1145" i="1"/>
  <c r="O1145" i="1"/>
  <c r="N1146" i="1"/>
  <c r="O1146" i="1"/>
  <c r="N1147" i="1"/>
  <c r="O1147" i="1"/>
  <c r="N1148" i="1"/>
  <c r="O1148" i="1"/>
  <c r="N1149" i="1"/>
  <c r="O1149" i="1"/>
  <c r="N1150" i="1"/>
  <c r="O1150" i="1"/>
  <c r="N1151" i="1"/>
  <c r="O1151" i="1"/>
  <c r="N1152" i="1"/>
  <c r="O1152" i="1"/>
  <c r="N1153" i="1"/>
  <c r="O1153" i="1"/>
  <c r="N1154" i="1"/>
  <c r="O1154" i="1"/>
  <c r="N1155" i="1"/>
  <c r="O1155" i="1"/>
  <c r="N1156" i="1"/>
  <c r="O1156" i="1"/>
  <c r="N1157" i="1"/>
  <c r="O1157" i="1"/>
  <c r="N1158" i="1"/>
  <c r="O1158" i="1"/>
  <c r="N1159" i="1"/>
  <c r="O1159" i="1"/>
  <c r="N1160" i="1"/>
  <c r="O1160" i="1"/>
  <c r="N1161" i="1"/>
  <c r="O1161" i="1"/>
  <c r="N1162" i="1"/>
  <c r="O1162" i="1"/>
  <c r="N1163" i="1"/>
  <c r="O1163" i="1"/>
  <c r="N1164" i="1"/>
  <c r="O1164" i="1"/>
  <c r="N1165" i="1"/>
  <c r="O1165" i="1"/>
  <c r="N1166" i="1"/>
  <c r="O1166" i="1"/>
  <c r="N1167" i="1"/>
  <c r="O1167" i="1"/>
  <c r="N1168" i="1"/>
  <c r="O1168" i="1"/>
  <c r="N1169" i="1"/>
  <c r="O1169" i="1"/>
  <c r="N1170" i="1"/>
  <c r="O1170" i="1"/>
  <c r="N1171" i="1"/>
  <c r="O1171" i="1"/>
  <c r="N1172" i="1"/>
  <c r="O1172" i="1"/>
  <c r="N1173" i="1"/>
  <c r="O1173" i="1"/>
  <c r="N1174" i="1"/>
  <c r="O1174" i="1"/>
  <c r="N1175" i="1"/>
  <c r="O1175" i="1"/>
  <c r="N1176" i="1"/>
  <c r="O1176" i="1"/>
  <c r="N1177" i="1"/>
  <c r="O1177" i="1"/>
  <c r="N1178" i="1"/>
  <c r="O1178" i="1"/>
  <c r="N1179" i="1"/>
  <c r="O1179" i="1"/>
  <c r="N1180" i="1"/>
  <c r="O1180" i="1"/>
  <c r="N1181" i="1"/>
  <c r="O1181" i="1"/>
  <c r="N1182" i="1"/>
  <c r="O1182" i="1"/>
  <c r="N1183" i="1"/>
  <c r="O1183" i="1"/>
  <c r="N1184" i="1"/>
  <c r="O1184" i="1"/>
  <c r="N1185" i="1"/>
  <c r="O1185" i="1"/>
  <c r="N1186" i="1"/>
  <c r="O1186" i="1"/>
  <c r="N1187" i="1"/>
  <c r="O1187" i="1"/>
  <c r="N1188" i="1"/>
  <c r="O1188" i="1"/>
  <c r="N1189" i="1"/>
  <c r="O1189" i="1"/>
  <c r="N1190" i="1"/>
  <c r="O1190" i="1"/>
  <c r="N1191" i="1"/>
  <c r="O1191" i="1"/>
  <c r="N1192" i="1"/>
  <c r="O1192" i="1"/>
  <c r="N1193" i="1"/>
  <c r="O1193" i="1"/>
  <c r="N1194" i="1"/>
  <c r="O1194" i="1"/>
  <c r="N1195" i="1"/>
  <c r="O1195" i="1"/>
  <c r="N1196" i="1"/>
  <c r="O1196" i="1"/>
  <c r="N1197" i="1"/>
  <c r="O1197" i="1"/>
  <c r="N1198" i="1"/>
  <c r="O1198" i="1"/>
  <c r="N1199" i="1"/>
  <c r="O1199" i="1"/>
  <c r="N1200" i="1"/>
  <c r="O1200" i="1"/>
  <c r="N1201" i="1"/>
  <c r="O1201" i="1"/>
  <c r="N1202" i="1"/>
  <c r="O1202" i="1"/>
  <c r="N1203" i="1"/>
  <c r="O1203" i="1"/>
  <c r="N1204" i="1"/>
  <c r="O1204" i="1"/>
  <c r="N1205" i="1"/>
  <c r="O1205" i="1"/>
  <c r="N1206" i="1"/>
  <c r="O1206" i="1"/>
  <c r="N1207" i="1"/>
  <c r="O1207" i="1"/>
  <c r="N1208" i="1"/>
  <c r="O1208" i="1"/>
  <c r="N1209" i="1"/>
  <c r="O1209" i="1"/>
  <c r="N1210" i="1"/>
  <c r="O1210" i="1"/>
  <c r="N1211" i="1"/>
  <c r="O1211" i="1"/>
  <c r="N1212" i="1"/>
  <c r="O1212" i="1"/>
  <c r="N1213" i="1"/>
  <c r="O1213" i="1"/>
  <c r="N1214" i="1"/>
  <c r="O1214" i="1"/>
  <c r="N1215" i="1"/>
  <c r="O1215" i="1"/>
  <c r="N1216" i="1"/>
  <c r="O1216" i="1"/>
  <c r="N1217" i="1"/>
  <c r="O1217" i="1"/>
  <c r="N1218" i="1"/>
  <c r="O1218" i="1"/>
  <c r="N1219" i="1"/>
  <c r="O1219" i="1"/>
  <c r="N1220" i="1"/>
  <c r="O1220" i="1"/>
  <c r="N1221" i="1"/>
  <c r="O1221" i="1"/>
  <c r="N1222" i="1"/>
  <c r="O1222" i="1"/>
  <c r="N1223" i="1"/>
  <c r="O1223" i="1"/>
  <c r="N1224" i="1"/>
  <c r="O1224" i="1"/>
  <c r="N1225" i="1"/>
  <c r="O1225" i="1"/>
  <c r="N1226" i="1"/>
  <c r="O1226" i="1"/>
  <c r="N1227" i="1"/>
  <c r="O1227" i="1"/>
  <c r="N1228" i="1"/>
  <c r="O1228" i="1"/>
  <c r="N1229" i="1"/>
  <c r="O1229" i="1"/>
  <c r="N1230" i="1"/>
  <c r="O1230" i="1"/>
  <c r="N1231" i="1"/>
  <c r="O1231" i="1"/>
  <c r="N1232" i="1"/>
  <c r="O1232" i="1"/>
  <c r="N1233" i="1"/>
  <c r="O1233" i="1"/>
  <c r="N1234" i="1"/>
  <c r="O1234" i="1"/>
  <c r="N1235" i="1"/>
  <c r="O1235" i="1"/>
  <c r="N1236" i="1"/>
  <c r="O1236" i="1"/>
  <c r="N1237" i="1"/>
  <c r="O1237" i="1"/>
  <c r="N1238" i="1"/>
  <c r="O1238" i="1"/>
  <c r="N1239" i="1"/>
  <c r="O1239" i="1"/>
  <c r="N1240" i="1"/>
  <c r="O1240" i="1"/>
  <c r="N1241" i="1"/>
  <c r="O1241" i="1"/>
  <c r="N1242" i="1"/>
  <c r="O1242" i="1"/>
  <c r="N1243" i="1"/>
  <c r="O1243" i="1"/>
  <c r="N1244" i="1"/>
  <c r="O1244" i="1"/>
  <c r="N1245" i="1"/>
  <c r="O1245" i="1"/>
  <c r="N1246" i="1"/>
  <c r="O1246" i="1"/>
  <c r="N1247" i="1"/>
  <c r="O1247" i="1"/>
  <c r="N1248" i="1"/>
  <c r="O1248" i="1"/>
  <c r="N1249" i="1"/>
  <c r="O1249" i="1"/>
  <c r="N1250" i="1"/>
  <c r="O1250" i="1"/>
  <c r="N1251" i="1"/>
  <c r="O1251" i="1"/>
  <c r="N1252" i="1"/>
  <c r="O1252" i="1"/>
  <c r="N1253" i="1"/>
  <c r="O1253" i="1"/>
  <c r="N1254" i="1"/>
  <c r="O1254" i="1"/>
  <c r="N1255" i="1"/>
  <c r="O1255" i="1"/>
  <c r="N1256" i="1"/>
  <c r="O1256" i="1"/>
  <c r="N1257" i="1"/>
  <c r="O1257" i="1"/>
  <c r="N1258" i="1"/>
  <c r="O1258" i="1"/>
  <c r="N1259" i="1"/>
  <c r="O1259" i="1"/>
  <c r="N1260" i="1"/>
  <c r="O1260" i="1"/>
  <c r="N1261" i="1"/>
  <c r="O1261" i="1"/>
  <c r="N1262" i="1"/>
  <c r="O1262" i="1"/>
  <c r="N1263" i="1"/>
  <c r="O1263" i="1"/>
  <c r="N1264" i="1"/>
  <c r="O1264" i="1"/>
  <c r="N1265" i="1"/>
  <c r="O1265" i="1"/>
  <c r="N1266" i="1"/>
  <c r="O1266" i="1"/>
  <c r="N1267" i="1"/>
  <c r="O1267" i="1"/>
  <c r="N1268" i="1"/>
  <c r="O1268" i="1"/>
  <c r="N1269" i="1"/>
  <c r="O1269" i="1"/>
  <c r="N1270" i="1"/>
  <c r="O1270" i="1"/>
  <c r="N1271" i="1"/>
  <c r="O1271" i="1"/>
  <c r="N1272" i="1"/>
  <c r="O1272" i="1"/>
  <c r="N1273" i="1"/>
  <c r="O1273" i="1"/>
  <c r="N1274" i="1"/>
  <c r="O1274" i="1"/>
  <c r="N1275" i="1"/>
  <c r="O1275" i="1"/>
  <c r="N1276" i="1"/>
  <c r="O1276" i="1"/>
  <c r="N1277" i="1"/>
  <c r="O1277" i="1"/>
  <c r="N1278" i="1"/>
  <c r="O1278" i="1"/>
  <c r="N1279" i="1"/>
  <c r="O1279" i="1"/>
  <c r="N1280" i="1"/>
  <c r="O1280" i="1"/>
  <c r="N1281" i="1"/>
  <c r="O1281" i="1"/>
  <c r="N1282" i="1"/>
  <c r="O1282" i="1"/>
  <c r="N1283" i="1"/>
  <c r="O1283" i="1"/>
  <c r="N1284" i="1"/>
  <c r="O1284" i="1"/>
  <c r="N1285" i="1"/>
  <c r="O1285" i="1"/>
  <c r="N1286" i="1"/>
  <c r="O1286" i="1"/>
  <c r="N1287" i="1"/>
  <c r="O1287" i="1"/>
  <c r="N1288" i="1"/>
  <c r="O1288" i="1"/>
  <c r="N1289" i="1"/>
  <c r="O1289" i="1"/>
  <c r="N1290" i="1"/>
  <c r="O1290" i="1"/>
  <c r="N1291" i="1"/>
  <c r="O1291" i="1"/>
  <c r="N1292" i="1"/>
  <c r="O1292" i="1"/>
  <c r="N1293" i="1"/>
  <c r="O1293" i="1"/>
  <c r="N1294" i="1"/>
  <c r="O1294" i="1"/>
  <c r="N1295" i="1"/>
  <c r="O1295" i="1"/>
  <c r="N1296" i="1"/>
  <c r="O1296" i="1"/>
  <c r="N1297" i="1"/>
  <c r="O1297" i="1"/>
  <c r="N1298" i="1"/>
  <c r="O1298" i="1"/>
  <c r="N1299" i="1"/>
  <c r="O1299" i="1"/>
  <c r="N1300" i="1"/>
  <c r="O1300" i="1"/>
  <c r="N1301" i="1"/>
  <c r="O1301" i="1"/>
  <c r="N1302" i="1"/>
  <c r="O1302" i="1"/>
  <c r="N1303" i="1"/>
  <c r="O1303" i="1"/>
  <c r="N1304" i="1"/>
  <c r="O1304" i="1"/>
  <c r="N1305" i="1"/>
  <c r="O1305" i="1"/>
  <c r="N1306" i="1"/>
  <c r="O1306" i="1"/>
  <c r="N1307" i="1"/>
  <c r="O1307" i="1"/>
  <c r="N1308" i="1"/>
  <c r="O1308" i="1"/>
  <c r="N1309" i="1"/>
  <c r="O1309" i="1"/>
  <c r="N1310" i="1"/>
  <c r="O1310" i="1"/>
  <c r="N1311" i="1"/>
  <c r="O1311" i="1"/>
  <c r="N1312" i="1"/>
  <c r="O1312" i="1"/>
  <c r="N1313" i="1"/>
  <c r="O1313" i="1"/>
  <c r="N1314" i="1"/>
  <c r="O1314" i="1"/>
  <c r="N1315" i="1"/>
  <c r="O1315" i="1"/>
  <c r="N1316" i="1"/>
  <c r="O1316" i="1"/>
  <c r="N1317" i="1"/>
  <c r="O1317" i="1"/>
  <c r="N1318" i="1"/>
  <c r="O1318" i="1"/>
  <c r="N1319" i="1"/>
  <c r="O1319" i="1"/>
  <c r="N1320" i="1"/>
  <c r="O1320" i="1"/>
  <c r="N1321" i="1"/>
  <c r="O1321" i="1"/>
  <c r="N1322" i="1"/>
  <c r="O1322" i="1"/>
  <c r="N1323" i="1"/>
  <c r="O1323" i="1"/>
  <c r="N1324" i="1"/>
  <c r="O1324" i="1"/>
  <c r="N1325" i="1"/>
  <c r="O1325" i="1"/>
  <c r="N1326" i="1"/>
  <c r="O1326" i="1"/>
  <c r="N1327" i="1"/>
  <c r="O1327" i="1"/>
  <c r="N1328" i="1"/>
  <c r="O1328" i="1"/>
  <c r="N1329" i="1"/>
  <c r="O1329" i="1"/>
  <c r="N1330" i="1"/>
  <c r="O1330" i="1"/>
  <c r="N1331" i="1"/>
  <c r="O1331" i="1"/>
  <c r="N1332" i="1"/>
  <c r="O1332" i="1"/>
  <c r="N1333" i="1"/>
  <c r="O1333" i="1"/>
  <c r="N1334" i="1"/>
  <c r="O1334" i="1"/>
  <c r="N1335" i="1"/>
  <c r="O1335" i="1"/>
  <c r="N1336" i="1"/>
  <c r="O1336" i="1"/>
  <c r="N1337" i="1"/>
  <c r="O1337" i="1"/>
  <c r="N1338" i="1"/>
  <c r="O1338" i="1"/>
  <c r="N1339" i="1"/>
  <c r="O1339" i="1"/>
  <c r="N1340" i="1"/>
  <c r="O1340" i="1"/>
  <c r="N1341" i="1"/>
  <c r="O1341" i="1"/>
  <c r="N1342" i="1"/>
  <c r="O1342" i="1"/>
  <c r="N1343" i="1"/>
  <c r="O1343" i="1"/>
  <c r="N1344" i="1"/>
  <c r="O1344" i="1"/>
  <c r="N1345" i="1"/>
  <c r="O1345" i="1"/>
  <c r="N1346" i="1"/>
  <c r="O1346" i="1"/>
  <c r="N1347" i="1"/>
  <c r="O1347" i="1"/>
  <c r="N1348" i="1"/>
  <c r="O1348" i="1"/>
  <c r="N1349" i="1"/>
  <c r="O1349" i="1"/>
  <c r="N1350" i="1"/>
  <c r="O1350" i="1"/>
  <c r="N1351" i="1"/>
  <c r="O1351" i="1"/>
  <c r="N1352" i="1"/>
  <c r="O1352" i="1"/>
  <c r="N1353" i="1"/>
  <c r="O1353" i="1"/>
  <c r="N1354" i="1"/>
  <c r="O1354" i="1"/>
  <c r="N1355" i="1"/>
  <c r="O1355" i="1"/>
  <c r="N1356" i="1"/>
  <c r="O1356" i="1"/>
  <c r="N1357" i="1"/>
  <c r="O1357" i="1"/>
  <c r="N1358" i="1"/>
  <c r="O1358" i="1"/>
  <c r="N1359" i="1"/>
  <c r="O1359" i="1"/>
  <c r="N1360" i="1"/>
  <c r="O1360" i="1"/>
  <c r="N1361" i="1"/>
  <c r="O1361" i="1"/>
  <c r="N1362" i="1"/>
  <c r="O1362" i="1"/>
  <c r="N1363" i="1"/>
  <c r="O1363" i="1"/>
  <c r="N1364" i="1"/>
  <c r="O1364" i="1"/>
  <c r="N1365" i="1"/>
  <c r="O1365" i="1"/>
  <c r="N1366" i="1"/>
  <c r="O1366" i="1"/>
  <c r="N1367" i="1"/>
  <c r="O1367" i="1"/>
  <c r="N1368" i="1"/>
  <c r="O1368" i="1"/>
  <c r="N1369" i="1"/>
  <c r="O1369" i="1"/>
  <c r="N1370" i="1"/>
  <c r="O1370" i="1"/>
  <c r="N1371" i="1"/>
  <c r="O1371" i="1"/>
  <c r="N1372" i="1"/>
  <c r="O1372" i="1"/>
  <c r="N1373" i="1"/>
  <c r="O1373" i="1"/>
  <c r="N1374" i="1"/>
  <c r="O1374" i="1"/>
  <c r="N1375" i="1"/>
  <c r="O1375" i="1"/>
  <c r="N1376" i="1"/>
  <c r="O1376" i="1"/>
  <c r="N1377" i="1"/>
  <c r="O1377" i="1"/>
  <c r="N1378" i="1"/>
  <c r="O1378" i="1"/>
  <c r="N1379" i="1"/>
  <c r="O1379" i="1"/>
  <c r="N1380" i="1"/>
  <c r="O1380" i="1"/>
  <c r="N1381" i="1"/>
  <c r="O1381" i="1"/>
  <c r="N1382" i="1"/>
  <c r="O1382" i="1"/>
  <c r="N1383" i="1"/>
  <c r="O1383" i="1"/>
  <c r="N1384" i="1"/>
  <c r="O1384" i="1"/>
  <c r="N1385" i="1"/>
  <c r="O1385" i="1"/>
  <c r="N1386" i="1"/>
  <c r="O1386" i="1"/>
  <c r="N1387" i="1"/>
  <c r="O1387" i="1"/>
  <c r="N1388" i="1"/>
  <c r="O1388" i="1"/>
  <c r="N1389" i="1"/>
  <c r="O1389" i="1"/>
  <c r="N1390" i="1"/>
  <c r="O1390" i="1"/>
  <c r="N1391" i="1"/>
  <c r="O1391" i="1"/>
  <c r="N1392" i="1"/>
  <c r="O1392" i="1"/>
  <c r="N1393" i="1"/>
  <c r="O1393" i="1"/>
  <c r="N1394" i="1"/>
  <c r="O1394" i="1"/>
  <c r="N1395" i="1"/>
  <c r="O1395" i="1"/>
  <c r="N1396" i="1"/>
  <c r="O1396" i="1"/>
  <c r="N1397" i="1"/>
  <c r="O1397" i="1"/>
  <c r="N1398" i="1"/>
  <c r="O1398" i="1"/>
  <c r="N1399" i="1"/>
  <c r="O1399" i="1"/>
  <c r="N1400" i="1"/>
  <c r="O1400" i="1"/>
  <c r="N1401" i="1"/>
  <c r="O1401" i="1"/>
  <c r="N1402" i="1"/>
  <c r="O1402" i="1"/>
  <c r="N1403" i="1"/>
  <c r="O1403" i="1"/>
  <c r="N1404" i="1"/>
  <c r="O1404" i="1"/>
  <c r="N1405" i="1"/>
  <c r="O1405" i="1"/>
  <c r="N1406" i="1"/>
  <c r="O1406" i="1"/>
  <c r="N1407" i="1"/>
  <c r="O1407" i="1"/>
  <c r="N1408" i="1"/>
  <c r="O1408" i="1"/>
  <c r="N1409" i="1"/>
  <c r="O1409" i="1"/>
  <c r="N1410" i="1"/>
  <c r="O1410" i="1"/>
  <c r="N1411" i="1"/>
  <c r="O1411" i="1"/>
  <c r="N1412" i="1"/>
  <c r="O1412" i="1"/>
  <c r="N1413" i="1"/>
  <c r="O1413" i="1"/>
  <c r="N1414" i="1"/>
  <c r="O1414" i="1"/>
  <c r="N1415" i="1"/>
  <c r="O1415" i="1"/>
  <c r="N1416" i="1"/>
  <c r="O1416" i="1"/>
  <c r="N1417" i="1"/>
  <c r="O1417" i="1"/>
  <c r="N1418" i="1"/>
  <c r="O1418" i="1"/>
  <c r="N1419" i="1"/>
  <c r="O1419" i="1"/>
  <c r="N1420" i="1"/>
  <c r="O1420" i="1"/>
  <c r="N1421" i="1"/>
  <c r="O1421" i="1"/>
  <c r="N1422" i="1"/>
  <c r="O1422" i="1"/>
  <c r="N1423" i="1"/>
  <c r="O1423" i="1"/>
  <c r="N1424" i="1"/>
  <c r="O1424" i="1"/>
  <c r="N1425" i="1"/>
  <c r="O1425" i="1"/>
  <c r="N1426" i="1"/>
  <c r="O1426" i="1"/>
  <c r="N1427" i="1"/>
  <c r="O1427" i="1"/>
  <c r="N1428" i="1"/>
  <c r="O1428" i="1"/>
  <c r="N1429" i="1"/>
  <c r="O1429" i="1"/>
  <c r="N1430" i="1"/>
  <c r="O1430" i="1"/>
  <c r="N1431" i="1"/>
  <c r="O1431" i="1"/>
  <c r="N1432" i="1"/>
  <c r="O1432" i="1"/>
  <c r="N1433" i="1"/>
  <c r="O1433" i="1"/>
  <c r="N1434" i="1"/>
  <c r="O1434" i="1"/>
  <c r="N1435" i="1"/>
  <c r="O1435" i="1"/>
  <c r="N1436" i="1"/>
  <c r="O1436" i="1"/>
  <c r="N1437" i="1"/>
  <c r="O1437" i="1"/>
  <c r="N1438" i="1"/>
  <c r="O1438" i="1"/>
  <c r="N1439" i="1"/>
  <c r="O1439" i="1"/>
  <c r="N1440" i="1"/>
  <c r="O1440" i="1"/>
  <c r="N1441" i="1"/>
  <c r="O1441" i="1"/>
  <c r="N1442" i="1"/>
  <c r="O1442" i="1"/>
  <c r="N1443" i="1"/>
  <c r="O1443" i="1"/>
  <c r="N1444" i="1"/>
  <c r="O1444" i="1"/>
  <c r="N1445" i="1"/>
  <c r="O1445" i="1"/>
  <c r="N1446" i="1"/>
  <c r="O1446" i="1"/>
  <c r="N1447" i="1"/>
  <c r="O1447" i="1"/>
  <c r="N1448" i="1"/>
  <c r="O1448" i="1"/>
  <c r="N1449" i="1"/>
  <c r="O1449" i="1"/>
  <c r="N1450" i="1"/>
  <c r="O1450" i="1"/>
  <c r="N1451" i="1"/>
  <c r="O1451" i="1"/>
  <c r="N1452" i="1"/>
  <c r="O1452" i="1"/>
  <c r="N1453" i="1"/>
  <c r="O1453" i="1"/>
  <c r="N1454" i="1"/>
  <c r="O1454" i="1"/>
  <c r="N1455" i="1"/>
  <c r="O1455" i="1"/>
  <c r="N1456" i="1"/>
  <c r="O1456" i="1"/>
  <c r="N1457" i="1"/>
  <c r="O1457" i="1"/>
  <c r="N1458" i="1"/>
  <c r="O1458" i="1"/>
  <c r="N1459" i="1"/>
  <c r="O1459" i="1"/>
  <c r="N1460" i="1"/>
  <c r="O1460" i="1"/>
  <c r="N1461" i="1"/>
  <c r="O1461" i="1"/>
  <c r="N1462" i="1"/>
  <c r="O1462" i="1"/>
  <c r="N1463" i="1"/>
  <c r="O1463" i="1"/>
  <c r="N1464" i="1"/>
  <c r="O1464" i="1"/>
  <c r="N1465" i="1"/>
  <c r="O1465" i="1"/>
  <c r="N1466" i="1"/>
  <c r="O1466" i="1"/>
  <c r="N1467" i="1"/>
  <c r="O1467" i="1"/>
  <c r="N1468" i="1"/>
  <c r="O1468" i="1"/>
  <c r="N1469" i="1"/>
  <c r="O1469" i="1"/>
  <c r="N1470" i="1"/>
  <c r="O1470" i="1"/>
  <c r="N1471" i="1"/>
  <c r="O1471" i="1"/>
  <c r="N1472" i="1"/>
  <c r="O1472" i="1"/>
  <c r="N1473" i="1"/>
  <c r="O1473" i="1"/>
  <c r="N1474" i="1"/>
  <c r="O1474" i="1"/>
  <c r="N1475" i="1"/>
  <c r="O1475" i="1"/>
  <c r="N1476" i="1"/>
  <c r="O1476" i="1"/>
  <c r="N1477" i="1"/>
  <c r="O1477" i="1"/>
  <c r="N1478" i="1"/>
  <c r="O1478" i="1"/>
  <c r="N1479" i="1"/>
  <c r="O1479" i="1"/>
  <c r="N1480" i="1"/>
  <c r="O1480" i="1"/>
  <c r="N1481" i="1"/>
  <c r="O1481" i="1"/>
  <c r="N1482" i="1"/>
  <c r="O1482" i="1"/>
  <c r="N1483" i="1"/>
  <c r="O1483" i="1"/>
  <c r="N1484" i="1"/>
  <c r="O1484" i="1"/>
  <c r="N1485" i="1"/>
  <c r="O1485" i="1"/>
  <c r="N1486" i="1"/>
  <c r="O1486" i="1"/>
  <c r="N1487" i="1"/>
  <c r="O1487" i="1"/>
  <c r="N1488" i="1"/>
  <c r="O1488" i="1"/>
  <c r="N1489" i="1"/>
  <c r="O1489" i="1"/>
  <c r="N1490" i="1"/>
  <c r="O1490" i="1"/>
  <c r="N1491" i="1"/>
  <c r="O1491" i="1"/>
  <c r="N1492" i="1"/>
  <c r="O1492" i="1"/>
  <c r="N1493" i="1"/>
  <c r="O1493" i="1"/>
  <c r="N1494" i="1"/>
  <c r="O1494" i="1"/>
  <c r="N1495" i="1"/>
  <c r="O1495" i="1"/>
  <c r="N1496" i="1"/>
  <c r="O1496" i="1"/>
  <c r="N1497" i="1"/>
  <c r="O1497" i="1"/>
  <c r="N1498" i="1"/>
  <c r="O1498" i="1"/>
  <c r="N1499" i="1"/>
  <c r="O1499" i="1"/>
  <c r="N1500" i="1"/>
  <c r="O1500" i="1"/>
  <c r="N1501" i="1"/>
  <c r="O1501" i="1"/>
  <c r="N1502" i="1"/>
  <c r="O1502" i="1"/>
  <c r="N1503" i="1"/>
  <c r="O1503" i="1"/>
  <c r="N1504" i="1"/>
  <c r="O1504" i="1"/>
  <c r="N1505" i="1"/>
  <c r="O1505" i="1"/>
  <c r="N1506" i="1"/>
  <c r="O1506" i="1"/>
  <c r="N1507" i="1"/>
  <c r="O1507" i="1"/>
  <c r="N1508" i="1"/>
  <c r="O1508" i="1"/>
  <c r="N1509" i="1"/>
  <c r="O1509" i="1"/>
  <c r="N1510" i="1"/>
  <c r="O1510" i="1"/>
  <c r="N1511" i="1"/>
  <c r="O1511" i="1"/>
  <c r="N1512" i="1"/>
  <c r="O1512" i="1"/>
  <c r="N1513" i="1"/>
  <c r="O1513" i="1"/>
  <c r="N1514" i="1"/>
  <c r="O1514" i="1"/>
  <c r="N1515" i="1"/>
  <c r="O1515" i="1"/>
  <c r="N1516" i="1"/>
  <c r="O1516" i="1"/>
  <c r="N1517" i="1"/>
  <c r="O1517" i="1"/>
  <c r="N1518" i="1"/>
  <c r="O1518" i="1"/>
  <c r="N1519" i="1"/>
  <c r="O1519" i="1"/>
  <c r="N1520" i="1"/>
  <c r="O1520" i="1"/>
  <c r="N1521" i="1"/>
  <c r="O1521" i="1"/>
  <c r="N1522" i="1"/>
  <c r="O1522" i="1"/>
  <c r="N1523" i="1"/>
  <c r="O1523" i="1"/>
  <c r="N1524" i="1"/>
  <c r="O1524" i="1"/>
  <c r="N1525" i="1"/>
  <c r="O1525" i="1"/>
  <c r="N1526" i="1"/>
  <c r="O1526" i="1"/>
  <c r="N1527" i="1"/>
  <c r="O1527" i="1"/>
  <c r="N1528" i="1"/>
  <c r="O1528" i="1"/>
  <c r="N1529" i="1"/>
  <c r="O1529" i="1"/>
  <c r="N1530" i="1"/>
  <c r="O1530" i="1"/>
  <c r="N1531" i="1"/>
  <c r="O1531" i="1"/>
  <c r="N1532" i="1"/>
  <c r="O1532" i="1"/>
  <c r="N1533" i="1"/>
  <c r="O1533" i="1"/>
  <c r="N1534" i="1"/>
  <c r="O1534" i="1"/>
  <c r="N1535" i="1"/>
  <c r="O1535" i="1"/>
  <c r="N1536" i="1"/>
  <c r="O1536" i="1"/>
  <c r="N1537" i="1"/>
  <c r="O1537" i="1"/>
  <c r="N1538" i="1"/>
  <c r="O1538" i="1"/>
  <c r="N1539" i="1"/>
  <c r="O1539" i="1"/>
  <c r="N1540" i="1"/>
  <c r="O1540" i="1"/>
  <c r="N1541" i="1"/>
  <c r="O1541" i="1"/>
  <c r="N1542" i="1"/>
  <c r="O1542" i="1"/>
  <c r="N1543" i="1"/>
  <c r="O1543" i="1"/>
  <c r="N1544" i="1"/>
  <c r="O1544" i="1"/>
  <c r="N1545" i="1"/>
  <c r="O1545" i="1"/>
  <c r="N1546" i="1"/>
  <c r="O1546" i="1"/>
  <c r="N1547" i="1"/>
  <c r="O1547" i="1"/>
  <c r="N1548" i="1"/>
  <c r="O1548" i="1"/>
  <c r="N1549" i="1"/>
  <c r="O1549" i="1"/>
  <c r="N1550" i="1"/>
  <c r="O1550" i="1"/>
  <c r="N1551" i="1"/>
  <c r="O1551" i="1"/>
  <c r="N1552" i="1"/>
  <c r="O1552" i="1"/>
  <c r="N1553" i="1"/>
  <c r="O1553" i="1"/>
  <c r="N1554" i="1"/>
  <c r="O1554" i="1"/>
  <c r="N1555" i="1"/>
  <c r="O1555" i="1"/>
  <c r="N1556" i="1"/>
  <c r="O1556" i="1"/>
  <c r="N1557" i="1"/>
  <c r="O1557" i="1"/>
  <c r="N1558" i="1"/>
  <c r="O1558" i="1"/>
  <c r="N1559" i="1"/>
  <c r="O1559" i="1"/>
  <c r="N1560" i="1"/>
  <c r="O1560" i="1"/>
  <c r="N1561" i="1"/>
  <c r="O1561" i="1"/>
  <c r="N1562" i="1"/>
  <c r="O1562" i="1"/>
  <c r="N1563" i="1"/>
  <c r="O1563" i="1"/>
  <c r="N1564" i="1"/>
  <c r="O1564" i="1"/>
  <c r="N1565" i="1"/>
  <c r="O1565" i="1"/>
  <c r="N1566" i="1"/>
  <c r="O1566" i="1"/>
  <c r="N1567" i="1"/>
  <c r="O1567" i="1"/>
  <c r="N1568" i="1"/>
  <c r="O1568" i="1"/>
  <c r="N1569" i="1"/>
  <c r="O1569" i="1"/>
  <c r="N1570" i="1"/>
  <c r="O1570" i="1"/>
  <c r="N1571" i="1"/>
  <c r="O1571" i="1"/>
  <c r="N1572" i="1"/>
  <c r="O1572" i="1"/>
  <c r="N1573" i="1"/>
  <c r="O1573" i="1"/>
  <c r="N1574" i="1"/>
  <c r="O1574" i="1"/>
  <c r="N1575" i="1"/>
  <c r="O1575" i="1"/>
  <c r="N1576" i="1"/>
  <c r="O1576" i="1"/>
  <c r="N1577" i="1"/>
  <c r="O1577" i="1"/>
  <c r="N1578" i="1"/>
  <c r="O1578" i="1"/>
  <c r="N1579" i="1"/>
  <c r="O1579" i="1"/>
  <c r="N1580" i="1"/>
  <c r="O1580" i="1"/>
  <c r="N1581" i="1"/>
  <c r="O1581" i="1"/>
  <c r="N1582" i="1"/>
  <c r="O1582" i="1"/>
  <c r="N1583" i="1"/>
  <c r="O1583" i="1"/>
  <c r="N1584" i="1"/>
  <c r="O1584" i="1"/>
  <c r="N1585" i="1"/>
  <c r="O1585" i="1"/>
  <c r="N1586" i="1"/>
  <c r="O1586" i="1"/>
  <c r="N1587" i="1"/>
  <c r="O1587" i="1"/>
  <c r="N1588" i="1"/>
  <c r="O1588" i="1"/>
  <c r="N1589" i="1"/>
  <c r="O1589" i="1"/>
  <c r="N1590" i="1"/>
  <c r="O1590" i="1"/>
  <c r="N1591" i="1"/>
  <c r="O1591" i="1"/>
  <c r="N1592" i="1"/>
  <c r="O1592" i="1"/>
  <c r="N1593" i="1"/>
  <c r="O1593" i="1"/>
  <c r="N1594" i="1"/>
  <c r="O1594" i="1"/>
  <c r="N1595" i="1"/>
  <c r="O1595" i="1"/>
  <c r="N1596" i="1"/>
  <c r="O1596" i="1"/>
  <c r="N1597" i="1"/>
  <c r="O1597" i="1"/>
  <c r="N1598" i="1"/>
  <c r="O1598" i="1"/>
  <c r="N1599" i="1"/>
  <c r="O1599" i="1"/>
  <c r="N1600" i="1"/>
  <c r="O1600" i="1"/>
  <c r="N1601" i="1"/>
  <c r="O1601" i="1"/>
  <c r="N1602" i="1"/>
  <c r="O1602" i="1"/>
  <c r="N1603" i="1"/>
  <c r="O1603" i="1"/>
  <c r="N1604" i="1"/>
  <c r="O1604" i="1"/>
  <c r="N1605" i="1"/>
  <c r="O1605" i="1"/>
  <c r="N1606" i="1"/>
  <c r="O1606" i="1"/>
  <c r="N1607" i="1"/>
  <c r="O1607" i="1"/>
  <c r="N1608" i="1"/>
  <c r="O1608" i="1"/>
  <c r="N1609" i="1"/>
  <c r="O1609" i="1"/>
  <c r="N1610" i="1"/>
  <c r="O1610" i="1"/>
  <c r="N1611" i="1"/>
  <c r="O1611" i="1"/>
  <c r="N1612" i="1"/>
  <c r="O1612" i="1"/>
  <c r="N1613" i="1"/>
  <c r="O1613" i="1"/>
  <c r="N1614" i="1"/>
  <c r="O1614" i="1"/>
  <c r="N1615" i="1"/>
  <c r="O1615" i="1"/>
  <c r="N1616" i="1"/>
  <c r="O1616" i="1"/>
  <c r="N1617" i="1"/>
  <c r="O1617" i="1"/>
  <c r="N1618" i="1"/>
  <c r="O1618" i="1"/>
  <c r="N1619" i="1"/>
  <c r="O1619" i="1"/>
  <c r="N1620" i="1"/>
  <c r="O1620" i="1"/>
  <c r="N1621" i="1"/>
  <c r="O1621" i="1"/>
  <c r="N1622" i="1"/>
  <c r="O1622" i="1"/>
  <c r="N1623" i="1"/>
  <c r="O1623" i="1"/>
  <c r="N1624" i="1"/>
  <c r="O1624" i="1"/>
  <c r="N1625" i="1"/>
  <c r="O1625" i="1"/>
  <c r="N1626" i="1"/>
  <c r="O1626" i="1"/>
  <c r="N1627" i="1"/>
  <c r="O1627" i="1"/>
  <c r="N1628" i="1"/>
  <c r="O1628" i="1"/>
  <c r="N1629" i="1"/>
  <c r="O1629" i="1"/>
  <c r="N1630" i="1"/>
  <c r="O1630" i="1"/>
  <c r="N1631" i="1"/>
  <c r="O1631" i="1"/>
  <c r="N1632" i="1"/>
  <c r="O1632" i="1"/>
  <c r="N1633" i="1"/>
  <c r="O1633" i="1"/>
  <c r="N1634" i="1"/>
  <c r="O1634" i="1"/>
  <c r="N1635" i="1"/>
  <c r="O1635" i="1"/>
  <c r="N1636" i="1"/>
  <c r="O1636" i="1"/>
  <c r="N1637" i="1"/>
  <c r="O1637" i="1"/>
  <c r="N1638" i="1"/>
  <c r="O1638" i="1"/>
  <c r="N1639" i="1"/>
  <c r="O1639" i="1"/>
  <c r="N1640" i="1"/>
  <c r="O1640" i="1"/>
  <c r="N1641" i="1"/>
  <c r="O1641" i="1"/>
  <c r="N1642" i="1"/>
  <c r="O1642" i="1"/>
  <c r="N1643" i="1"/>
  <c r="O1643" i="1"/>
  <c r="N1644" i="1"/>
  <c r="O1644" i="1"/>
  <c r="N1645" i="1"/>
  <c r="O1645" i="1"/>
  <c r="N1646" i="1"/>
  <c r="O1646" i="1"/>
  <c r="N1647" i="1"/>
  <c r="O1647" i="1"/>
  <c r="N1648" i="1"/>
  <c r="O1648" i="1"/>
  <c r="N1649" i="1"/>
  <c r="O1649" i="1"/>
  <c r="N1650" i="1"/>
  <c r="O1650" i="1"/>
  <c r="N1651" i="1"/>
  <c r="O1651" i="1"/>
  <c r="N1652" i="1"/>
  <c r="O1652" i="1"/>
  <c r="N1653" i="1"/>
  <c r="O1653" i="1"/>
  <c r="N1654" i="1"/>
  <c r="O1654" i="1"/>
  <c r="N1655" i="1"/>
  <c r="O1655" i="1"/>
  <c r="N1656" i="1"/>
  <c r="O1656" i="1"/>
  <c r="N1657" i="1"/>
  <c r="O1657" i="1"/>
  <c r="N1658" i="1"/>
  <c r="O1658" i="1"/>
  <c r="N1659" i="1"/>
  <c r="O1659" i="1"/>
  <c r="N1660" i="1"/>
  <c r="O1660" i="1"/>
  <c r="N1661" i="1"/>
  <c r="O1661" i="1"/>
  <c r="N1662" i="1"/>
  <c r="O1662" i="1"/>
  <c r="N1663" i="1"/>
  <c r="O1663" i="1"/>
  <c r="N1664" i="1"/>
  <c r="O1664" i="1"/>
  <c r="N1665" i="1"/>
  <c r="O1665" i="1"/>
  <c r="N1666" i="1"/>
  <c r="O1666" i="1"/>
  <c r="N1667" i="1"/>
  <c r="O1667" i="1"/>
  <c r="N1668" i="1"/>
  <c r="O1668" i="1"/>
  <c r="N1669" i="1"/>
  <c r="O1669" i="1"/>
  <c r="N1670" i="1"/>
  <c r="O1670" i="1"/>
  <c r="N1671" i="1"/>
  <c r="O1671" i="1"/>
  <c r="N1672" i="1"/>
  <c r="O1672" i="1"/>
  <c r="N1673" i="1"/>
  <c r="O1673" i="1"/>
  <c r="N1674" i="1"/>
  <c r="O1674" i="1"/>
  <c r="N1675" i="1"/>
  <c r="O1675" i="1"/>
  <c r="N1676" i="1"/>
  <c r="O1676" i="1"/>
  <c r="N1677" i="1"/>
  <c r="O1677" i="1"/>
  <c r="N1678" i="1"/>
  <c r="O1678" i="1"/>
  <c r="N1679" i="1"/>
  <c r="O1679" i="1"/>
  <c r="N1680" i="1"/>
  <c r="O1680" i="1"/>
  <c r="N1681" i="1"/>
  <c r="O1681" i="1"/>
  <c r="N1682" i="1"/>
  <c r="O1682" i="1"/>
  <c r="N1683" i="1"/>
  <c r="O1683" i="1"/>
  <c r="N1684" i="1"/>
  <c r="O1684" i="1"/>
  <c r="N1685" i="1"/>
  <c r="O1685" i="1"/>
  <c r="N1686" i="1"/>
  <c r="O1686" i="1"/>
  <c r="N1687" i="1"/>
  <c r="O1687" i="1"/>
  <c r="N1688" i="1"/>
  <c r="O1688" i="1"/>
  <c r="N1689" i="1"/>
  <c r="O1689" i="1"/>
  <c r="N1690" i="1"/>
  <c r="O1690" i="1"/>
  <c r="N1691" i="1"/>
  <c r="O1691" i="1"/>
  <c r="N1692" i="1"/>
  <c r="O1692" i="1"/>
  <c r="N1693" i="1"/>
  <c r="O1693" i="1"/>
  <c r="N1694" i="1"/>
  <c r="O1694" i="1"/>
  <c r="N1695" i="1"/>
  <c r="O1695" i="1"/>
  <c r="N1696" i="1"/>
  <c r="O1696" i="1"/>
  <c r="N1697" i="1"/>
  <c r="O1697" i="1"/>
  <c r="N1698" i="1"/>
  <c r="O1698" i="1"/>
  <c r="N1699" i="1"/>
  <c r="O1699" i="1"/>
  <c r="N1700" i="1"/>
  <c r="O1700" i="1"/>
  <c r="N1701" i="1"/>
  <c r="O1701" i="1"/>
  <c r="N1702" i="1"/>
  <c r="O1702" i="1"/>
  <c r="N1703" i="1"/>
  <c r="O1703" i="1"/>
  <c r="N1704" i="1"/>
  <c r="O1704" i="1"/>
  <c r="N1705" i="1"/>
  <c r="O1705" i="1"/>
  <c r="N1706" i="1"/>
  <c r="O1706" i="1"/>
  <c r="N1707" i="1"/>
  <c r="O1707" i="1"/>
  <c r="N1708" i="1"/>
  <c r="O1708" i="1"/>
  <c r="N1709" i="1"/>
  <c r="O1709" i="1"/>
  <c r="N1710" i="1"/>
  <c r="O1710" i="1"/>
  <c r="N1711" i="1"/>
  <c r="O1711" i="1"/>
  <c r="N1712" i="1"/>
  <c r="O1712" i="1"/>
  <c r="N1713" i="1"/>
  <c r="O1713" i="1"/>
  <c r="N1714" i="1"/>
  <c r="O1714" i="1"/>
  <c r="N1715" i="1"/>
  <c r="O1715" i="1"/>
  <c r="N1716" i="1"/>
  <c r="O1716" i="1"/>
  <c r="N1717" i="1"/>
  <c r="O1717" i="1"/>
  <c r="N1718" i="1"/>
  <c r="O1718" i="1"/>
  <c r="N1719" i="1"/>
  <c r="O1719" i="1"/>
  <c r="N1720" i="1"/>
  <c r="O1720" i="1"/>
  <c r="N1721" i="1"/>
  <c r="O1721" i="1"/>
  <c r="N1722" i="1"/>
  <c r="O1722" i="1"/>
  <c r="N1723" i="1"/>
  <c r="O1723" i="1"/>
  <c r="N1724" i="1"/>
  <c r="O1724" i="1"/>
  <c r="N1725" i="1"/>
  <c r="O1725" i="1"/>
  <c r="N1726" i="1"/>
  <c r="O1726" i="1"/>
  <c r="N1727" i="1"/>
  <c r="O1727" i="1"/>
  <c r="N1728" i="1"/>
  <c r="O1728" i="1"/>
  <c r="N1729" i="1"/>
  <c r="O1729" i="1"/>
  <c r="N1730" i="1"/>
  <c r="O1730" i="1"/>
  <c r="N1731" i="1"/>
  <c r="O1731" i="1"/>
  <c r="N1732" i="1"/>
  <c r="O1732" i="1"/>
  <c r="N1733" i="1"/>
  <c r="O1733" i="1"/>
  <c r="N1734" i="1"/>
  <c r="O1734" i="1"/>
  <c r="N1735" i="1"/>
  <c r="O1735" i="1"/>
  <c r="N1736" i="1"/>
  <c r="O1736" i="1"/>
  <c r="N1737" i="1"/>
  <c r="O1737" i="1"/>
  <c r="N1738" i="1"/>
  <c r="O1738" i="1"/>
  <c r="N1739" i="1"/>
  <c r="O1739" i="1"/>
  <c r="N1740" i="1"/>
  <c r="O1740" i="1"/>
  <c r="N1741" i="1"/>
  <c r="O1741" i="1"/>
  <c r="N1742" i="1"/>
  <c r="O1742" i="1"/>
  <c r="N1743" i="1"/>
  <c r="O1743" i="1"/>
  <c r="N1744" i="1"/>
  <c r="O1744" i="1"/>
  <c r="N1745" i="1"/>
  <c r="O1745" i="1"/>
  <c r="N1746" i="1"/>
  <c r="O1746" i="1"/>
  <c r="N1747" i="1"/>
  <c r="O1747" i="1"/>
  <c r="N1748" i="1"/>
  <c r="O1748" i="1"/>
  <c r="N1749" i="1"/>
  <c r="O1749" i="1"/>
  <c r="N1750" i="1"/>
  <c r="O1750" i="1"/>
  <c r="N1751" i="1"/>
  <c r="O1751" i="1"/>
  <c r="N1752" i="1"/>
  <c r="O1752" i="1"/>
  <c r="N1753" i="1"/>
  <c r="O1753" i="1"/>
  <c r="N1754" i="1"/>
  <c r="O1754" i="1"/>
  <c r="N1755" i="1"/>
  <c r="O1755" i="1"/>
  <c r="N1756" i="1"/>
  <c r="O1756" i="1"/>
  <c r="N1757" i="1"/>
  <c r="O1757" i="1"/>
  <c r="N1758" i="1"/>
  <c r="O1758" i="1"/>
  <c r="N1759" i="1"/>
  <c r="O1759" i="1"/>
  <c r="N1760" i="1"/>
  <c r="O1760" i="1"/>
  <c r="N1761" i="1"/>
  <c r="O1761" i="1"/>
  <c r="N1762" i="1"/>
  <c r="O1762" i="1"/>
  <c r="N1763" i="1"/>
  <c r="O1763" i="1"/>
  <c r="N1764" i="1"/>
  <c r="O1764" i="1"/>
  <c r="N1765" i="1"/>
  <c r="O1765" i="1"/>
  <c r="N1766" i="1"/>
  <c r="O1766" i="1"/>
  <c r="N1767" i="1"/>
  <c r="O1767" i="1"/>
  <c r="N1768" i="1"/>
  <c r="O1768" i="1"/>
  <c r="N1769" i="1"/>
  <c r="O1769" i="1"/>
  <c r="N1770" i="1"/>
  <c r="O1770" i="1"/>
  <c r="N1771" i="1"/>
  <c r="O1771" i="1"/>
  <c r="N1772" i="1"/>
  <c r="O1772" i="1"/>
  <c r="N1773" i="1"/>
  <c r="O1773" i="1"/>
  <c r="N1774" i="1"/>
  <c r="O1774" i="1"/>
  <c r="N1775" i="1"/>
  <c r="O1775" i="1"/>
  <c r="N1776" i="1"/>
  <c r="O1776" i="1"/>
  <c r="N1777" i="1"/>
  <c r="O1777" i="1"/>
  <c r="N1778" i="1"/>
  <c r="O1778" i="1"/>
  <c r="N1779" i="1"/>
  <c r="O1779" i="1"/>
  <c r="N1780" i="1"/>
  <c r="O1780" i="1"/>
  <c r="N1781" i="1"/>
  <c r="O1781" i="1"/>
  <c r="N1782" i="1"/>
  <c r="O1782" i="1"/>
  <c r="N1783" i="1"/>
  <c r="O1783" i="1"/>
  <c r="N1784" i="1"/>
  <c r="O1784" i="1"/>
  <c r="N1785" i="1"/>
  <c r="O1785" i="1"/>
  <c r="N1786" i="1"/>
  <c r="O1786" i="1"/>
  <c r="N1787" i="1"/>
  <c r="O1787" i="1"/>
  <c r="N1788" i="1"/>
  <c r="O1788" i="1"/>
  <c r="N1789" i="1"/>
  <c r="O1789" i="1"/>
  <c r="N1790" i="1"/>
  <c r="O1790" i="1"/>
  <c r="N1791" i="1"/>
  <c r="O1791" i="1"/>
  <c r="N1792" i="1"/>
  <c r="O1792" i="1"/>
  <c r="N1793" i="1"/>
  <c r="O1793" i="1"/>
  <c r="N1794" i="1"/>
  <c r="O1794" i="1"/>
  <c r="N1795" i="1"/>
  <c r="O1795" i="1"/>
  <c r="N1796" i="1"/>
  <c r="O1796" i="1"/>
  <c r="N1797" i="1"/>
  <c r="O1797" i="1"/>
  <c r="N1798" i="1"/>
  <c r="O1798" i="1"/>
  <c r="N1799" i="1"/>
  <c r="O1799" i="1"/>
  <c r="N1800" i="1"/>
  <c r="O1800" i="1"/>
  <c r="N1801" i="1"/>
  <c r="O1801" i="1"/>
  <c r="N1802" i="1"/>
  <c r="O1802" i="1"/>
  <c r="N1803" i="1"/>
  <c r="O1803" i="1"/>
  <c r="N1804" i="1"/>
  <c r="O1804" i="1"/>
  <c r="N1805" i="1"/>
  <c r="O1805" i="1"/>
  <c r="N1806" i="1"/>
  <c r="O1806" i="1"/>
  <c r="N1807" i="1"/>
  <c r="O1807" i="1"/>
  <c r="N1808" i="1"/>
  <c r="O1808" i="1"/>
  <c r="N1809" i="1"/>
  <c r="O1809" i="1"/>
  <c r="N1810" i="1"/>
  <c r="O1810" i="1"/>
  <c r="N1811" i="1"/>
  <c r="O1811" i="1"/>
  <c r="N1812" i="1"/>
  <c r="O1812" i="1"/>
  <c r="N1813" i="1"/>
  <c r="O1813" i="1"/>
  <c r="N1814" i="1"/>
  <c r="O1814" i="1"/>
  <c r="N1815" i="1"/>
  <c r="O1815" i="1"/>
  <c r="N1816" i="1"/>
  <c r="O1816" i="1"/>
  <c r="N1817" i="1"/>
  <c r="O1817" i="1"/>
  <c r="N1818" i="1"/>
  <c r="O1818" i="1"/>
  <c r="N1819" i="1"/>
  <c r="O1819" i="1"/>
  <c r="N1820" i="1"/>
  <c r="O1820" i="1"/>
  <c r="N1821" i="1"/>
  <c r="O1821" i="1"/>
  <c r="N1822" i="1"/>
  <c r="O1822" i="1"/>
  <c r="N1823" i="1"/>
  <c r="O1823" i="1"/>
  <c r="N1824" i="1"/>
  <c r="O1824" i="1"/>
  <c r="N1825" i="1"/>
  <c r="O1825" i="1"/>
  <c r="N1826" i="1"/>
  <c r="O1826" i="1"/>
  <c r="N1827" i="1"/>
  <c r="O1827" i="1"/>
  <c r="N1828" i="1"/>
  <c r="O1828" i="1"/>
  <c r="N1829" i="1"/>
  <c r="O1829" i="1"/>
  <c r="N1830" i="1"/>
  <c r="O1830" i="1"/>
  <c r="N1831" i="1"/>
  <c r="O1831" i="1"/>
  <c r="N1832" i="1"/>
  <c r="O1832" i="1"/>
  <c r="N1833" i="1"/>
  <c r="O1833" i="1"/>
  <c r="N1834" i="1"/>
  <c r="O1834" i="1"/>
  <c r="N1835" i="1"/>
  <c r="O1835" i="1"/>
  <c r="N1836" i="1"/>
  <c r="O1836" i="1"/>
  <c r="N1837" i="1"/>
  <c r="O1837" i="1"/>
  <c r="N1838" i="1"/>
  <c r="O1838" i="1"/>
  <c r="N1839" i="1"/>
  <c r="O1839" i="1"/>
  <c r="N1840" i="1"/>
  <c r="O1840" i="1"/>
  <c r="N1841" i="1"/>
  <c r="O1841" i="1"/>
  <c r="N1842" i="1"/>
  <c r="O1842" i="1"/>
  <c r="N1843" i="1"/>
  <c r="O1843" i="1"/>
  <c r="N1844" i="1"/>
  <c r="O1844" i="1"/>
  <c r="N1845" i="1"/>
  <c r="O1845" i="1"/>
  <c r="N1846" i="1"/>
  <c r="O1846" i="1"/>
  <c r="N1847" i="1"/>
  <c r="O1847" i="1"/>
  <c r="N1848" i="1"/>
  <c r="O1848" i="1"/>
  <c r="N1849" i="1"/>
  <c r="O1849" i="1"/>
  <c r="N1850" i="1"/>
  <c r="O1850" i="1"/>
  <c r="N1851" i="1"/>
  <c r="O1851" i="1"/>
  <c r="N1852" i="1"/>
  <c r="O1852" i="1"/>
  <c r="N1853" i="1"/>
  <c r="O1853" i="1"/>
  <c r="N1854" i="1"/>
  <c r="O1854" i="1"/>
  <c r="N1855" i="1"/>
  <c r="O1855" i="1"/>
  <c r="N1856" i="1"/>
  <c r="O1856" i="1"/>
  <c r="N1857" i="1"/>
  <c r="O1857" i="1"/>
  <c r="N1858" i="1"/>
  <c r="O1858" i="1"/>
  <c r="N1859" i="1"/>
  <c r="O1859" i="1"/>
  <c r="N1860" i="1"/>
  <c r="O1860" i="1"/>
  <c r="N39" i="1"/>
  <c r="O39" i="1"/>
</calcChain>
</file>

<file path=xl/sharedStrings.xml><?xml version="1.0" encoding="utf-8"?>
<sst xmlns="http://schemas.openxmlformats.org/spreadsheetml/2006/main" count="7509" uniqueCount="2103">
  <si>
    <t>DateExtract</t>
  </si>
  <si>
    <t>Group</t>
  </si>
  <si>
    <t>SampleID</t>
  </si>
  <si>
    <t xml:space="preserve">Number </t>
  </si>
  <si>
    <t>Species</t>
  </si>
  <si>
    <t>LifeStage</t>
  </si>
  <si>
    <t>Notes</t>
  </si>
  <si>
    <t>Concentration(ng/uL)</t>
  </si>
  <si>
    <t>260/280</t>
  </si>
  <si>
    <t>260/230</t>
  </si>
  <si>
    <t>L6-5</t>
  </si>
  <si>
    <t>Lithobates catesbeianus</t>
  </si>
  <si>
    <t>adult</t>
  </si>
  <si>
    <t>recapture</t>
  </si>
  <si>
    <t>B5-14</t>
  </si>
  <si>
    <t>Notophthalmus viridescens</t>
  </si>
  <si>
    <t>N4-10</t>
  </si>
  <si>
    <t>Q3-1</t>
  </si>
  <si>
    <t>Lithobates clamitans</t>
  </si>
  <si>
    <t>metamorph</t>
  </si>
  <si>
    <t>N7-9</t>
  </si>
  <si>
    <t>Lithobates pipiens</t>
  </si>
  <si>
    <t>tadpole</t>
  </si>
  <si>
    <t>Q4-16</t>
  </si>
  <si>
    <t>Q3-25</t>
  </si>
  <si>
    <t>I2-2</t>
  </si>
  <si>
    <t>I3-9</t>
  </si>
  <si>
    <t>leech</t>
  </si>
  <si>
    <t>F5-8</t>
  </si>
  <si>
    <t>J6-3</t>
  </si>
  <si>
    <t>A3-8</t>
  </si>
  <si>
    <t>normal legs</t>
  </si>
  <si>
    <t>C3-21</t>
  </si>
  <si>
    <t>back legs</t>
  </si>
  <si>
    <t>I3-21</t>
  </si>
  <si>
    <t>H3-9</t>
  </si>
  <si>
    <t>N3-8</t>
  </si>
  <si>
    <t>has front legs; missing tail chunk</t>
  </si>
  <si>
    <t>C4-28</t>
  </si>
  <si>
    <t>C5-11</t>
  </si>
  <si>
    <t>Pseudacris crucifer</t>
  </si>
  <si>
    <t>D4-9</t>
  </si>
  <si>
    <t>F4-1</t>
  </si>
  <si>
    <t>L4-4</t>
  </si>
  <si>
    <t>A1-2</t>
  </si>
  <si>
    <t>Q7-28</t>
  </si>
  <si>
    <t>Q7-20</t>
  </si>
  <si>
    <t>N2-21</t>
  </si>
  <si>
    <t>C3-15</t>
  </si>
  <si>
    <t>back legs; red spots on belly</t>
  </si>
  <si>
    <t>N2-16</t>
  </si>
  <si>
    <t>R6-7</t>
  </si>
  <si>
    <t>G4-13</t>
  </si>
  <si>
    <t>I6-9</t>
  </si>
  <si>
    <t>Q3-7</t>
  </si>
  <si>
    <t>red streak on belly</t>
  </si>
  <si>
    <t>L3-3</t>
  </si>
  <si>
    <t>almost full grown; just tail</t>
  </si>
  <si>
    <t>R4-12</t>
  </si>
  <si>
    <t>Q7-9</t>
  </si>
  <si>
    <t>C6-29</t>
  </si>
  <si>
    <t>K6-8</t>
  </si>
  <si>
    <t>F3-2</t>
  </si>
  <si>
    <t>Q6-9</t>
  </si>
  <si>
    <t>Ambystoma spp</t>
  </si>
  <si>
    <t>larval</t>
  </si>
  <si>
    <t>E7-19</t>
  </si>
  <si>
    <t>Lithobates sylvaticus</t>
  </si>
  <si>
    <t>G3-4</t>
  </si>
  <si>
    <t>Q6-16</t>
  </si>
  <si>
    <t>I3-17</t>
  </si>
  <si>
    <t>red on its stomach, dots and laceration</t>
  </si>
  <si>
    <t>E2-19</t>
  </si>
  <si>
    <t>N2-4</t>
  </si>
  <si>
    <t>I1-13</t>
  </si>
  <si>
    <t>red spot on belly</t>
  </si>
  <si>
    <t>Q4-9</t>
  </si>
  <si>
    <t>*changed from septentrionalis; stub tail, almost adult</t>
  </si>
  <si>
    <t>F1-8</t>
  </si>
  <si>
    <t>N2-3</t>
  </si>
  <si>
    <t>E5-18</t>
  </si>
  <si>
    <t>F5-26</t>
  </si>
  <si>
    <t>P3-13</t>
  </si>
  <si>
    <t>B5-22</t>
  </si>
  <si>
    <t>J3-11</t>
  </si>
  <si>
    <t>N4-2</t>
  </si>
  <si>
    <t>I1-20</t>
  </si>
  <si>
    <t>C1-23</t>
  </si>
  <si>
    <t>G6-3</t>
  </si>
  <si>
    <t>B3-12</t>
  </si>
  <si>
    <t>M4-4</t>
  </si>
  <si>
    <t>I4-21</t>
  </si>
  <si>
    <t>A4-9</t>
  </si>
  <si>
    <t>Q5-18</t>
  </si>
  <si>
    <t>*changed from septentrionalis</t>
  </si>
  <si>
    <t>F4-7</t>
  </si>
  <si>
    <t>very tiny back legs</t>
  </si>
  <si>
    <t>Q6-22</t>
  </si>
  <si>
    <t>N4-12</t>
  </si>
  <si>
    <t>front and back legs</t>
  </si>
  <si>
    <t>C2-18</t>
  </si>
  <si>
    <t>E7-3</t>
  </si>
  <si>
    <t>C2-4</t>
  </si>
  <si>
    <t>C7-26</t>
  </si>
  <si>
    <t>F5-21</t>
  </si>
  <si>
    <t>B3-1</t>
  </si>
  <si>
    <t>F7-6</t>
  </si>
  <si>
    <t>guts coming out</t>
  </si>
  <si>
    <t>Q4-6</t>
  </si>
  <si>
    <t>Q3-20</t>
  </si>
  <si>
    <t>F6-2</t>
  </si>
  <si>
    <t>stub tail</t>
  </si>
  <si>
    <t>B5-23</t>
  </si>
  <si>
    <t>I7-3</t>
  </si>
  <si>
    <t>I2-3</t>
  </si>
  <si>
    <t>H6-1</t>
  </si>
  <si>
    <t>Q5-27</t>
  </si>
  <si>
    <t>F7-18</t>
  </si>
  <si>
    <t>N2-25</t>
  </si>
  <si>
    <t>B6-12</t>
  </si>
  <si>
    <t>L1-3</t>
  </si>
  <si>
    <t>A4-16</t>
  </si>
  <si>
    <t>frog with long tail</t>
  </si>
  <si>
    <t>J5-13</t>
  </si>
  <si>
    <t>I6-10</t>
  </si>
  <si>
    <t>has red on tail</t>
  </si>
  <si>
    <t>A3-1</t>
  </si>
  <si>
    <t>Q3-6</t>
  </si>
  <si>
    <t>J3-3</t>
  </si>
  <si>
    <t>Anaxyrus americanus</t>
  </si>
  <si>
    <t>I2-1</t>
  </si>
  <si>
    <t>A3-13</t>
  </si>
  <si>
    <t>F6-13</t>
  </si>
  <si>
    <t>Hyla versicolor</t>
  </si>
  <si>
    <t>C1-13</t>
  </si>
  <si>
    <t>Q3-4</t>
  </si>
  <si>
    <t>front legs</t>
  </si>
  <si>
    <t>C7-20</t>
  </si>
  <si>
    <t>F2-6</t>
  </si>
  <si>
    <t>L3-7</t>
  </si>
  <si>
    <t>deformed foot</t>
  </si>
  <si>
    <t>K3-8</t>
  </si>
  <si>
    <t>L3-2</t>
  </si>
  <si>
    <t>C2-14</t>
  </si>
  <si>
    <t>F7-25</t>
  </si>
  <si>
    <t>B4-4</t>
  </si>
  <si>
    <t>G5-4</t>
  </si>
  <si>
    <t>Q7-8</t>
  </si>
  <si>
    <t>E4-21</t>
  </si>
  <si>
    <t>Q5-29</t>
  </si>
  <si>
    <t>C7-4</t>
  </si>
  <si>
    <t>Q6-20</t>
  </si>
  <si>
    <t>N7-20</t>
  </si>
  <si>
    <t>M1-5</t>
  </si>
  <si>
    <t>I1-7</t>
  </si>
  <si>
    <t>K5-4</t>
  </si>
  <si>
    <t>C4-3</t>
  </si>
  <si>
    <t>red tail</t>
  </si>
  <si>
    <t>R5-5</t>
  </si>
  <si>
    <t>F5-1</t>
  </si>
  <si>
    <t>J1-1</t>
  </si>
  <si>
    <t>11:00am</t>
  </si>
  <si>
    <t>C7-21</t>
  </si>
  <si>
    <t>L7-2</t>
  </si>
  <si>
    <t>C3-9</t>
  </si>
  <si>
    <t>K6-15</t>
  </si>
  <si>
    <t>potential recapture</t>
  </si>
  <si>
    <t>D6-16</t>
  </si>
  <si>
    <t>C3-24</t>
  </si>
  <si>
    <t>back legs, red dots on belly</t>
  </si>
  <si>
    <t>C1-10</t>
  </si>
  <si>
    <t>I7-20</t>
  </si>
  <si>
    <t>C1-22</t>
  </si>
  <si>
    <t>F2-24</t>
  </si>
  <si>
    <t>B6-3</t>
  </si>
  <si>
    <t>Q7-26</t>
  </si>
  <si>
    <t>R6-1</t>
  </si>
  <si>
    <t>K7-4</t>
  </si>
  <si>
    <t>C1-29</t>
  </si>
  <si>
    <t>B2-9</t>
  </si>
  <si>
    <t>I3-15</t>
  </si>
  <si>
    <t>I4-3</t>
  </si>
  <si>
    <t>M4-8</t>
  </si>
  <si>
    <t>missing left foot</t>
  </si>
  <si>
    <t>E5-16</t>
  </si>
  <si>
    <t>J5-21</t>
  </si>
  <si>
    <t>L1-12</t>
  </si>
  <si>
    <t>K5-3</t>
  </si>
  <si>
    <t>E7-21</t>
  </si>
  <si>
    <t>F7-30</t>
  </si>
  <si>
    <t>Q4-14</t>
  </si>
  <si>
    <t>E6-11</t>
  </si>
  <si>
    <t>E6-19</t>
  </si>
  <si>
    <t>Q5-1</t>
  </si>
  <si>
    <t>H5-2</t>
  </si>
  <si>
    <t>B7-3</t>
  </si>
  <si>
    <t>E2-1</t>
  </si>
  <si>
    <t>K7-5</t>
  </si>
  <si>
    <t>Q4-23</t>
  </si>
  <si>
    <t>F2-15</t>
  </si>
  <si>
    <t>N7-7</t>
  </si>
  <si>
    <t>O6-2</t>
  </si>
  <si>
    <t>M7-1</t>
  </si>
  <si>
    <t>F5-17</t>
  </si>
  <si>
    <t>C2-20</t>
  </si>
  <si>
    <t>M3-2</t>
  </si>
  <si>
    <t>possible recapture from across road; 2 stubby toes, one bloody</t>
  </si>
  <si>
    <t>J7-2</t>
  </si>
  <si>
    <t>splash of yellow on throat, but tympanum only a little larger than eye</t>
  </si>
  <si>
    <t>B7-2</t>
  </si>
  <si>
    <t>leech - tube B7-27</t>
  </si>
  <si>
    <t>M4-13</t>
  </si>
  <si>
    <t>F7-28</t>
  </si>
  <si>
    <t>white mark on head</t>
  </si>
  <si>
    <t>K7-25</t>
  </si>
  <si>
    <t>C5-1</t>
  </si>
  <si>
    <t>I6-27</t>
  </si>
  <si>
    <t>R6-2</t>
  </si>
  <si>
    <t>I7-12</t>
  </si>
  <si>
    <t>leech - tube I7-31</t>
  </si>
  <si>
    <t>I3-3</t>
  </si>
  <si>
    <t>C4-17</t>
  </si>
  <si>
    <t>M5-19</t>
  </si>
  <si>
    <t>I5-25</t>
  </si>
  <si>
    <t>D7-8</t>
  </si>
  <si>
    <t>K5-15</t>
  </si>
  <si>
    <t>F6-10</t>
  </si>
  <si>
    <t>D4-8</t>
  </si>
  <si>
    <t>B1-1</t>
  </si>
  <si>
    <t>A5-11</t>
  </si>
  <si>
    <t>D7-10</t>
  </si>
  <si>
    <t>C6-17</t>
  </si>
  <si>
    <t>light with dark tail</t>
  </si>
  <si>
    <t>C5-15</t>
  </si>
  <si>
    <t>A2-5</t>
  </si>
  <si>
    <t>K6-21</t>
  </si>
  <si>
    <t>B2-10</t>
  </si>
  <si>
    <t>J5-20</t>
  </si>
  <si>
    <t>B6-10</t>
  </si>
  <si>
    <t>D6-10</t>
  </si>
  <si>
    <t>B4-19</t>
  </si>
  <si>
    <t>Lithobates palustris</t>
  </si>
  <si>
    <t>E5-8</t>
  </si>
  <si>
    <t>G7-4</t>
  </si>
  <si>
    <t>L1-2</t>
  </si>
  <si>
    <t>B7-5</t>
  </si>
  <si>
    <t>D6-8</t>
  </si>
  <si>
    <t>I4-1</t>
  </si>
  <si>
    <t>F7-3</t>
  </si>
  <si>
    <t>F2-2</t>
  </si>
  <si>
    <t>B5-4</t>
  </si>
  <si>
    <t>C5-21</t>
  </si>
  <si>
    <t>L1-13</t>
  </si>
  <si>
    <t>K5-7</t>
  </si>
  <si>
    <t>P4-2</t>
  </si>
  <si>
    <t>H4-2</t>
  </si>
  <si>
    <t>E6-18</t>
  </si>
  <si>
    <t>L2-9</t>
  </si>
  <si>
    <t>small pond</t>
  </si>
  <si>
    <t>K4-19</t>
  </si>
  <si>
    <t>*possibly Hyla versicolor</t>
  </si>
  <si>
    <t>A1-1</t>
  </si>
  <si>
    <t>K5-11</t>
  </si>
  <si>
    <t>D3-7</t>
  </si>
  <si>
    <t>I3-20</t>
  </si>
  <si>
    <t>P4-11</t>
  </si>
  <si>
    <t>red on tail</t>
  </si>
  <si>
    <t>Q5-28</t>
  </si>
  <si>
    <t>E7-2</t>
  </si>
  <si>
    <t>triple recapture</t>
  </si>
  <si>
    <t>G3-10</t>
  </si>
  <si>
    <t>G7-3</t>
  </si>
  <si>
    <t>A5-4</t>
  </si>
  <si>
    <t>O7-6</t>
  </si>
  <si>
    <t>F1-6</t>
  </si>
  <si>
    <t>unsure of ID</t>
  </si>
  <si>
    <t>D6-15</t>
  </si>
  <si>
    <t>G4-11</t>
  </si>
  <si>
    <t>Q4-18</t>
  </si>
  <si>
    <t>*size makes ID dubious</t>
  </si>
  <si>
    <t>M5-5</t>
  </si>
  <si>
    <t>M2-2</t>
  </si>
  <si>
    <t>C6-26</t>
  </si>
  <si>
    <t>leech on foot: tube C6-33</t>
  </si>
  <si>
    <t>E4-20</t>
  </si>
  <si>
    <t>F1-1</t>
  </si>
  <si>
    <t>dead</t>
  </si>
  <si>
    <t>A4-5</t>
  </si>
  <si>
    <t>stub tail; toe collected</t>
  </si>
  <si>
    <t>F3-9</t>
  </si>
  <si>
    <t>L6-3</t>
  </si>
  <si>
    <t>I6-2</t>
  </si>
  <si>
    <t>G5-8</t>
  </si>
  <si>
    <t>reddish inner thighs</t>
  </si>
  <si>
    <t>O7-4</t>
  </si>
  <si>
    <t>C6-4</t>
  </si>
  <si>
    <t>B6-7</t>
  </si>
  <si>
    <t>I3-19</t>
  </si>
  <si>
    <t>K6-13</t>
  </si>
  <si>
    <t>red growth on left hind foot toe</t>
  </si>
  <si>
    <t>B4-18</t>
  </si>
  <si>
    <t>E1-4</t>
  </si>
  <si>
    <t>A4-10</t>
  </si>
  <si>
    <t>I6-5</t>
  </si>
  <si>
    <t>C2-17</t>
  </si>
  <si>
    <t>H7-9</t>
  </si>
  <si>
    <t>F5-28</t>
  </si>
  <si>
    <t>C5-19</t>
  </si>
  <si>
    <t>B4-6</t>
  </si>
  <si>
    <t>red laceration on neck and left foot</t>
  </si>
  <si>
    <t>M5-9</t>
  </si>
  <si>
    <t>R7-4</t>
  </si>
  <si>
    <t>H7-4</t>
  </si>
  <si>
    <t>A4-2</t>
  </si>
  <si>
    <t>Q6-21</t>
  </si>
  <si>
    <t>tattered, hemorrhaging tail; unsure of ID (took picture)</t>
  </si>
  <si>
    <t>C6-10</t>
  </si>
  <si>
    <t>J5-15</t>
  </si>
  <si>
    <t>F3-3</t>
  </si>
  <si>
    <t>Q4-10</t>
  </si>
  <si>
    <t>*changed from septentrionalis; red lesions on belly and extending into tail</t>
  </si>
  <si>
    <t>M6-4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</si>
  <si>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</si>
  <si>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</si>
  <si>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</si>
  <si>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</si>
  <si>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</si>
  <si>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</si>
  <si>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</si>
  <si>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</si>
  <si>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</si>
  <si>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</si>
  <si>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</si>
  <si>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</si>
  <si>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</si>
  <si>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</si>
  <si>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</si>
  <si>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</si>
  <si>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</si>
  <si>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</si>
  <si>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</si>
  <si>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</si>
  <si>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</si>
  <si>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</si>
  <si>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</si>
  <si>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leech - tube B6-19</t>
  </si>
  <si>
    <t>O7-5</t>
  </si>
  <si>
    <t>K4-15</t>
  </si>
  <si>
    <t>N2-5</t>
  </si>
  <si>
    <t>Q7-5</t>
  </si>
  <si>
    <t>O5-1</t>
  </si>
  <si>
    <t>Q5-13</t>
  </si>
  <si>
    <t>*changed from septentrionalis; frog with long tail</t>
  </si>
  <si>
    <t>K3-9</t>
  </si>
  <si>
    <t>M3-1</t>
  </si>
  <si>
    <t>G4-10</t>
  </si>
  <si>
    <t>B3-3</t>
  </si>
  <si>
    <t>G5-7</t>
  </si>
  <si>
    <t>J6-8</t>
  </si>
  <si>
    <t>J1-8</t>
  </si>
  <si>
    <t>D7-1</t>
  </si>
  <si>
    <t>some tiny spots; clear tail, translucent belly, fine spots on body and upper tail</t>
  </si>
  <si>
    <t>I2-12</t>
  </si>
  <si>
    <t>D5-11</t>
  </si>
  <si>
    <t>J3-2</t>
  </si>
  <si>
    <t>C3-6</t>
  </si>
  <si>
    <t>torn tail, slight hemorrhaging on tail</t>
  </si>
  <si>
    <t>E7-16</t>
  </si>
  <si>
    <t>P3-14</t>
  </si>
  <si>
    <t>C4-22</t>
  </si>
  <si>
    <t>B4-13</t>
  </si>
  <si>
    <t>red chin and by vent</t>
  </si>
  <si>
    <t>C5-24</t>
  </si>
  <si>
    <t>I4-17</t>
  </si>
  <si>
    <t>leech on belly</t>
  </si>
  <si>
    <t>M4-9</t>
  </si>
  <si>
    <t>P5-7</t>
  </si>
  <si>
    <t>recapture; torn tail</t>
  </si>
  <si>
    <t>Q3-15</t>
  </si>
  <si>
    <t>A3-5</t>
  </si>
  <si>
    <t>A4-7</t>
  </si>
  <si>
    <t>E7-11</t>
  </si>
  <si>
    <t>C1-21</t>
  </si>
  <si>
    <t>eft</t>
  </si>
  <si>
    <t>I6-25</t>
  </si>
  <si>
    <t>K2-4</t>
  </si>
  <si>
    <t>Q6-4</t>
  </si>
  <si>
    <t>F2-11</t>
  </si>
  <si>
    <t>C1-1</t>
  </si>
  <si>
    <t>chunks missing from tail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</si>
  <si>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</si>
  <si>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</si>
  <si>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</si>
  <si>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</si>
  <si>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</si>
  <si>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</si>
  <si>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</si>
  <si>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</si>
  <si>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</si>
  <si>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</si>
  <si>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</si>
  <si>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</si>
  <si>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</si>
  <si>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leech on belly - tube B6-20</t>
  </si>
  <si>
    <t>F5-2</t>
  </si>
  <si>
    <t>C5-10</t>
  </si>
  <si>
    <t>H2-2</t>
  </si>
  <si>
    <t>H7-13</t>
  </si>
  <si>
    <t>I5-17</t>
  </si>
  <si>
    <t>I3-29</t>
  </si>
  <si>
    <t>G3-1</t>
  </si>
  <si>
    <t>G5-5</t>
  </si>
  <si>
    <t>no swollen thumbs, but skinny</t>
  </si>
  <si>
    <t>I6-3</t>
  </si>
  <si>
    <t>C4-13</t>
  </si>
  <si>
    <t>K7-26</t>
  </si>
  <si>
    <t>double recapture</t>
  </si>
  <si>
    <t>Q5-22</t>
  </si>
  <si>
    <t>Q4-20</t>
  </si>
  <si>
    <t>B7-8</t>
  </si>
  <si>
    <t>P4-1</t>
  </si>
  <si>
    <t>I6-16</t>
  </si>
  <si>
    <t>Q7-4</t>
  </si>
  <si>
    <t>Q4-2</t>
  </si>
  <si>
    <t>*changed from septentrionalis; red on tail; back legs</t>
  </si>
  <si>
    <t>K5-5</t>
  </si>
  <si>
    <t>A4-12</t>
  </si>
  <si>
    <t>L4-6</t>
  </si>
  <si>
    <t>C2-22</t>
  </si>
  <si>
    <t>Q3-28</t>
  </si>
  <si>
    <t>C4-16</t>
  </si>
  <si>
    <t>leeches</t>
  </si>
  <si>
    <t>Q5-26</t>
  </si>
  <si>
    <t>F2-8</t>
  </si>
  <si>
    <t>H3-13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</si>
  <si>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</si>
  <si>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</si>
  <si>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</si>
  <si>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</si>
  <si>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</si>
  <si>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</si>
  <si>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</si>
  <si>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</si>
  <si>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</si>
  <si>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very red under face (took picture)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</si>
  <si>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</si>
  <si>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</si>
  <si>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</si>
  <si>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</si>
  <si>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</si>
  <si>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</si>
  <si>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</si>
  <si>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</si>
  <si>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</si>
  <si>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</si>
  <si>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</si>
  <si>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</si>
  <si>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very red/pink belly; lesions on tail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</si>
  <si>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</si>
  <si>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</si>
  <si>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</si>
  <si>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</si>
  <si>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</si>
  <si>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</si>
  <si>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</si>
  <si>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</si>
  <si>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</si>
  <si>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back legs; tattered tail</t>
  </si>
  <si>
    <t>B2-19</t>
  </si>
  <si>
    <t>B5-7</t>
  </si>
  <si>
    <t>Q7-12</t>
  </si>
  <si>
    <t>G5-1</t>
  </si>
  <si>
    <t>R4-1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</si>
  <si>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</si>
  <si>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</si>
  <si>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</si>
  <si>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</si>
  <si>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</si>
  <si>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</si>
  <si>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</si>
  <si>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</si>
  <si>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</si>
  <si>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</si>
  <si>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</si>
  <si>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</si>
  <si>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</si>
  <si>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</si>
  <si>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</si>
  <si>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</si>
  <si>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</si>
  <si>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</si>
  <si>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</si>
  <si>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</si>
  <si>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</si>
  <si>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</si>
  <si>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</si>
  <si>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</si>
  <si>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</si>
  <si>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</si>
  <si>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</si>
  <si>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no red on legs</t>
  </si>
  <si>
    <t>C4-9</t>
  </si>
  <si>
    <t>K6-37</t>
  </si>
  <si>
    <t>Q5-16</t>
  </si>
  <si>
    <t>I7-24</t>
  </si>
  <si>
    <t>tattered tail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</si>
  <si>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</si>
  <si>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</si>
  <si>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</si>
  <si>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</si>
  <si>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</si>
  <si>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</si>
  <si>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</si>
  <si>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</si>
  <si>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</si>
  <si>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</si>
  <si>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</si>
  <si>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</si>
  <si>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</si>
  <si>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</si>
  <si>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</si>
  <si>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</si>
  <si>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</si>
  <si>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</si>
  <si>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</si>
  <si>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</si>
  <si>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</si>
  <si>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</si>
  <si>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</si>
  <si>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</si>
  <si>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</si>
  <si>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</si>
  <si>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</si>
  <si>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</si>
  <si>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</si>
  <si>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</si>
  <si>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</si>
  <si>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</si>
  <si>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</si>
  <si>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</si>
  <si>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</si>
  <si>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</si>
  <si>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</si>
  <si>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</si>
  <si>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tiny back legs</t>
  </si>
  <si>
    <t>D6-17</t>
  </si>
  <si>
    <t>Chrysemys_picta</t>
  </si>
  <si>
    <t>swab collected; carapace length taken; leeches tubes D6-18 to D6-21</t>
  </si>
  <si>
    <t>G1-1</t>
  </si>
  <si>
    <t>O6-1</t>
  </si>
  <si>
    <t>possibly contaminated; accidentally placed in G6-1</t>
  </si>
  <si>
    <t>J3-4</t>
  </si>
  <si>
    <t>E7-4</t>
  </si>
  <si>
    <t>A4-17</t>
  </si>
  <si>
    <t>I1-12</t>
  </si>
  <si>
    <t>Q7-18</t>
  </si>
  <si>
    <t>Q6-8</t>
  </si>
  <si>
    <t>gold spots</t>
  </si>
  <si>
    <t>F7-29</t>
  </si>
  <si>
    <t>B5-15</t>
  </si>
  <si>
    <t>K6-7</t>
  </si>
  <si>
    <t>G3-9</t>
  </si>
  <si>
    <t>A4-8</t>
  </si>
  <si>
    <t>H2-1</t>
  </si>
  <si>
    <t>I5-3</t>
  </si>
  <si>
    <t>29.1mm TL; back legs</t>
  </si>
  <si>
    <t>C2-7</t>
  </si>
  <si>
    <t>A5-12</t>
  </si>
  <si>
    <t>H7-2</t>
  </si>
  <si>
    <t>I6-11</t>
  </si>
  <si>
    <t>I5-1</t>
  </si>
  <si>
    <t>E2-3</t>
  </si>
  <si>
    <t>A4-24</t>
  </si>
  <si>
    <t>J6-1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</si>
  <si>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</si>
  <si>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</si>
  <si>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</si>
  <si>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</si>
  <si>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</si>
  <si>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</si>
  <si>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</si>
  <si>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</si>
  <si>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</si>
  <si>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</si>
  <si>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</si>
  <si>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</si>
  <si>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</si>
  <si>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</si>
  <si>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</si>
  <si>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</si>
  <si>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torn tail, slight hemorrhaging; back legs normal; red spots on belly</t>
  </si>
  <si>
    <t>E6-14</t>
  </si>
  <si>
    <t>I2-8</t>
  </si>
  <si>
    <t>Q6-10</t>
  </si>
  <si>
    <t>J1-9</t>
  </si>
  <si>
    <t>Q7-11</t>
  </si>
  <si>
    <t>Q4-12</t>
  </si>
  <si>
    <t>*changed from palustris; long tail, front and back legs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</si>
  <si>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</si>
  <si>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</si>
  <si>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</si>
  <si>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</si>
  <si>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</si>
  <si>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</si>
  <si>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</si>
  <si>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</si>
  <si>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scarring on back</t>
  </si>
  <si>
    <t>F6-9</t>
  </si>
  <si>
    <t>G2-5</t>
  </si>
  <si>
    <t>A2-4</t>
  </si>
  <si>
    <t>C6-27</t>
  </si>
  <si>
    <t>Q5-7</t>
  </si>
  <si>
    <t>*changed from palustris; frog with long tail</t>
  </si>
  <si>
    <t>B7-7</t>
  </si>
  <si>
    <t>I7-10</t>
  </si>
  <si>
    <t>Q4-8</t>
  </si>
  <si>
    <t>L1-1</t>
  </si>
  <si>
    <t>3:00pm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</si>
  <si>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</si>
  <si>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</si>
  <si>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</si>
  <si>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</si>
  <si>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</si>
  <si>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</si>
  <si>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</si>
  <si>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</si>
  <si>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</si>
  <si>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</si>
  <si>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</si>
  <si>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</si>
  <si>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</si>
  <si>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</si>
  <si>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</si>
  <si>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</si>
  <si>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</si>
  <si>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</si>
  <si>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</si>
  <si>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</si>
  <si>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front and back legs; leech tube I6-34</t>
  </si>
  <si>
    <t>O2-5</t>
  </si>
  <si>
    <t>I4-15</t>
  </si>
  <si>
    <t>F6-18</t>
  </si>
  <si>
    <t>O5-4</t>
  </si>
  <si>
    <t>F1-2</t>
  </si>
  <si>
    <t>M4-7</t>
  </si>
  <si>
    <t>E4-19</t>
  </si>
  <si>
    <t>A3-4</t>
  </si>
  <si>
    <t>tiny legs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</si>
  <si>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</si>
  <si>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</si>
  <si>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</si>
  <si>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</si>
  <si>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</si>
  <si>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</si>
  <si>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</si>
  <si>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</si>
  <si>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</si>
  <si>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</si>
  <si>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</si>
  <si>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</si>
  <si>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</si>
  <si>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</si>
  <si>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</si>
  <si>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</si>
  <si>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</si>
  <si>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</si>
  <si>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</si>
  <si>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</si>
  <si>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</si>
  <si>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</si>
  <si>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</si>
  <si>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</si>
  <si>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</si>
  <si>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</si>
  <si>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C6-32</t>
  </si>
  <si>
    <t>extra; 5+ leeches; missing 5th toe on hind right foot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</si>
  <si>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</si>
  <si>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</si>
  <si>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</si>
  <si>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</si>
  <si>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</si>
  <si>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</si>
  <si>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</si>
  <si>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</si>
  <si>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</si>
  <si>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</si>
  <si>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red legs</t>
  </si>
  <si>
    <t>F6-20</t>
  </si>
  <si>
    <t>I4-22</t>
  </si>
  <si>
    <t>A4-13</t>
  </si>
  <si>
    <t>R6-3</t>
  </si>
  <si>
    <t>L2-14</t>
  </si>
  <si>
    <t>large pond</t>
  </si>
  <si>
    <t>H3-8</t>
  </si>
  <si>
    <t>C4-24</t>
  </si>
  <si>
    <t>2 leeches</t>
  </si>
  <si>
    <t>Q3-22</t>
  </si>
  <si>
    <t>N4-17</t>
  </si>
  <si>
    <t>toe tissue collected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</si>
  <si>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</si>
  <si>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</si>
  <si>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</si>
  <si>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</si>
  <si>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</si>
  <si>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</si>
  <si>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</si>
  <si>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</si>
  <si>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</si>
  <si>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not positive with species - dead, missing front legs</t>
  </si>
  <si>
    <t>R4-11</t>
  </si>
  <si>
    <t>red toe; not a recapture though</t>
  </si>
  <si>
    <t>C6-15</t>
  </si>
  <si>
    <t>Q7-10</t>
  </si>
  <si>
    <t>H4-6</t>
  </si>
  <si>
    <t>H3-2</t>
  </si>
  <si>
    <t>D3-2</t>
  </si>
  <si>
    <t>J7-3</t>
  </si>
  <si>
    <t>P6-1</t>
  </si>
  <si>
    <t>K3-3</t>
  </si>
  <si>
    <t>hard to tell the sex</t>
  </si>
  <si>
    <t>C6-11</t>
  </si>
  <si>
    <t>M1-1</t>
  </si>
  <si>
    <t>7:30pm</t>
  </si>
  <si>
    <t>I3-26</t>
  </si>
  <si>
    <t>O2-13</t>
  </si>
  <si>
    <t>B2-17</t>
  </si>
  <si>
    <t>B6-5</t>
  </si>
  <si>
    <t>G6-1</t>
  </si>
  <si>
    <t>possibly contaminated</t>
  </si>
  <si>
    <t>F4-14</t>
  </si>
  <si>
    <t>red lesion under armpit</t>
  </si>
  <si>
    <t>I2-22</t>
  </si>
  <si>
    <t>C2-27</t>
  </si>
  <si>
    <t>Q3-18</t>
  </si>
  <si>
    <t>C7-12</t>
  </si>
  <si>
    <t>C7-29</t>
  </si>
  <si>
    <t>I1-21</t>
  </si>
  <si>
    <t>I5-2</t>
  </si>
  <si>
    <t>30mm TL; back legs</t>
  </si>
  <si>
    <t>C4-31</t>
  </si>
  <si>
    <t>Q3-24</t>
  </si>
  <si>
    <t>C6-22</t>
  </si>
  <si>
    <t>A3-2</t>
  </si>
  <si>
    <t>has tail</t>
  </si>
  <si>
    <t>I2-27</t>
  </si>
  <si>
    <t>D5-2</t>
  </si>
  <si>
    <t>D5-8</t>
  </si>
  <si>
    <t>E7-14</t>
  </si>
  <si>
    <t>A7-1</t>
  </si>
  <si>
    <t>C2-12</t>
  </si>
  <si>
    <t>F6-31</t>
  </si>
  <si>
    <t>extra</t>
  </si>
  <si>
    <t>N7-12</t>
  </si>
  <si>
    <t>A6-1</t>
  </si>
  <si>
    <t>C7-8</t>
  </si>
  <si>
    <t>J6-6</t>
  </si>
  <si>
    <t>F2-4</t>
  </si>
  <si>
    <t>N4-6</t>
  </si>
  <si>
    <t>front and back legs; tail tissue collected</t>
  </si>
  <si>
    <t>A2-3</t>
  </si>
  <si>
    <t>B2-6</t>
  </si>
  <si>
    <t>I1-11</t>
  </si>
  <si>
    <t>E5-2</t>
  </si>
  <si>
    <t>I1-8</t>
  </si>
  <si>
    <t>H2-14</t>
  </si>
  <si>
    <t>Q6-25</t>
  </si>
  <si>
    <t>E6-6</t>
  </si>
  <si>
    <t>double recapture - took front right second toe</t>
  </si>
  <si>
    <t>P5-5</t>
  </si>
  <si>
    <t>K4-2</t>
  </si>
  <si>
    <t>K5-14</t>
  </si>
  <si>
    <t>E6-10</t>
  </si>
  <si>
    <t>C1-8</t>
  </si>
  <si>
    <t>red on mid-tail</t>
  </si>
  <si>
    <t>Q7-13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</si>
  <si>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</si>
  <si>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</si>
  <si>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</si>
  <si>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</si>
  <si>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</si>
  <si>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</si>
  <si>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</si>
  <si>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</si>
  <si>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</si>
  <si>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</si>
  <si>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</si>
  <si>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</si>
  <si>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</si>
  <si>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</si>
  <si>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</si>
  <si>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</si>
  <si>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</si>
  <si>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</si>
  <si>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</si>
  <si>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</si>
  <si>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</si>
  <si>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</si>
  <si>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</si>
  <si>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</si>
  <si>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</si>
  <si>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</si>
  <si>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</si>
  <si>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</si>
  <si>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</si>
  <si>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</si>
  <si>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</si>
  <si>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</si>
  <si>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</si>
  <si>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</si>
  <si>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</si>
  <si>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</si>
  <si>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</si>
  <si>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*changed from palustris</t>
  </si>
  <si>
    <t>P3-7</t>
  </si>
  <si>
    <t>H3-11</t>
  </si>
  <si>
    <t>D2-1</t>
  </si>
  <si>
    <t>F2-16</t>
  </si>
  <si>
    <t>L6-1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</si>
  <si>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</si>
  <si>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</si>
  <si>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</si>
  <si>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</si>
  <si>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</si>
  <si>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</si>
  <si>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</si>
  <si>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</si>
  <si>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</si>
  <si>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slight red where legs will be</t>
  </si>
  <si>
    <t>C1-18</t>
  </si>
  <si>
    <t>F5-10</t>
  </si>
  <si>
    <t>I5-4</t>
  </si>
  <si>
    <t>white patch above right eye; red on tail</t>
  </si>
  <si>
    <t>O2-7</t>
  </si>
  <si>
    <t>H2-9</t>
  </si>
  <si>
    <t>H1-1</t>
  </si>
  <si>
    <t>school group ended right before us</t>
  </si>
  <si>
    <t>O2-10</t>
  </si>
  <si>
    <t>B7-22</t>
  </si>
  <si>
    <t>E1-5</t>
  </si>
  <si>
    <t>I1-14</t>
  </si>
  <si>
    <t>tail tattered with red</t>
  </si>
  <si>
    <t>I2-10</t>
  </si>
  <si>
    <t>torn, red tail</t>
  </si>
  <si>
    <t>L6-4</t>
  </si>
  <si>
    <t>B3-14</t>
  </si>
  <si>
    <t>B5-19</t>
  </si>
  <si>
    <t>F2-13</t>
  </si>
  <si>
    <t>I7-9</t>
  </si>
  <si>
    <t>A6-7</t>
  </si>
  <si>
    <t>N3-9</t>
  </si>
  <si>
    <t>front legs; white on face, potentially something in mouth, sluggish, died</t>
  </si>
  <si>
    <t>K6-2</t>
  </si>
  <si>
    <t>used the same scissors as K6-1 without bleaching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</si>
  <si>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</si>
  <si>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</si>
  <si>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</si>
  <si>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</si>
  <si>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</si>
  <si>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</si>
  <si>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</si>
  <si>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</si>
  <si>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</si>
  <si>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</si>
  <si>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</si>
  <si>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</si>
  <si>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</si>
  <si>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</si>
  <si>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</si>
  <si>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</si>
  <si>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</si>
  <si>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</si>
  <si>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</si>
  <si>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</si>
  <si>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</si>
  <si>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</si>
  <si>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</si>
  <si>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tadpole with legs</t>
  </si>
  <si>
    <t>F2-27</t>
  </si>
  <si>
    <t>E4-2</t>
  </si>
  <si>
    <t>E6-16</t>
  </si>
  <si>
    <t>has front legs</t>
  </si>
  <si>
    <t>J7-1</t>
  </si>
  <si>
    <t>juvenile female or male adult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</si>
  <si>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</si>
  <si>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</si>
  <si>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</si>
  <si>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</si>
  <si>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</si>
  <si>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</si>
  <si>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</si>
  <si>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</si>
  <si>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</si>
  <si>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</si>
  <si>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</si>
  <si>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</si>
  <si>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</si>
  <si>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</si>
  <si>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</si>
  <si>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</si>
  <si>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</si>
  <si>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frog with long tail; torn at end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</si>
  <si>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</si>
  <si>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</si>
  <si>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</si>
  <si>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</si>
  <si>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</si>
  <si>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</si>
  <si>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</si>
  <si>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</si>
  <si>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</si>
  <si>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</si>
  <si>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</si>
  <si>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</si>
  <si>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large gills; light color; some light spots on back; dark spots on tail; line from eye to nose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</si>
  <si>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</si>
  <si>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</si>
  <si>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</si>
  <si>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</si>
  <si>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</si>
  <si>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</si>
  <si>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</si>
  <si>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</si>
  <si>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</si>
  <si>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</si>
  <si>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</si>
  <si>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</si>
  <si>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</si>
  <si>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</si>
  <si>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</si>
  <si>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</si>
  <si>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</si>
  <si>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</si>
  <si>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</si>
  <si>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</si>
  <si>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</si>
  <si>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</si>
  <si>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D4-5</t>
  </si>
  <si>
    <t>K6-24</t>
  </si>
  <si>
    <t>I1-10</t>
  </si>
  <si>
    <t>Q5-31</t>
  </si>
  <si>
    <t>C2-1</t>
  </si>
  <si>
    <t>H5-7</t>
  </si>
  <si>
    <t>right toe is red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</si>
  <si>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</si>
  <si>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</si>
  <si>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</si>
  <si>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</si>
  <si>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</si>
  <si>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</si>
  <si>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</si>
  <si>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</si>
  <si>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</si>
  <si>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</si>
  <si>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</si>
  <si>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</si>
  <si>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</si>
  <si>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</si>
  <si>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</si>
  <si>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</si>
  <si>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</si>
  <si>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</si>
  <si>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</si>
  <si>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</si>
  <si>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</si>
  <si>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</si>
  <si>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</si>
  <si>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</si>
  <si>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</si>
  <si>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</si>
  <si>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</si>
  <si>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</si>
  <si>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</si>
  <si>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</si>
  <si>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</si>
  <si>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</si>
  <si>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</si>
  <si>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</si>
  <si>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</si>
  <si>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</si>
  <si>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</si>
  <si>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</si>
  <si>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looks pregnant</t>
  </si>
  <si>
    <t>E3-6</t>
  </si>
  <si>
    <t>R7-6</t>
  </si>
  <si>
    <t>I2-18</t>
  </si>
  <si>
    <t>I5-23</t>
  </si>
  <si>
    <t>B5-9</t>
  </si>
  <si>
    <t>C3-14</t>
  </si>
  <si>
    <t>back legs; red on belly; tail torn and hemorrhaging</t>
  </si>
  <si>
    <t>P3-3</t>
  </si>
  <si>
    <t>K6-20</t>
  </si>
  <si>
    <t>D6-3</t>
  </si>
  <si>
    <t>F5-13</t>
  </si>
  <si>
    <t>H2-3</t>
  </si>
  <si>
    <t>C1-26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</si>
  <si>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</si>
  <si>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</si>
  <si>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</si>
  <si>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</si>
  <si>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</si>
  <si>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</si>
  <si>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</si>
  <si>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</si>
  <si>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</si>
  <si>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</si>
  <si>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</si>
  <si>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</si>
  <si>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</si>
  <si>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</si>
  <si>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</si>
  <si>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</si>
  <si>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</si>
  <si>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</si>
  <si>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</si>
  <si>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</si>
  <si>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</si>
  <si>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*changed from septentironalis; frog with long tail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</si>
  <si>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</si>
  <si>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</si>
  <si>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</si>
  <si>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</si>
  <si>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</si>
  <si>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</si>
  <si>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</si>
  <si>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</si>
  <si>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</si>
  <si>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</si>
  <si>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</si>
  <si>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</si>
  <si>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</si>
  <si>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recapture; back legs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</si>
  <si>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</si>
  <si>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</si>
  <si>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</si>
  <si>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</si>
  <si>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</si>
  <si>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</si>
  <si>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</si>
  <si>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</si>
  <si>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</si>
  <si>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</si>
  <si>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</si>
  <si>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</si>
  <si>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</si>
  <si>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</si>
  <si>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</si>
  <si>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</si>
  <si>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</si>
  <si>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</si>
  <si>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</si>
  <si>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</si>
  <si>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</si>
  <si>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</si>
  <si>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</si>
  <si>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</si>
  <si>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</si>
  <si>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</si>
  <si>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</si>
  <si>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*changed from septentrionalis; samples from small pond this line and above</t>
  </si>
  <si>
    <t>Q4-30</t>
  </si>
  <si>
    <t>leech on face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</si>
  <si>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</si>
  <si>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</si>
  <si>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</si>
  <si>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</si>
  <si>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</si>
  <si>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</si>
  <si>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</si>
  <si>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</si>
  <si>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</si>
  <si>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prolapse (blood bubble); took picture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</si>
  <si>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</si>
  <si>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</si>
  <si>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</si>
  <si>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</si>
  <si>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</si>
  <si>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</si>
  <si>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</si>
  <si>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</si>
  <si>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</si>
  <si>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</si>
  <si>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</si>
  <si>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</si>
  <si>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</si>
  <si>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</si>
  <si>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</si>
  <si>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</si>
  <si>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</si>
  <si>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</si>
  <si>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missing an external gill</t>
  </si>
  <si>
    <t>I7-22</t>
  </si>
  <si>
    <t>G4-3</t>
  </si>
  <si>
    <t>E6-15</t>
  </si>
  <si>
    <t>has front legs, redness on hind left foot</t>
  </si>
  <si>
    <t>F6-25</t>
  </si>
  <si>
    <t>M6-12</t>
  </si>
  <si>
    <t>recapture; right pupil very dilated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</si>
  <si>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</si>
  <si>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</si>
  <si>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</si>
  <si>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</si>
  <si>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</si>
  <si>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</si>
  <si>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</si>
  <si>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</si>
  <si>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</si>
  <si>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</si>
  <si>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*changed from clamitans</t>
  </si>
  <si>
    <t>I4-6</t>
  </si>
  <si>
    <t>M4-15</t>
  </si>
  <si>
    <t>missing both hind feet; prolapse</t>
  </si>
  <si>
    <t>L2-13</t>
  </si>
  <si>
    <t>I3-13</t>
  </si>
  <si>
    <t>tiny frog, stub tail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</si>
  <si>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</si>
  <si>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</si>
  <si>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</si>
  <si>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</si>
  <si>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</si>
  <si>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</si>
  <si>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</si>
  <si>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</si>
  <si>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</si>
  <si>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</si>
  <si>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slight red on legs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</si>
  <si>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</si>
  <si>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</si>
  <si>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</si>
  <si>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</si>
  <si>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</si>
  <si>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</si>
  <si>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</si>
  <si>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</si>
  <si>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frog with long tail; reddish legs</t>
  </si>
  <si>
    <t>L4-1</t>
  </si>
  <si>
    <t>H7-3</t>
  </si>
  <si>
    <t>K6-12</t>
  </si>
  <si>
    <t>Q6-6</t>
  </si>
  <si>
    <t>recapture? Gold spots</t>
  </si>
  <si>
    <t>N7-5</t>
  </si>
  <si>
    <t>P4-10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</si>
  <si>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</si>
  <si>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</si>
  <si>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</si>
  <si>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</si>
  <si>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</si>
  <si>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</si>
  <si>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</si>
  <si>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</si>
  <si>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</si>
  <si>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</si>
  <si>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left hind foot missing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</si>
  <si>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</si>
  <si>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</si>
  <si>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</si>
  <si>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</si>
  <si>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</si>
  <si>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</si>
  <si>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</si>
  <si>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</si>
  <si>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</si>
  <si>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</si>
  <si>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</si>
  <si>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</si>
  <si>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</si>
  <si>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</si>
  <si>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</si>
  <si>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</si>
  <si>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died</t>
  </si>
  <si>
    <t>C5-5</t>
  </si>
  <si>
    <t>F2-10</t>
  </si>
  <si>
    <t>R5-7</t>
  </si>
  <si>
    <t>R6-4</t>
  </si>
  <si>
    <t>N7-14</t>
  </si>
  <si>
    <t>A7-3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</si>
  <si>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</si>
  <si>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</si>
  <si>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</si>
  <si>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</si>
  <si>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</si>
  <si>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</si>
  <si>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</si>
  <si>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</si>
  <si>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</si>
  <si>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</si>
  <si>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</si>
  <si>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</si>
  <si>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</si>
  <si>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</si>
  <si>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</si>
  <si>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</si>
  <si>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*changed from palustris; back legs</t>
  </si>
  <si>
    <t>C4-23</t>
  </si>
  <si>
    <t>small blood blister on toe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</si>
  <si>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</si>
  <si>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</si>
  <si>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</si>
  <si>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</si>
  <si>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</si>
  <si>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</si>
  <si>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</si>
  <si>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</si>
  <si>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</si>
  <si>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</si>
  <si>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</si>
  <si>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</si>
  <si>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</si>
  <si>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</si>
  <si>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</si>
  <si>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</si>
  <si>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</si>
  <si>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</si>
  <si>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</si>
  <si>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</si>
  <si>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</si>
  <si>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right pupil dilated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</si>
  <si>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</si>
  <si>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</si>
  <si>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</si>
  <si>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</si>
  <si>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</si>
  <si>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</si>
  <si>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</si>
  <si>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</si>
  <si>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</si>
  <si>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</si>
  <si>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</si>
  <si>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</si>
  <si>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</si>
  <si>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</si>
  <si>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</si>
  <si>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</si>
  <si>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</si>
  <si>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</si>
  <si>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</si>
  <si>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</si>
  <si>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</si>
  <si>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</si>
  <si>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red lashes on belly</t>
  </si>
  <si>
    <t>J3-7</t>
  </si>
  <si>
    <t>M1-3</t>
  </si>
  <si>
    <t>R4-4</t>
  </si>
  <si>
    <t>P6-10</t>
  </si>
  <si>
    <t>B5-11</t>
  </si>
  <si>
    <t>C4-14</t>
  </si>
  <si>
    <t>B4-9</t>
  </si>
  <si>
    <t>red spot between legs</t>
  </si>
  <si>
    <t>F5-24</t>
  </si>
  <si>
    <t>I2-25</t>
  </si>
  <si>
    <t>M5-15</t>
  </si>
  <si>
    <t>K3-6</t>
  </si>
  <si>
    <t>young</t>
  </si>
  <si>
    <t>Q3-17</t>
  </si>
  <si>
    <t>J1-4</t>
  </si>
  <si>
    <t>Q7-6</t>
  </si>
  <si>
    <t>J5-14</t>
  </si>
  <si>
    <t>E7-7</t>
  </si>
  <si>
    <t>F4-10</t>
  </si>
  <si>
    <t>Q4-11</t>
  </si>
  <si>
    <t>*changed from palustris; red on tail</t>
  </si>
  <si>
    <t>E4-10</t>
  </si>
  <si>
    <t>recapture, missing right eye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</si>
  <si>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</si>
  <si>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</si>
  <si>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</si>
  <si>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</si>
  <si>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</si>
  <si>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</si>
  <si>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</si>
  <si>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</si>
  <si>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</si>
  <si>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</si>
  <si>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</si>
  <si>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</si>
  <si>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</si>
  <si>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</si>
  <si>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</si>
  <si>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</si>
  <si>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</si>
  <si>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leech under armpit - tube B7-28</t>
  </si>
  <si>
    <t>D3-13</t>
  </si>
  <si>
    <t>K5-19</t>
  </si>
  <si>
    <t>M5-8</t>
  </si>
  <si>
    <t>A3-12</t>
  </si>
  <si>
    <t>front and back legs; long tail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</si>
  <si>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</si>
  <si>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</si>
  <si>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</si>
  <si>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</si>
  <si>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</si>
  <si>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</si>
  <si>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</si>
  <si>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</si>
  <si>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</si>
  <si>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</si>
  <si>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</si>
  <si>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</si>
  <si>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</si>
  <si>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</si>
  <si>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</si>
  <si>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</si>
  <si>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</si>
  <si>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</si>
  <si>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tattered tail; unsure of ID (took picture)</t>
  </si>
  <si>
    <t>F4-6</t>
  </si>
  <si>
    <t>back legs; tiny front nub legs</t>
  </si>
  <si>
    <t>D3-5</t>
  </si>
  <si>
    <t>E4-8</t>
  </si>
  <si>
    <t>double recapture; red on left side of chin and under mouth (took picture)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</si>
  <si>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</si>
  <si>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</si>
  <si>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</si>
  <si>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</si>
  <si>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</si>
  <si>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</si>
  <si>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</si>
  <si>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</si>
  <si>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</si>
  <si>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</si>
  <si>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</si>
  <si>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</si>
  <si>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</si>
  <si>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</si>
  <si>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</si>
  <si>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</si>
  <si>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</si>
  <si>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</si>
  <si>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</si>
  <si>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</si>
  <si>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</si>
  <si>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</si>
  <si>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</si>
  <si>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</si>
  <si>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frog with long tail; red on tail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</si>
  <si>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</si>
  <si>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</si>
  <si>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</si>
  <si>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</si>
  <si>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</si>
  <si>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</si>
  <si>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</si>
  <si>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</si>
  <si>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</si>
  <si>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</si>
  <si>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</si>
  <si>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</si>
  <si>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</si>
  <si>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frog with stub tail</t>
  </si>
  <si>
    <t>F2-21</t>
  </si>
  <si>
    <t>B2-13</t>
  </si>
  <si>
    <t>G1-2</t>
  </si>
  <si>
    <t>N6-6</t>
  </si>
  <si>
    <t>N2-20</t>
  </si>
  <si>
    <t>F3-8</t>
  </si>
  <si>
    <t>K4-7</t>
  </si>
  <si>
    <t>recapture; something stuck in mouth, possibly small frog</t>
  </si>
  <si>
    <t>C1-27</t>
  </si>
  <si>
    <t>O6-4</t>
  </si>
  <si>
    <t>K7-23</t>
  </si>
  <si>
    <t>C3-13</t>
  </si>
  <si>
    <t>frog with tail</t>
  </si>
  <si>
    <t>G2-9</t>
  </si>
  <si>
    <t>E5-14</t>
  </si>
  <si>
    <t>K3-7</t>
  </si>
  <si>
    <t>A2-13</t>
  </si>
  <si>
    <t>K6-34</t>
  </si>
  <si>
    <t>L6-2</t>
  </si>
  <si>
    <t>data sheet was blank for species and sex, so educated guess</t>
  </si>
  <si>
    <t>Q6-1</t>
  </si>
  <si>
    <t>M4-11</t>
  </si>
  <si>
    <t>Q7-21</t>
  </si>
  <si>
    <t>R7-5</t>
  </si>
  <si>
    <t>G2-6</t>
  </si>
  <si>
    <t>missing left hand and left long toe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</si>
  <si>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</si>
  <si>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</si>
  <si>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</si>
  <si>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</si>
  <si>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</si>
  <si>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</si>
  <si>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</si>
  <si>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</si>
  <si>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</si>
  <si>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</si>
  <si>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</si>
  <si>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</si>
  <si>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</si>
  <si>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</si>
  <si>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</si>
  <si>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</si>
  <si>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</si>
  <si>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</si>
  <si>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</si>
  <si>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</si>
  <si>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</si>
  <si>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</si>
  <si>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F2-1</t>
  </si>
  <si>
    <t>K6-14</t>
  </si>
  <si>
    <t>I6-24</t>
  </si>
  <si>
    <t>I4-2</t>
  </si>
  <si>
    <t>I4-8</t>
  </si>
  <si>
    <t>C2-3</t>
  </si>
  <si>
    <t>B5-27</t>
  </si>
  <si>
    <t>I6-29</t>
  </si>
  <si>
    <t>stub tail; front and back legs</t>
  </si>
  <si>
    <t>E2-13</t>
  </si>
  <si>
    <t>D6-14</t>
  </si>
  <si>
    <t>E7-1</t>
  </si>
  <si>
    <t>C5-30</t>
  </si>
  <si>
    <t>L1-9</t>
  </si>
  <si>
    <t>Q7-2</t>
  </si>
  <si>
    <t>M5-2</t>
  </si>
  <si>
    <t>I3-7</t>
  </si>
  <si>
    <t>missing right hand</t>
  </si>
  <si>
    <t>F6-29</t>
  </si>
  <si>
    <t>A5-13</t>
  </si>
  <si>
    <t>I4-23</t>
  </si>
  <si>
    <t>tiny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</si>
  <si>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</si>
  <si>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</si>
  <si>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</si>
  <si>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</si>
  <si>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</si>
  <si>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</si>
  <si>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</si>
  <si>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</si>
  <si>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</si>
  <si>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</si>
  <si>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</si>
  <si>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</si>
  <si>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</si>
  <si>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</si>
  <si>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</si>
  <si>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</si>
  <si>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</si>
  <si>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</si>
  <si>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</si>
  <si>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</si>
  <si>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</si>
  <si>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</si>
  <si>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</si>
  <si>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</si>
  <si>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</si>
  <si>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red under right front leg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</si>
  <si>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</si>
  <si>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</si>
  <si>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</si>
  <si>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</si>
  <si>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</si>
  <si>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</si>
  <si>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</si>
  <si>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</si>
  <si>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</si>
  <si>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</si>
  <si>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</si>
  <si>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</si>
  <si>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</si>
  <si>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</si>
  <si>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</si>
  <si>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</si>
  <si>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</si>
  <si>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</si>
  <si>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</si>
  <si>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</si>
  <si>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</si>
  <si>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</si>
  <si>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</si>
  <si>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</si>
  <si>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</si>
  <si>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</si>
  <si>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</si>
  <si>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</si>
  <si>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</si>
  <si>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</si>
  <si>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I6-17</t>
  </si>
  <si>
    <t>dead; red tail; entrails out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</si>
  <si>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</si>
  <si>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</si>
  <si>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</si>
  <si>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</si>
  <si>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</si>
  <si>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</si>
  <si>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</si>
  <si>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</si>
  <si>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</si>
  <si>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torn tail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</si>
  <si>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</si>
  <si>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</si>
  <si>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</si>
  <si>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</si>
  <si>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</si>
  <si>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</si>
  <si>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</si>
  <si>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</si>
  <si>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</si>
  <si>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</si>
  <si>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</si>
  <si>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</si>
  <si>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</si>
  <si>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</si>
  <si>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torn tail, normal legs</t>
  </si>
  <si>
    <t>J3-9</t>
  </si>
  <si>
    <t>F6-12</t>
  </si>
  <si>
    <t>L2-1</t>
  </si>
  <si>
    <t>K6-3</t>
  </si>
  <si>
    <t>B5-8</t>
  </si>
  <si>
    <t>K6-32</t>
  </si>
  <si>
    <t>I3-10</t>
  </si>
  <si>
    <t>F7-13</t>
  </si>
  <si>
    <t>leech on side - tube F7-31</t>
  </si>
  <si>
    <t>M3-5</t>
  </si>
  <si>
    <t>making a call</t>
  </si>
  <si>
    <t>K7-17</t>
  </si>
  <si>
    <t>Q4-29</t>
  </si>
  <si>
    <t>C6-23</t>
  </si>
  <si>
    <t>K6-29</t>
  </si>
  <si>
    <t>E5-15</t>
  </si>
  <si>
    <t>Q5-11</t>
  </si>
  <si>
    <t>C1-25</t>
  </si>
  <si>
    <t>F7-26</t>
  </si>
  <si>
    <t>L3-4</t>
  </si>
  <si>
    <t>K2-2</t>
  </si>
  <si>
    <t>C7-13</t>
  </si>
  <si>
    <t>E5-7</t>
  </si>
  <si>
    <t>D6-13</t>
  </si>
  <si>
    <t>I4-5</t>
  </si>
  <si>
    <t>white/bluish on side; red on chin</t>
  </si>
  <si>
    <t>K6-25</t>
  </si>
  <si>
    <t>H2-12</t>
  </si>
  <si>
    <t>I2-30</t>
  </si>
  <si>
    <t>N7-4</t>
  </si>
  <si>
    <t>D3-9</t>
  </si>
  <si>
    <t>G5-6</t>
  </si>
  <si>
    <t>F6-32</t>
  </si>
  <si>
    <t>K7-10</t>
  </si>
  <si>
    <t>Q3-3</t>
  </si>
  <si>
    <t>red spots on belly</t>
  </si>
  <si>
    <t>L4-3</t>
  </si>
  <si>
    <t>I3-16</t>
  </si>
  <si>
    <t>H4-5</t>
  </si>
  <si>
    <t>I5-20</t>
  </si>
  <si>
    <t>I7-11</t>
  </si>
  <si>
    <t>I5-18</t>
  </si>
  <si>
    <t>I2-9</t>
  </si>
  <si>
    <t>I1-23</t>
  </si>
  <si>
    <t>H4-3</t>
  </si>
  <si>
    <t>F4-5</t>
  </si>
  <si>
    <t>L3-1</t>
  </si>
  <si>
    <t>K6-17</t>
  </si>
  <si>
    <t>P7-2</t>
  </si>
  <si>
    <t>C5-16</t>
  </si>
  <si>
    <t>H3-12</t>
  </si>
  <si>
    <t>M6-10</t>
  </si>
  <si>
    <t>M5-7</t>
  </si>
  <si>
    <t>C7-1</t>
  </si>
  <si>
    <t>I3-2</t>
  </si>
  <si>
    <t>F5-5</t>
  </si>
  <si>
    <t>G4-6</t>
  </si>
  <si>
    <t>N2-22</t>
  </si>
  <si>
    <t>I3-18</t>
  </si>
  <si>
    <t>I3-14</t>
  </si>
  <si>
    <t>tiny back legs, red on tail</t>
  </si>
  <si>
    <t>G5-11</t>
  </si>
  <si>
    <t>I1-18</t>
  </si>
  <si>
    <t>red belly</t>
  </si>
  <si>
    <t>E2-16</t>
  </si>
  <si>
    <t>C7-22</t>
  </si>
  <si>
    <t>B2-2</t>
  </si>
  <si>
    <t>N3-6</t>
  </si>
  <si>
    <t>E4-18</t>
  </si>
  <si>
    <t>H6-4</t>
  </si>
  <si>
    <t>Q6-19</t>
  </si>
  <si>
    <t>N4-3</t>
  </si>
  <si>
    <t>E4-7</t>
  </si>
  <si>
    <t>R4-6</t>
  </si>
  <si>
    <t>G6-6</t>
  </si>
  <si>
    <t>C6-12</t>
  </si>
  <si>
    <t>K6-30</t>
  </si>
  <si>
    <t>C4-26</t>
  </si>
  <si>
    <t>D6-5</t>
  </si>
  <si>
    <t>N5-2</t>
  </si>
  <si>
    <t>F2-5</t>
  </si>
  <si>
    <t>M6-3</t>
  </si>
  <si>
    <t>Q5-21</t>
  </si>
  <si>
    <t>red lines on stomach</t>
  </si>
  <si>
    <t>E4-5</t>
  </si>
  <si>
    <t>F6-23</t>
  </si>
  <si>
    <t>C4-4</t>
  </si>
  <si>
    <t>C4-8</t>
  </si>
  <si>
    <t>I7-23</t>
  </si>
  <si>
    <t>red on tail, tattered</t>
  </si>
  <si>
    <t>I2-14</t>
  </si>
  <si>
    <t>M6-8</t>
  </si>
  <si>
    <t>C5-9</t>
  </si>
  <si>
    <t>M5-14</t>
  </si>
  <si>
    <t>B2-3</t>
  </si>
  <si>
    <t>B7-11</t>
  </si>
  <si>
    <t>F2-23</t>
  </si>
  <si>
    <t>I4-9</t>
  </si>
  <si>
    <t>F5-23</t>
  </si>
  <si>
    <t>O5-2</t>
  </si>
  <si>
    <t>C4-30</t>
  </si>
  <si>
    <t>F6-21</t>
  </si>
  <si>
    <t>A3-3</t>
  </si>
  <si>
    <t>L2-2</t>
  </si>
  <si>
    <t>I2-4</t>
  </si>
  <si>
    <t>L1-4</t>
  </si>
  <si>
    <t>one eye</t>
  </si>
  <si>
    <t>F4-15</t>
  </si>
  <si>
    <t>red splotches on tail</t>
  </si>
  <si>
    <t>Q3-5</t>
  </si>
  <si>
    <t>P3-6</t>
  </si>
  <si>
    <t>D4-6</t>
  </si>
  <si>
    <t>C2-2</t>
  </si>
  <si>
    <t>N7-10</t>
  </si>
  <si>
    <t>C2-9</t>
  </si>
  <si>
    <t>I6-31</t>
  </si>
  <si>
    <t>K5-18</t>
  </si>
  <si>
    <t>H7-14</t>
  </si>
  <si>
    <t>O4-3</t>
  </si>
  <si>
    <t>K4-6</t>
  </si>
  <si>
    <t>F6-27</t>
  </si>
  <si>
    <t>M7-3</t>
  </si>
  <si>
    <t>D3-3</t>
  </si>
  <si>
    <t>red on face</t>
  </si>
  <si>
    <t>K4-10</t>
  </si>
  <si>
    <t>D3-6</t>
  </si>
  <si>
    <t>C3-10</t>
  </si>
  <si>
    <t>A5-8</t>
  </si>
  <si>
    <t>C5-6</t>
  </si>
  <si>
    <t>E3-1</t>
  </si>
  <si>
    <t>C1-17</t>
  </si>
  <si>
    <t>P4-15</t>
  </si>
  <si>
    <t>A2-11</t>
  </si>
  <si>
    <t>R6-5</t>
  </si>
  <si>
    <t>G4-14</t>
  </si>
  <si>
    <t>D5-7</t>
  </si>
  <si>
    <t>H7-12</t>
  </si>
  <si>
    <t>D1-1</t>
  </si>
  <si>
    <t>B4-7</t>
  </si>
  <si>
    <t>M5-18</t>
  </si>
  <si>
    <t>G6-5</t>
  </si>
  <si>
    <t>R4-9</t>
  </si>
  <si>
    <t>E7-6</t>
  </si>
  <si>
    <t>E2-4</t>
  </si>
  <si>
    <t>D4-10</t>
  </si>
  <si>
    <t>B5-18</t>
  </si>
  <si>
    <t>F6-28</t>
  </si>
  <si>
    <t>C1-3</t>
  </si>
  <si>
    <t>Q7-3</t>
  </si>
  <si>
    <t>E4-4</t>
  </si>
  <si>
    <t>C7-25</t>
  </si>
  <si>
    <t>lost external gills; fresh adult?</t>
  </si>
  <si>
    <t>F2-22</t>
  </si>
  <si>
    <t>J3-5</t>
  </si>
  <si>
    <t>J4-5</t>
  </si>
  <si>
    <t>F5-7</t>
  </si>
  <si>
    <t>P6-8</t>
  </si>
  <si>
    <t>Q4-13</t>
  </si>
  <si>
    <t>*changed from septentrionalis; back legs</t>
  </si>
  <si>
    <t>J3-1</t>
  </si>
  <si>
    <t>N5-3</t>
  </si>
  <si>
    <t>E7-12</t>
  </si>
  <si>
    <t>F6-3</t>
  </si>
  <si>
    <t>K7-27</t>
  </si>
  <si>
    <t>P4-7</t>
  </si>
  <si>
    <t>C2-13</t>
  </si>
  <si>
    <t>K4-4</t>
  </si>
  <si>
    <t>I3-1</t>
  </si>
  <si>
    <t>H7-7</t>
  </si>
  <si>
    <t>K6-1</t>
  </si>
  <si>
    <t>N2-2</t>
  </si>
  <si>
    <t>H6-6</t>
  </si>
  <si>
    <t>J5-10</t>
  </si>
  <si>
    <t>I2-23</t>
  </si>
  <si>
    <t>M4-17</t>
  </si>
  <si>
    <t>Q6-26</t>
  </si>
  <si>
    <t>B2-5</t>
  </si>
  <si>
    <t>C5-29</t>
  </si>
  <si>
    <t>J5-23</t>
  </si>
  <si>
    <t>I6-23</t>
  </si>
  <si>
    <t>front and back legs; leech tube I6-33</t>
  </si>
  <si>
    <t>C1-14</t>
  </si>
  <si>
    <t>Q5-9</t>
  </si>
  <si>
    <t>*changed from septentrionalis; scratches on stomach; hemorrhaging along tail</t>
  </si>
  <si>
    <t>F4-2</t>
  </si>
  <si>
    <t>red belly; almost dead when caught</t>
  </si>
  <si>
    <t>N6-2</t>
  </si>
  <si>
    <t>D3-12</t>
  </si>
  <si>
    <t>C3-27</t>
  </si>
  <si>
    <t>L2-12</t>
  </si>
  <si>
    <t>recapture - large pond</t>
  </si>
  <si>
    <t>O3-2</t>
  </si>
  <si>
    <t>E7-20</t>
  </si>
  <si>
    <t>Q5-12</t>
  </si>
  <si>
    <t>Q5-2</t>
  </si>
  <si>
    <t>I6-6</t>
  </si>
  <si>
    <t>Q5-3</t>
  </si>
  <si>
    <t>F2-17</t>
  </si>
  <si>
    <t>M4-5</t>
  </si>
  <si>
    <t>K4-17</t>
  </si>
  <si>
    <t>I3-11</t>
  </si>
  <si>
    <t>B7-20</t>
  </si>
  <si>
    <t>J5-19</t>
  </si>
  <si>
    <t>E7-9</t>
  </si>
  <si>
    <t>J5-8</t>
  </si>
  <si>
    <t>C7-3</t>
  </si>
  <si>
    <t>C6-3</t>
  </si>
  <si>
    <t>H6-5</t>
  </si>
  <si>
    <t>Q5-20</t>
  </si>
  <si>
    <t>I6-20</t>
  </si>
  <si>
    <t>K2-3</t>
  </si>
  <si>
    <t>I7-7</t>
  </si>
  <si>
    <t>C5-8</t>
  </si>
  <si>
    <t>N7-23</t>
  </si>
  <si>
    <t>B4-12</t>
  </si>
  <si>
    <t>A2-10</t>
  </si>
  <si>
    <t>B7-21</t>
  </si>
  <si>
    <t>H7-11</t>
  </si>
  <si>
    <t>K4-8</t>
  </si>
  <si>
    <t>R4-13</t>
  </si>
  <si>
    <t>C6-14</t>
  </si>
  <si>
    <t>tiny bit of tail left</t>
  </si>
  <si>
    <t>J5-12</t>
  </si>
  <si>
    <t>N3-4</t>
  </si>
  <si>
    <t>one arm</t>
  </si>
  <si>
    <t>I6-13</t>
  </si>
  <si>
    <t>B7-14</t>
  </si>
  <si>
    <t>K3-2</t>
  </si>
  <si>
    <t>L3-6</t>
  </si>
  <si>
    <t>I4-27</t>
  </si>
  <si>
    <t>J5-25</t>
  </si>
  <si>
    <t>A4-20</t>
  </si>
  <si>
    <t>F7-5</t>
  </si>
  <si>
    <t>N2-19</t>
  </si>
  <si>
    <t>H2-11</t>
  </si>
  <si>
    <t>B2-14</t>
  </si>
  <si>
    <t>A6-5</t>
  </si>
  <si>
    <t>A3-6</t>
  </si>
  <si>
    <t>F1-11</t>
  </si>
  <si>
    <t>C6-25</t>
  </si>
  <si>
    <t>B7-23</t>
  </si>
  <si>
    <t>I3-23</t>
  </si>
  <si>
    <t>B7-26</t>
  </si>
  <si>
    <t>F6-16</t>
  </si>
  <si>
    <t>A4-18</t>
  </si>
  <si>
    <t>C6-9</t>
  </si>
  <si>
    <t>C5-22</t>
  </si>
  <si>
    <t>I3-5</t>
  </si>
  <si>
    <t>deformed right tympanum</t>
  </si>
  <si>
    <t>A2-14</t>
  </si>
  <si>
    <t>K5-17</t>
  </si>
  <si>
    <t>L1-11</t>
  </si>
  <si>
    <t>F3-10</t>
  </si>
  <si>
    <t>N7-26</t>
  </si>
  <si>
    <t>G3-2</t>
  </si>
  <si>
    <t>K7-21</t>
  </si>
  <si>
    <t>I7-25</t>
  </si>
  <si>
    <t>I7-28</t>
  </si>
  <si>
    <t>red on stomach</t>
  </si>
  <si>
    <t>J1-6</t>
  </si>
  <si>
    <t>B2-4</t>
  </si>
  <si>
    <t>I2-24</t>
  </si>
  <si>
    <t>A4-22</t>
  </si>
  <si>
    <t>F1-9</t>
  </si>
  <si>
    <t>K4-1</t>
  </si>
  <si>
    <t>I7-4</t>
  </si>
  <si>
    <t>D5-4</t>
  </si>
  <si>
    <t>H6-9</t>
  </si>
  <si>
    <t>G5-3</t>
  </si>
  <si>
    <t>R5-6</t>
  </si>
  <si>
    <t>M5-6</t>
  </si>
  <si>
    <t>Q7-31</t>
  </si>
  <si>
    <t>Q7-24</t>
  </si>
  <si>
    <t>F5-29</t>
  </si>
  <si>
    <t>N2-24</t>
  </si>
  <si>
    <t>B4-8</t>
  </si>
  <si>
    <t>A6-2</t>
  </si>
  <si>
    <t>back legs; pink legs; torn, red tail</t>
  </si>
  <si>
    <t>G2-8</t>
  </si>
  <si>
    <t>F5-15</t>
  </si>
  <si>
    <t>P4-17</t>
  </si>
  <si>
    <t>O3-3</t>
  </si>
  <si>
    <t>B6-4</t>
  </si>
  <si>
    <t>C5-25</t>
  </si>
  <si>
    <t>A4-3</t>
  </si>
  <si>
    <t>N7-31</t>
  </si>
  <si>
    <t>E3-2</t>
  </si>
  <si>
    <t>K1-4</t>
  </si>
  <si>
    <t>F1-13</t>
  </si>
  <si>
    <t>R4-7</t>
  </si>
  <si>
    <t>M1-4</t>
  </si>
  <si>
    <t>N3-10</t>
  </si>
  <si>
    <t>C3-25</t>
  </si>
  <si>
    <t>back legs; white scar on top of head</t>
  </si>
  <si>
    <t>J7-5</t>
  </si>
  <si>
    <t>I3-30</t>
  </si>
  <si>
    <t>L7-1</t>
  </si>
  <si>
    <t>C6-7</t>
  </si>
  <si>
    <t>I1-4</t>
  </si>
  <si>
    <t>C6-6</t>
  </si>
  <si>
    <t>P4-5</t>
  </si>
  <si>
    <t>M6-2</t>
  </si>
  <si>
    <t>cloudy right eye</t>
  </si>
  <si>
    <t>G2-3</t>
  </si>
  <si>
    <t>K6-35</t>
  </si>
  <si>
    <t>A3-11</t>
  </si>
  <si>
    <t>E3-4</t>
  </si>
  <si>
    <t>L3-8</t>
  </si>
  <si>
    <t>J5-11</t>
  </si>
  <si>
    <t>Q3-8</t>
  </si>
  <si>
    <t>red on legs</t>
  </si>
  <si>
    <t>B7-18</t>
  </si>
  <si>
    <t>Q3-13</t>
  </si>
  <si>
    <t>K5-10</t>
  </si>
  <si>
    <t>D2-2</t>
  </si>
  <si>
    <t>O2-8</t>
  </si>
  <si>
    <t>R5-4</t>
  </si>
  <si>
    <t>K1-2</t>
  </si>
  <si>
    <t>E2-17</t>
  </si>
  <si>
    <t>E3-3</t>
  </si>
  <si>
    <t>I5-5</t>
  </si>
  <si>
    <t>N4-5</t>
  </si>
  <si>
    <t>E2-8</t>
  </si>
  <si>
    <t>A6-4</t>
  </si>
  <si>
    <t>C2-11</t>
  </si>
  <si>
    <t>E7-22</t>
  </si>
  <si>
    <t>Q3-10</t>
  </si>
  <si>
    <t>K7-20</t>
  </si>
  <si>
    <t>I1-16</t>
  </si>
  <si>
    <t>D7-5</t>
  </si>
  <si>
    <t>B5-1</t>
  </si>
  <si>
    <t>K3-10</t>
  </si>
  <si>
    <t>Q4-1</t>
  </si>
  <si>
    <t>C5-27</t>
  </si>
  <si>
    <t>M6-11</t>
  </si>
  <si>
    <t>R5-2</t>
  </si>
  <si>
    <t>recapture, possibly</t>
  </si>
  <si>
    <t>C1-16</t>
  </si>
  <si>
    <t>L1-8</t>
  </si>
  <si>
    <t>P4-14</t>
  </si>
  <si>
    <t>I3-24</t>
  </si>
  <si>
    <t>B6-2</t>
  </si>
  <si>
    <t>B6-11</t>
  </si>
  <si>
    <t>leech - tube B6-21</t>
  </si>
  <si>
    <t>C4-19</t>
  </si>
  <si>
    <t>F3-4</t>
  </si>
  <si>
    <t>E7-10</t>
  </si>
  <si>
    <t>I3-6</t>
  </si>
  <si>
    <t>I6-32</t>
  </si>
  <si>
    <t>H3-10</t>
  </si>
  <si>
    <t>A7-2</t>
  </si>
  <si>
    <t>back legs; strange tadpole (took picture) - dark, dilated pupils, minimal spots</t>
  </si>
  <si>
    <t>E6-9</t>
  </si>
  <si>
    <t>A6-3</t>
  </si>
  <si>
    <t>K6-40</t>
  </si>
  <si>
    <t>N7-8</t>
  </si>
  <si>
    <t>Q5-6</t>
  </si>
  <si>
    <t>Q3-26</t>
  </si>
  <si>
    <t>N7-1</t>
  </si>
  <si>
    <t>N4-11</t>
  </si>
  <si>
    <t>Q3-2</t>
  </si>
  <si>
    <t>pink legs</t>
  </si>
  <si>
    <t>F6-7</t>
  </si>
  <si>
    <t>K7-14</t>
  </si>
  <si>
    <t>E7-5</t>
  </si>
  <si>
    <t>J5-22</t>
  </si>
  <si>
    <t>Q6-5</t>
  </si>
  <si>
    <t>gold spots on side and tail</t>
  </si>
  <si>
    <t>E1-8</t>
  </si>
  <si>
    <t>E6-1</t>
  </si>
  <si>
    <t>C7-10</t>
  </si>
  <si>
    <t>Q7-1</t>
  </si>
  <si>
    <t>I5-6</t>
  </si>
  <si>
    <t>D4-11</t>
  </si>
  <si>
    <t>F5-16</t>
  </si>
  <si>
    <t>F5-18</t>
  </si>
  <si>
    <t>I4-25</t>
  </si>
  <si>
    <t>fat</t>
  </si>
  <si>
    <t>B6-16</t>
  </si>
  <si>
    <t>C2-23</t>
  </si>
  <si>
    <t>C7-34</t>
  </si>
  <si>
    <t>C3-2</t>
  </si>
  <si>
    <t>bright orange</t>
  </si>
  <si>
    <t>P4-16</t>
  </si>
  <si>
    <t>J7-6</t>
  </si>
  <si>
    <t>F2-20</t>
  </si>
  <si>
    <t>D3-8</t>
  </si>
  <si>
    <t>B7-10</t>
  </si>
  <si>
    <t>C6-31</t>
  </si>
  <si>
    <t>extra; leech on front right hand</t>
  </si>
  <si>
    <t>Q6-2</t>
  </si>
  <si>
    <t>P3-2</t>
  </si>
  <si>
    <t>E3-9</t>
  </si>
  <si>
    <t>I4-20</t>
  </si>
  <si>
    <t>L5-1</t>
  </si>
  <si>
    <t>M5-11</t>
  </si>
  <si>
    <t>B6-1</t>
  </si>
  <si>
    <t>F7-12</t>
  </si>
  <si>
    <t>A1-4</t>
  </si>
  <si>
    <t>B7-25</t>
  </si>
  <si>
    <t>C3-17</t>
  </si>
  <si>
    <t>F7-11</t>
  </si>
  <si>
    <t>Q3-29</t>
  </si>
  <si>
    <t>E5-13</t>
  </si>
  <si>
    <t>E4-14</t>
  </si>
  <si>
    <t>P5-3</t>
  </si>
  <si>
    <t>C1-15</t>
  </si>
  <si>
    <t>J5-9</t>
  </si>
  <si>
    <t>C2-21</t>
  </si>
  <si>
    <t>B4-1</t>
  </si>
  <si>
    <t>M7-2</t>
  </si>
  <si>
    <t>I5-12</t>
  </si>
  <si>
    <t>Q7-29</t>
  </si>
  <si>
    <t>I1-9</t>
  </si>
  <si>
    <t>H5-4</t>
  </si>
  <si>
    <t>M1-2</t>
  </si>
  <si>
    <t>C4-6</t>
  </si>
  <si>
    <t>H4-1</t>
  </si>
  <si>
    <t>I2-29</t>
  </si>
  <si>
    <t>N4-14</t>
  </si>
  <si>
    <t>L1-14</t>
  </si>
  <si>
    <t>F7-4</t>
  </si>
  <si>
    <t>Q6-15</t>
  </si>
  <si>
    <t>M2-4</t>
  </si>
  <si>
    <t>I6-26</t>
  </si>
  <si>
    <t>E4-16</t>
  </si>
  <si>
    <t>red belly; tiny legs</t>
  </si>
  <si>
    <t>B2-8</t>
  </si>
  <si>
    <t>G7-2</t>
  </si>
  <si>
    <t>M5-16</t>
  </si>
  <si>
    <t>B2-7</t>
  </si>
  <si>
    <t>I3-8</t>
  </si>
  <si>
    <t>R4-2</t>
  </si>
  <si>
    <t>G5-10</t>
  </si>
  <si>
    <t>C6-21</t>
  </si>
  <si>
    <t>N7-29</t>
  </si>
  <si>
    <t>C3-22</t>
  </si>
  <si>
    <t>E3-7</t>
  </si>
  <si>
    <t>C2-28</t>
  </si>
  <si>
    <t>N2-11</t>
  </si>
  <si>
    <t>G4-7</t>
  </si>
  <si>
    <t>C4-18</t>
  </si>
  <si>
    <t>A4-15</t>
  </si>
  <si>
    <t>F6-30</t>
  </si>
  <si>
    <t>G3-3</t>
  </si>
  <si>
    <t>M5-1</t>
  </si>
  <si>
    <t>recapture; frog with long tail</t>
  </si>
  <si>
    <t>M6-13</t>
  </si>
  <si>
    <t>R4-5</t>
  </si>
  <si>
    <t>I5-22</t>
  </si>
  <si>
    <t>E7-13</t>
  </si>
  <si>
    <t>B7-17</t>
  </si>
  <si>
    <t>E1-7</t>
  </si>
  <si>
    <t>N2-6</t>
  </si>
  <si>
    <t>L2-5</t>
  </si>
  <si>
    <t>D6-1</t>
  </si>
  <si>
    <t>missing left hind foot</t>
  </si>
  <si>
    <t>I7-13</t>
  </si>
  <si>
    <t>I1-15</t>
  </si>
  <si>
    <t>R7-7</t>
  </si>
  <si>
    <t>K5-23</t>
  </si>
  <si>
    <t>I4-4</t>
  </si>
  <si>
    <t>L2-8</t>
  </si>
  <si>
    <t>C4-5</t>
  </si>
  <si>
    <t>K5-20</t>
  </si>
  <si>
    <t>L2-3</t>
  </si>
  <si>
    <t>R7-9</t>
  </si>
  <si>
    <t>F6-4</t>
  </si>
  <si>
    <t>I6-14</t>
  </si>
  <si>
    <t>P3-4</t>
  </si>
  <si>
    <t>P4-9</t>
  </si>
  <si>
    <t>C7-6</t>
  </si>
  <si>
    <t>E2-11</t>
  </si>
  <si>
    <t>Q6-23</t>
  </si>
  <si>
    <t>C3-1</t>
  </si>
  <si>
    <t>C6-19</t>
  </si>
  <si>
    <t>leech on vent, then tail; tube C6-36</t>
  </si>
  <si>
    <t>F2-12</t>
  </si>
  <si>
    <t>redness on tail and under eye</t>
  </si>
  <si>
    <t>E4-6</t>
  </si>
  <si>
    <t>H2-6</t>
  </si>
  <si>
    <t>D3-15</t>
  </si>
  <si>
    <t>B4-3</t>
  </si>
  <si>
    <t>red under left arm</t>
  </si>
  <si>
    <t>C3-4</t>
  </si>
  <si>
    <t>F5-27</t>
  </si>
  <si>
    <t>C1-4</t>
  </si>
  <si>
    <t>K6-36</t>
  </si>
  <si>
    <t>A5-9</t>
  </si>
  <si>
    <t>I6-21</t>
  </si>
  <si>
    <t>C7-28</t>
  </si>
  <si>
    <t>I2-17</t>
  </si>
  <si>
    <t>red foot</t>
  </si>
  <si>
    <t>A4-14</t>
  </si>
  <si>
    <t>Q4-7</t>
  </si>
  <si>
    <t>P3-10</t>
  </si>
  <si>
    <t>K3-4</t>
  </si>
  <si>
    <t>B2-11</t>
  </si>
  <si>
    <t>C3-16</t>
  </si>
  <si>
    <t>back legs; red spots on belly and side of face</t>
  </si>
  <si>
    <t>E4-3</t>
  </si>
  <si>
    <t>F3-5</t>
  </si>
  <si>
    <t>red legs and torn tail</t>
  </si>
  <si>
    <t>M4-6</t>
  </si>
  <si>
    <t>I7-27</t>
  </si>
  <si>
    <t>N5-1</t>
  </si>
  <si>
    <t>H6-3</t>
  </si>
  <si>
    <t>B3-10</t>
  </si>
  <si>
    <t>N7-28</t>
  </si>
  <si>
    <t>K7-8</t>
  </si>
  <si>
    <t>C3-26</t>
  </si>
  <si>
    <t>bluish line on side</t>
  </si>
  <si>
    <t>C1-28</t>
  </si>
  <si>
    <t>Q7-14</t>
  </si>
  <si>
    <t>I5-9</t>
  </si>
  <si>
    <t>M7-4</t>
  </si>
  <si>
    <t>F7-24</t>
  </si>
  <si>
    <t>K5-16</t>
  </si>
  <si>
    <t>C5-12</t>
  </si>
  <si>
    <t>B2-16</t>
  </si>
  <si>
    <t>M3-3</t>
  </si>
  <si>
    <t>Q4-15</t>
  </si>
  <si>
    <t>B6-15</t>
  </si>
  <si>
    <t>C4-10</t>
  </si>
  <si>
    <t>F3-7</t>
  </si>
  <si>
    <t>missing a lot of its tail</t>
  </si>
  <si>
    <t>J1-7</t>
  </si>
  <si>
    <t>B3-4</t>
  </si>
  <si>
    <t>A4-19</t>
  </si>
  <si>
    <t>back legs; red on tail</t>
  </si>
  <si>
    <t>J5-24</t>
  </si>
  <si>
    <t>E1-6</t>
  </si>
  <si>
    <t>C3-3</t>
  </si>
  <si>
    <t>A2-6</t>
  </si>
  <si>
    <t>R5-3</t>
  </si>
  <si>
    <t>C7-11</t>
  </si>
  <si>
    <t>C1-24</t>
  </si>
  <si>
    <t>F4-12</t>
  </si>
  <si>
    <t>I4-26</t>
  </si>
  <si>
    <t>I5-13</t>
  </si>
  <si>
    <t>stubby tail; recapture</t>
  </si>
  <si>
    <t>B7-1</t>
  </si>
  <si>
    <t>small leech, red on face</t>
  </si>
  <si>
    <t>G4-8</t>
  </si>
  <si>
    <t>Eluted Vol</t>
  </si>
  <si>
    <t>SampleAddFinalConc</t>
  </si>
  <si>
    <t>WaterAddFinalConc</t>
  </si>
  <si>
    <t xml:space="preserve">#Columns: </t>
  </si>
  <si>
    <t>#Author:</t>
  </si>
  <si>
    <t>N/A</t>
  </si>
  <si>
    <t>A7-3 cut</t>
  </si>
  <si>
    <t>A7-3 uncut</t>
  </si>
  <si>
    <t>J7-2 uncut</t>
  </si>
  <si>
    <t>J7-2 cut</t>
  </si>
  <si>
    <t>PC9 cut</t>
  </si>
  <si>
    <t>PC9 uncut</t>
  </si>
  <si>
    <t>I7-27 dump</t>
  </si>
  <si>
    <t>I7-27 new</t>
  </si>
  <si>
    <t>Q7-22 dump</t>
  </si>
  <si>
    <t>Q7-22 new</t>
  </si>
  <si>
    <t>O7-10</t>
  </si>
  <si>
    <t>PC9 uncut 1ng</t>
  </si>
  <si>
    <t>EXTRA</t>
  </si>
  <si>
    <t>*diluted to within order of magnitude</t>
  </si>
  <si>
    <t>*diluted to 10ng/ul and undiluted</t>
  </si>
  <si>
    <t>*diluted to 10ng/ul</t>
  </si>
  <si>
    <t>RunNum</t>
  </si>
  <si>
    <t>Run3</t>
  </si>
  <si>
    <t>Run4</t>
  </si>
  <si>
    <t>Run5</t>
  </si>
  <si>
    <t>Run6</t>
  </si>
  <si>
    <t>Run7</t>
  </si>
  <si>
    <t>Run8</t>
  </si>
  <si>
    <t>-</t>
  </si>
  <si>
    <t>Run9</t>
  </si>
  <si>
    <t>Run10</t>
  </si>
  <si>
    <t>Run11</t>
  </si>
  <si>
    <t>El-7</t>
  </si>
  <si>
    <t>El-8</t>
  </si>
  <si>
    <t>El-9</t>
  </si>
  <si>
    <t>Box#</t>
  </si>
  <si>
    <t>Run12</t>
  </si>
  <si>
    <t>DONE</t>
  </si>
  <si>
    <t>El-10</t>
  </si>
  <si>
    <t>El-11</t>
  </si>
  <si>
    <t>El-12</t>
  </si>
  <si>
    <t>El-13</t>
  </si>
  <si>
    <t>Run0-7</t>
  </si>
  <si>
    <t>qPCR done?</t>
  </si>
  <si>
    <t>Done - 03/13/18</t>
  </si>
  <si>
    <t>Done - 03/12/18</t>
  </si>
  <si>
    <t>Run2</t>
  </si>
  <si>
    <t>Run1</t>
  </si>
  <si>
    <t>Done - 03/02/18</t>
  </si>
  <si>
    <t>Done - 03/13/18 - need retesting (originally Run6)</t>
  </si>
  <si>
    <t>Run26</t>
  </si>
  <si>
    <t>Run27</t>
  </si>
  <si>
    <t>Run28</t>
  </si>
  <si>
    <t>Run29</t>
  </si>
  <si>
    <t>Run30</t>
  </si>
  <si>
    <t>Run31</t>
  </si>
  <si>
    <t>Run32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</si>
</sst>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</font>
    <font>
      <sz val="8"/>
      <name val="Calibri"/>
      <family val="2"/>
      <scheme val="minor"/>
    </font>
    <font>
      <sz val="12"/>
      <color rgb="FF000000"/>
      <name val="Calibri"/>
    </font>
    <font>
      <sz val="10"/>
      <color theme="1"/>
      <name val="Arial"/>
    </font>
    <font>
      <b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0" fontId="4" fillId="0" borderId="0" xfId="0" applyFont="1"/>
    <xf numFmtId="0" fontId="0" fillId="0" borderId="0" xfId="0" applyFont="1"/>
    <xf numFmtId="1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/>
    <xf numFmtId="0" fontId="0" fillId="0" borderId="0" xfId="0" applyFill="1"/>
    <xf numFmtId="2" fontId="0" fillId="0" borderId="0" xfId="0" applyNumberForma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8" fillId="0" borderId="0" xfId="0" applyFont="1"/>
    <xf numFmtId="0" fontId="1" fillId="0" borderId="0" xfId="0" applyFont="1" applyFill="1"/>
    <xf numFmtId="0" fontId="9" fillId="0" borderId="0" xfId="0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0"/>
  <sheetViews>
    <sheetView tabSelected="1" zoomScale="125" zoomScaleNormal="125" zoomScalePageLayoutView="125" workbookViewId="0">
      <pane ySplit="1" topLeftCell="A2" activePane="bottomLeft" state="frozen"/>
      <selection pane="bottomLeft" activeCell="C6" sqref="C6"/>
    </sheetView>
  </sheetViews>
  <sheetFormatPr baseColWidth="10" defaultRowHeight="15" x14ac:dyDescent="0"/>
  <cols>
    <col min="2" max="2" width="6.5" style="5" customWidth="1"/>
    <col min="3" max="3" width="13.1640625" customWidth="1"/>
    <col min="4" max="4" width="8" customWidth="1"/>
    <col min="5" max="5" width="23" hidden="1" customWidth="1"/>
    <col min="6" max="6" width="10.83203125" hidden="1" customWidth="1"/>
    <col min="7" max="8" width="19.1640625" customWidth="1"/>
    <col min="9" max="9" width="9" customWidth="1"/>
    <col min="10" max="10" width="8.6640625" customWidth="1"/>
    <col min="11" max="11" width="13.1640625" customWidth="1"/>
    <col min="12" max="12" width="15.83203125" style="2" customWidth="1"/>
    <col min="13" max="13" width="10.5" customWidth="1"/>
    <col min="14" max="14" width="12.6640625" customWidth="1"/>
  </cols>
  <sheetData>
    <row r="1" spans="1:16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2067</v>
      </c>
      <c r="L1" s="2" t="s">
        <v>2089</v>
      </c>
      <c r="M1" s="2" t="s">
        <v>2045</v>
      </c>
      <c r="N1" s="2" t="s">
        <v>2046</v>
      </c>
      <c r="O1" s="2" t="s">
        <v>2047</v>
      </c>
      <c r="P1" s="2" t="s">
        <v>2081</v>
      </c>
    </row>
    <row r="2" spans="1:16" s="2" customFormat="1">
      <c r="B2" s="5" t="s">
        <v>2063</v>
      </c>
      <c r="C2" s="5" t="s">
        <v>2051</v>
      </c>
      <c r="H2" s="5">
        <v>38</v>
      </c>
      <c r="K2" s="2" t="s">
        <v>2074</v>
      </c>
      <c r="M2">
        <v>100</v>
      </c>
      <c r="N2" s="7">
        <f>100/H2</f>
        <v>2.6315789473684212</v>
      </c>
      <c r="O2" s="3">
        <f t="shared" ref="O2:O14" si="0">20-N2</f>
        <v>17.368421052631579</v>
      </c>
    </row>
    <row r="3" spans="1:16" s="2" customFormat="1">
      <c r="B3" s="5" t="s">
        <v>2063</v>
      </c>
      <c r="C3" s="5" t="s">
        <v>2052</v>
      </c>
      <c r="H3" s="5">
        <v>39.9</v>
      </c>
      <c r="K3" s="2" t="s">
        <v>2083</v>
      </c>
      <c r="M3">
        <v>100</v>
      </c>
      <c r="N3" s="7">
        <f t="shared" ref="N3:N31" si="1">100/H3</f>
        <v>2.5062656641604013</v>
      </c>
      <c r="O3" s="3">
        <f t="shared" si="0"/>
        <v>17.493734335839598</v>
      </c>
    </row>
    <row r="4" spans="1:16" s="2" customFormat="1">
      <c r="B4" s="5" t="s">
        <v>2063</v>
      </c>
      <c r="C4" s="5" t="s">
        <v>2053</v>
      </c>
      <c r="H4" s="5">
        <v>16.5</v>
      </c>
      <c r="K4" s="2" t="s">
        <v>2083</v>
      </c>
      <c r="M4">
        <v>100</v>
      </c>
      <c r="N4" s="7">
        <f t="shared" si="1"/>
        <v>6.0606060606060606</v>
      </c>
      <c r="O4" s="3">
        <f t="shared" si="0"/>
        <v>13.939393939393939</v>
      </c>
    </row>
    <row r="5" spans="1:16" s="2" customFormat="1">
      <c r="B5" s="5" t="s">
        <v>2063</v>
      </c>
      <c r="C5" s="5" t="s">
        <v>2054</v>
      </c>
      <c r="H5" s="5">
        <v>3.2</v>
      </c>
      <c r="K5" s="2" t="s">
        <v>2074</v>
      </c>
      <c r="M5">
        <v>100</v>
      </c>
      <c r="N5" s="7">
        <v>20</v>
      </c>
      <c r="O5" s="3">
        <f t="shared" si="0"/>
        <v>0</v>
      </c>
    </row>
    <row r="6" spans="1:16" s="2" customFormat="1">
      <c r="B6" s="5" t="s">
        <v>2063</v>
      </c>
      <c r="C6" s="5" t="s">
        <v>2055</v>
      </c>
      <c r="D6" s="5"/>
      <c r="H6" s="5">
        <v>16.600000000000001</v>
      </c>
      <c r="K6" s="2" t="s">
        <v>2074</v>
      </c>
      <c r="M6">
        <v>100</v>
      </c>
      <c r="N6" s="7">
        <f t="shared" si="1"/>
        <v>6.0240963855421681</v>
      </c>
      <c r="O6" s="3">
        <f t="shared" si="0"/>
        <v>13.975903614457831</v>
      </c>
    </row>
    <row r="7" spans="1:16" s="2" customFormat="1">
      <c r="B7" s="5" t="s">
        <v>2063</v>
      </c>
      <c r="C7" s="5" t="s">
        <v>2056</v>
      </c>
      <c r="H7" s="5">
        <v>14.1</v>
      </c>
      <c r="K7" s="2" t="s">
        <v>2074</v>
      </c>
      <c r="M7">
        <v>100</v>
      </c>
      <c r="N7" s="7">
        <f t="shared" si="1"/>
        <v>7.0921985815602842</v>
      </c>
      <c r="O7" s="3">
        <f t="shared" si="0"/>
        <v>12.907801418439716</v>
      </c>
    </row>
    <row r="8" spans="1:16" s="2" customFormat="1">
      <c r="B8" s="5" t="s">
        <v>2063</v>
      </c>
      <c r="C8" s="5" t="s">
        <v>2062</v>
      </c>
      <c r="H8" s="5">
        <v>14.1</v>
      </c>
      <c r="K8" s="2" t="s">
        <v>2074</v>
      </c>
      <c r="M8">
        <v>100</v>
      </c>
      <c r="N8" s="7">
        <f>20/H8</f>
        <v>1.4184397163120568</v>
      </c>
      <c r="O8" s="3">
        <f t="shared" si="0"/>
        <v>18.581560283687942</v>
      </c>
    </row>
    <row r="9" spans="1:16" s="2" customFormat="1">
      <c r="B9" s="5" t="s">
        <v>2063</v>
      </c>
      <c r="C9" s="5" t="s">
        <v>2057</v>
      </c>
      <c r="H9" s="5">
        <v>13.9</v>
      </c>
      <c r="K9" s="2" t="s">
        <v>2083</v>
      </c>
      <c r="M9">
        <v>100</v>
      </c>
      <c r="N9" s="7">
        <f t="shared" si="1"/>
        <v>7.1942446043165464</v>
      </c>
      <c r="O9" s="3">
        <f t="shared" si="0"/>
        <v>12.805755395683454</v>
      </c>
    </row>
    <row r="10" spans="1:16" s="2" customFormat="1">
      <c r="B10" s="5" t="s">
        <v>2063</v>
      </c>
      <c r="C10" s="5" t="s">
        <v>2058</v>
      </c>
      <c r="H10" s="5">
        <v>4.4000000000000004</v>
      </c>
      <c r="K10" s="2" t="s">
        <v>2074</v>
      </c>
      <c r="M10">
        <v>100</v>
      </c>
      <c r="N10" s="7">
        <v>20</v>
      </c>
      <c r="O10" s="3">
        <f t="shared" si="0"/>
        <v>0</v>
      </c>
    </row>
    <row r="11" spans="1:16" s="2" customFormat="1">
      <c r="B11" s="5" t="s">
        <v>2063</v>
      </c>
      <c r="C11" s="5" t="s">
        <v>2059</v>
      </c>
      <c r="H11" s="5">
        <v>13.3</v>
      </c>
      <c r="K11" s="2" t="s">
        <v>2083</v>
      </c>
      <c r="M11">
        <v>100</v>
      </c>
      <c r="N11" s="7">
        <f t="shared" si="1"/>
        <v>7.518796992481203</v>
      </c>
      <c r="O11" s="3">
        <f t="shared" si="0"/>
        <v>12.481203007518797</v>
      </c>
    </row>
    <row r="12" spans="1:16" s="2" customFormat="1">
      <c r="B12" s="5" t="s">
        <v>2063</v>
      </c>
      <c r="C12" s="5" t="s">
        <v>2060</v>
      </c>
      <c r="H12" s="5">
        <v>2.5</v>
      </c>
      <c r="K12" s="2" t="s">
        <v>2074</v>
      </c>
      <c r="M12">
        <v>100</v>
      </c>
      <c r="N12" s="7">
        <v>20</v>
      </c>
      <c r="O12" s="3">
        <f t="shared" si="0"/>
        <v>0</v>
      </c>
    </row>
    <row r="13" spans="1:16" s="2" customFormat="1">
      <c r="B13" s="5" t="s">
        <v>2063</v>
      </c>
      <c r="C13" s="5" t="s">
        <v>619</v>
      </c>
      <c r="H13" s="5">
        <v>3.1</v>
      </c>
      <c r="K13" s="2" t="s">
        <v>2083</v>
      </c>
      <c r="M13">
        <v>100</v>
      </c>
      <c r="N13" s="7">
        <v>20</v>
      </c>
      <c r="O13" s="3">
        <f t="shared" si="0"/>
        <v>0</v>
      </c>
    </row>
    <row r="14" spans="1:16" s="2" customFormat="1">
      <c r="B14" s="5" t="s">
        <v>2063</v>
      </c>
      <c r="C14" s="5" t="s">
        <v>1898</v>
      </c>
      <c r="H14" s="5">
        <v>11.8</v>
      </c>
      <c r="K14" s="2" t="s">
        <v>2083</v>
      </c>
      <c r="M14">
        <v>100</v>
      </c>
      <c r="N14" s="7">
        <f t="shared" si="1"/>
        <v>8.4745762711864394</v>
      </c>
      <c r="O14" s="3">
        <f t="shared" si="0"/>
        <v>11.525423728813561</v>
      </c>
    </row>
    <row r="15" spans="1:16" s="2" customFormat="1">
      <c r="B15" s="5" t="s">
        <v>2063</v>
      </c>
      <c r="C15" s="5" t="s">
        <v>331</v>
      </c>
      <c r="H15" s="5">
        <v>4.5</v>
      </c>
      <c r="K15" s="2" t="s">
        <v>2083</v>
      </c>
      <c r="M15">
        <v>100</v>
      </c>
      <c r="N15" s="7">
        <v>20</v>
      </c>
      <c r="O15" s="3">
        <f t="shared" ref="O15:O38" si="2">20-N15</f>
        <v>0</v>
      </c>
    </row>
    <row r="16" spans="1:16" s="2" customFormat="1">
      <c r="B16" s="5" t="s">
        <v>2063</v>
      </c>
      <c r="C16" s="5" t="s">
        <v>2061</v>
      </c>
      <c r="H16" s="5">
        <v>8.9</v>
      </c>
      <c r="K16" s="2" t="s">
        <v>2083</v>
      </c>
      <c r="M16">
        <v>100</v>
      </c>
      <c r="N16" s="7">
        <f t="shared" si="1"/>
        <v>11.235955056179774</v>
      </c>
      <c r="O16" s="3">
        <f t="shared" si="2"/>
        <v>8.7640449438202257</v>
      </c>
    </row>
    <row r="17" spans="2:15" s="2" customFormat="1">
      <c r="B17" s="5" t="s">
        <v>2063</v>
      </c>
      <c r="C17" s="5" t="s">
        <v>1498</v>
      </c>
      <c r="H17" s="5">
        <v>2.7</v>
      </c>
      <c r="K17" s="2" t="s">
        <v>2083</v>
      </c>
      <c r="M17">
        <v>100</v>
      </c>
      <c r="N17" s="7">
        <v>20</v>
      </c>
      <c r="O17" s="3">
        <f t="shared" si="2"/>
        <v>0</v>
      </c>
    </row>
    <row r="18" spans="2:15" s="2" customFormat="1">
      <c r="B18" s="5" t="s">
        <v>2063</v>
      </c>
      <c r="C18" s="5" t="s">
        <v>163</v>
      </c>
      <c r="H18" s="5">
        <v>7.7</v>
      </c>
      <c r="K18" s="2" t="s">
        <v>2083</v>
      </c>
      <c r="M18">
        <v>100</v>
      </c>
      <c r="N18" s="7">
        <f t="shared" si="1"/>
        <v>12.987012987012987</v>
      </c>
      <c r="O18" s="3">
        <f t="shared" si="2"/>
        <v>7.0129870129870131</v>
      </c>
    </row>
    <row r="19" spans="2:15" s="2" customFormat="1">
      <c r="B19" s="5" t="s">
        <v>2063</v>
      </c>
      <c r="C19" s="5" t="s">
        <v>1662</v>
      </c>
      <c r="H19" s="5">
        <v>4.3</v>
      </c>
      <c r="K19" s="2" t="s">
        <v>2083</v>
      </c>
      <c r="M19">
        <v>100</v>
      </c>
      <c r="N19" s="7">
        <v>20</v>
      </c>
      <c r="O19" s="3">
        <f t="shared" si="2"/>
        <v>0</v>
      </c>
    </row>
    <row r="20" spans="2:15" s="2" customFormat="1">
      <c r="B20" s="5" t="s">
        <v>2063</v>
      </c>
      <c r="C20" s="5" t="s">
        <v>1459</v>
      </c>
      <c r="H20" s="5">
        <v>16.5</v>
      </c>
      <c r="K20" s="2" t="s">
        <v>2083</v>
      </c>
      <c r="M20">
        <v>100</v>
      </c>
      <c r="N20" s="7">
        <f t="shared" si="1"/>
        <v>6.0606060606060606</v>
      </c>
      <c r="O20" s="3">
        <f t="shared" si="2"/>
        <v>13.939393939393939</v>
      </c>
    </row>
    <row r="21" spans="2:15" s="2" customFormat="1">
      <c r="B21" s="5" t="s">
        <v>2063</v>
      </c>
      <c r="C21" s="5" t="s">
        <v>927</v>
      </c>
      <c r="H21" s="5">
        <v>39.1</v>
      </c>
      <c r="K21" s="2" t="s">
        <v>2083</v>
      </c>
      <c r="M21">
        <v>100</v>
      </c>
      <c r="N21" s="7">
        <f t="shared" si="1"/>
        <v>2.5575447570332481</v>
      </c>
      <c r="O21" s="3">
        <f t="shared" si="2"/>
        <v>17.442455242966751</v>
      </c>
    </row>
    <row r="22" spans="2:15" s="2" customFormat="1">
      <c r="B22" s="5" t="s">
        <v>2063</v>
      </c>
      <c r="C22" s="5" t="s">
        <v>1278</v>
      </c>
      <c r="H22" s="5">
        <v>15.1</v>
      </c>
      <c r="K22" s="2" t="s">
        <v>2083</v>
      </c>
      <c r="M22">
        <v>100</v>
      </c>
      <c r="N22" s="7">
        <f t="shared" si="1"/>
        <v>6.6225165562913908</v>
      </c>
      <c r="O22" s="3">
        <f t="shared" si="2"/>
        <v>13.377483443708609</v>
      </c>
    </row>
    <row r="23" spans="2:15" s="2" customFormat="1">
      <c r="B23" s="5" t="s">
        <v>2063</v>
      </c>
      <c r="C23" s="5" t="s">
        <v>1021</v>
      </c>
      <c r="H23" s="5">
        <v>7</v>
      </c>
      <c r="K23" s="2" t="s">
        <v>2083</v>
      </c>
      <c r="M23">
        <v>100</v>
      </c>
      <c r="N23" s="7">
        <f t="shared" si="1"/>
        <v>14.285714285714286</v>
      </c>
      <c r="O23" s="3">
        <f t="shared" si="2"/>
        <v>5.7142857142857135</v>
      </c>
    </row>
    <row r="24" spans="2:15" s="2" customFormat="1">
      <c r="B24" s="5" t="s">
        <v>2063</v>
      </c>
      <c r="C24" s="6" t="s">
        <v>1075</v>
      </c>
      <c r="H24" s="5">
        <v>4</v>
      </c>
      <c r="K24" s="2" t="s">
        <v>2083</v>
      </c>
      <c r="M24">
        <v>100</v>
      </c>
      <c r="N24" s="7">
        <v>20</v>
      </c>
      <c r="O24" s="3">
        <f t="shared" si="2"/>
        <v>0</v>
      </c>
    </row>
    <row r="25" spans="2:15" s="2" customFormat="1">
      <c r="B25" s="5" t="s">
        <v>2063</v>
      </c>
      <c r="C25" s="5" t="s">
        <v>1231</v>
      </c>
      <c r="H25" s="5">
        <v>2.8</v>
      </c>
      <c r="K25" s="2" t="s">
        <v>2083</v>
      </c>
      <c r="M25">
        <v>100</v>
      </c>
      <c r="N25" s="7">
        <v>20</v>
      </c>
      <c r="O25" s="3">
        <f t="shared" si="2"/>
        <v>0</v>
      </c>
    </row>
    <row r="26" spans="2:15" s="2" customFormat="1">
      <c r="B26" s="5" t="s">
        <v>2063</v>
      </c>
      <c r="C26" s="5" t="s">
        <v>1911</v>
      </c>
      <c r="H26" s="5">
        <v>2.9</v>
      </c>
      <c r="K26" s="2" t="s">
        <v>2083</v>
      </c>
      <c r="M26">
        <v>100</v>
      </c>
      <c r="N26" s="7">
        <v>20</v>
      </c>
      <c r="O26" s="3">
        <f t="shared" si="2"/>
        <v>0</v>
      </c>
    </row>
    <row r="27" spans="2:15" s="2" customFormat="1">
      <c r="B27" s="5" t="s">
        <v>2063</v>
      </c>
      <c r="C27" s="5" t="s">
        <v>881</v>
      </c>
      <c r="H27" s="5">
        <v>18.899999999999999</v>
      </c>
      <c r="K27" s="2" t="s">
        <v>2083</v>
      </c>
      <c r="M27">
        <v>100</v>
      </c>
      <c r="N27" s="7">
        <f t="shared" si="1"/>
        <v>5.2910052910052912</v>
      </c>
      <c r="O27" s="3">
        <f t="shared" si="2"/>
        <v>14.708994708994709</v>
      </c>
    </row>
    <row r="28" spans="2:15" s="2" customFormat="1">
      <c r="B28" s="5" t="s">
        <v>2063</v>
      </c>
      <c r="C28" s="5" t="s">
        <v>1478</v>
      </c>
      <c r="H28" s="5">
        <v>6.3</v>
      </c>
      <c r="K28" s="2" t="s">
        <v>2083</v>
      </c>
      <c r="M28">
        <v>100</v>
      </c>
      <c r="N28" s="7">
        <f t="shared" si="1"/>
        <v>15.873015873015873</v>
      </c>
      <c r="O28" s="3">
        <f t="shared" si="2"/>
        <v>4.1269841269841265</v>
      </c>
    </row>
    <row r="29" spans="2:15" s="2" customFormat="1">
      <c r="B29" s="5" t="s">
        <v>2063</v>
      </c>
      <c r="C29" s="5" t="s">
        <v>701</v>
      </c>
      <c r="H29" s="5">
        <v>5.9</v>
      </c>
      <c r="K29" s="2" t="s">
        <v>2083</v>
      </c>
      <c r="M29">
        <v>100</v>
      </c>
      <c r="N29" s="7">
        <f t="shared" si="1"/>
        <v>16.949152542372879</v>
      </c>
      <c r="O29" s="3">
        <f t="shared" si="2"/>
        <v>3.0508474576271212</v>
      </c>
    </row>
    <row r="30" spans="2:15" s="2" customFormat="1">
      <c r="B30" s="5" t="s">
        <v>2063</v>
      </c>
      <c r="C30" s="5" t="s">
        <v>1549</v>
      </c>
      <c r="H30" s="5">
        <v>1.5</v>
      </c>
      <c r="K30" s="2" t="s">
        <v>2083</v>
      </c>
      <c r="M30">
        <v>100</v>
      </c>
      <c r="N30" s="7">
        <v>20</v>
      </c>
      <c r="O30" s="3">
        <f t="shared" si="2"/>
        <v>0</v>
      </c>
    </row>
    <row r="31" spans="2:15" s="2" customFormat="1">
      <c r="B31" s="5" t="s">
        <v>2063</v>
      </c>
      <c r="C31" s="5" t="s">
        <v>1900</v>
      </c>
      <c r="H31" s="5">
        <v>6.2</v>
      </c>
      <c r="K31" s="2" t="s">
        <v>2083</v>
      </c>
      <c r="M31">
        <v>100</v>
      </c>
      <c r="N31" s="7">
        <f t="shared" si="1"/>
        <v>16.129032258064516</v>
      </c>
      <c r="O31" s="3">
        <f t="shared" si="2"/>
        <v>3.870967741935484</v>
      </c>
    </row>
    <row r="32" spans="2:15" s="2" customFormat="1">
      <c r="B32" s="5" t="s">
        <v>2063</v>
      </c>
      <c r="C32" s="5" t="s">
        <v>595</v>
      </c>
      <c r="H32" s="5">
        <v>2.2000000000000002</v>
      </c>
      <c r="K32" s="2" t="s">
        <v>2083</v>
      </c>
      <c r="M32">
        <v>100</v>
      </c>
      <c r="N32" s="7">
        <v>20</v>
      </c>
      <c r="O32" s="3">
        <f t="shared" si="2"/>
        <v>0</v>
      </c>
    </row>
    <row r="33" spans="1:16" s="5" customFormat="1">
      <c r="B33" s="5" t="s">
        <v>2063</v>
      </c>
      <c r="C33" s="5" t="s">
        <v>1375</v>
      </c>
      <c r="H33" s="5">
        <v>20.399999999999999</v>
      </c>
      <c r="K33" s="2" t="s">
        <v>2083</v>
      </c>
      <c r="L33" s="2"/>
      <c r="M33">
        <v>100</v>
      </c>
      <c r="N33" s="3">
        <f t="shared" ref="N33:N38" si="3">100/H33</f>
        <v>4.9019607843137258</v>
      </c>
      <c r="O33" s="3">
        <f t="shared" si="2"/>
        <v>15.098039215686274</v>
      </c>
    </row>
    <row r="34" spans="1:16" s="2" customFormat="1">
      <c r="B34" s="5" t="s">
        <v>2063</v>
      </c>
      <c r="C34" s="5" t="s">
        <v>970</v>
      </c>
      <c r="H34" s="5">
        <v>3.4</v>
      </c>
      <c r="K34" s="2" t="s">
        <v>2083</v>
      </c>
      <c r="M34">
        <v>100</v>
      </c>
      <c r="N34" s="3">
        <v>20</v>
      </c>
      <c r="O34" s="3">
        <f t="shared" si="2"/>
        <v>0</v>
      </c>
    </row>
    <row r="35" spans="1:16" s="2" customFormat="1">
      <c r="B35" s="5" t="s">
        <v>2063</v>
      </c>
      <c r="C35" s="5" t="s">
        <v>967</v>
      </c>
      <c r="H35" s="5">
        <v>16.899999999999999</v>
      </c>
      <c r="K35" s="2" t="s">
        <v>2083</v>
      </c>
      <c r="M35">
        <v>100</v>
      </c>
      <c r="N35" s="3">
        <f t="shared" si="3"/>
        <v>5.9171597633136104</v>
      </c>
      <c r="O35" s="3">
        <f t="shared" si="2"/>
        <v>14.082840236686391</v>
      </c>
    </row>
    <row r="36" spans="1:16" s="2" customFormat="1">
      <c r="B36" s="5" t="s">
        <v>2063</v>
      </c>
      <c r="C36" s="5" t="s">
        <v>775</v>
      </c>
      <c r="H36" s="5">
        <v>6.6</v>
      </c>
      <c r="K36" s="2" t="s">
        <v>2083</v>
      </c>
      <c r="M36">
        <v>100</v>
      </c>
      <c r="N36" s="3">
        <f t="shared" si="3"/>
        <v>15.151515151515152</v>
      </c>
      <c r="O36" s="3">
        <f t="shared" si="2"/>
        <v>4.8484848484848477</v>
      </c>
    </row>
    <row r="37" spans="1:16" s="2" customFormat="1">
      <c r="B37" s="5" t="s">
        <v>2063</v>
      </c>
      <c r="C37" s="5" t="s">
        <v>974</v>
      </c>
      <c r="H37" s="5">
        <v>4</v>
      </c>
      <c r="K37" s="2" t="s">
        <v>2083</v>
      </c>
      <c r="M37">
        <v>100</v>
      </c>
      <c r="N37" s="3">
        <v>20</v>
      </c>
      <c r="O37" s="3">
        <f t="shared" si="2"/>
        <v>0</v>
      </c>
    </row>
    <row r="38" spans="1:16" s="2" customFormat="1">
      <c r="B38" s="5" t="s">
        <v>2063</v>
      </c>
      <c r="C38" s="5" t="s">
        <v>651</v>
      </c>
      <c r="H38" s="5">
        <v>20.8</v>
      </c>
      <c r="K38" s="2" t="s">
        <v>2083</v>
      </c>
      <c r="M38">
        <v>100</v>
      </c>
      <c r="N38" s="3">
        <f t="shared" si="3"/>
        <v>4.8076923076923075</v>
      </c>
      <c r="O38" s="3">
        <f t="shared" si="2"/>
        <v>15.192307692307693</v>
      </c>
    </row>
    <row r="39" spans="1:16">
      <c r="A39" s="1">
        <v>42825</v>
      </c>
      <c r="B39" s="5">
        <v>1</v>
      </c>
      <c r="C39" t="s">
        <v>10</v>
      </c>
      <c r="D39">
        <v>1</v>
      </c>
      <c r="E39" t="s">
        <v>11</v>
      </c>
      <c r="F39" t="s">
        <v>12</v>
      </c>
      <c r="G39" t="s">
        <v>13</v>
      </c>
      <c r="H39" s="4">
        <v>7.99</v>
      </c>
      <c r="I39" s="4">
        <v>1.62</v>
      </c>
      <c r="J39" s="4">
        <v>1.75</v>
      </c>
      <c r="K39" s="2" t="s">
        <v>2096</v>
      </c>
      <c r="M39">
        <v>100</v>
      </c>
      <c r="N39" s="3">
        <f>100/H39</f>
        <v>12.515644555694617</v>
      </c>
      <c r="O39" s="3">
        <f>20-N39</f>
        <v>7.4843554443053826</v>
      </c>
      <c r="P39" t="s">
        <v>2066</v>
      </c>
    </row>
    <row r="40" spans="1:16">
      <c r="A40" s="1">
        <v>42825</v>
      </c>
      <c r="B40" s="5">
        <v>1</v>
      </c>
      <c r="C40" t="s">
        <v>14</v>
      </c>
      <c r="D40">
        <v>2</v>
      </c>
      <c r="E40" t="s">
        <v>15</v>
      </c>
      <c r="F40" t="s">
        <v>12</v>
      </c>
      <c r="H40" s="4">
        <v>18.559999999999999</v>
      </c>
      <c r="I40" s="4">
        <v>2.0299999999999998</v>
      </c>
      <c r="J40" s="4">
        <v>2.2599999999999998</v>
      </c>
      <c r="K40" s="2" t="s">
        <v>2096</v>
      </c>
      <c r="M40">
        <v>100</v>
      </c>
      <c r="N40" s="3">
        <f t="shared" ref="N40:N102" si="4">100/H40</f>
        <v>5.3879310344827589</v>
      </c>
      <c r="O40" s="3">
        <f t="shared" ref="O40:O102" si="5">20-N40</f>
        <v>14.612068965517242</v>
      </c>
    </row>
    <row r="41" spans="1:16">
      <c r="A41" s="1">
        <v>42825</v>
      </c>
      <c r="B41" s="5">
        <v>1</v>
      </c>
      <c r="C41" t="s">
        <v>16</v>
      </c>
      <c r="D41">
        <v>3</v>
      </c>
      <c r="E41" t="s">
        <v>11</v>
      </c>
      <c r="F41" t="s">
        <v>12</v>
      </c>
      <c r="H41" s="4">
        <v>14.04</v>
      </c>
      <c r="I41" s="4">
        <v>1.73</v>
      </c>
      <c r="J41" s="4">
        <v>2.02</v>
      </c>
      <c r="K41" s="2" t="s">
        <v>2096</v>
      </c>
      <c r="M41">
        <v>100</v>
      </c>
      <c r="N41" s="3">
        <f t="shared" si="4"/>
        <v>7.1225071225071233</v>
      </c>
      <c r="O41" s="3">
        <f t="shared" si="5"/>
        <v>12.877492877492877</v>
      </c>
    </row>
    <row r="42" spans="1:16">
      <c r="A42" s="1">
        <v>42825</v>
      </c>
      <c r="B42" s="5">
        <v>1</v>
      </c>
      <c r="C42" t="s">
        <v>17</v>
      </c>
      <c r="D42">
        <v>4</v>
      </c>
      <c r="E42" t="s">
        <v>18</v>
      </c>
      <c r="F42" t="s">
        <v>19</v>
      </c>
      <c r="H42" s="4">
        <v>12.57</v>
      </c>
      <c r="I42" s="4">
        <v>1.86</v>
      </c>
      <c r="J42" s="4">
        <v>1.8</v>
      </c>
      <c r="K42" s="2" t="s">
        <v>2096</v>
      </c>
      <c r="M42">
        <v>100</v>
      </c>
      <c r="N42" s="3">
        <f t="shared" si="4"/>
        <v>7.9554494828957836</v>
      </c>
      <c r="O42" s="3">
        <f t="shared" si="5"/>
        <v>12.044550517104216</v>
      </c>
    </row>
    <row r="43" spans="1:16">
      <c r="A43" s="1">
        <v>42825</v>
      </c>
      <c r="B43" s="5">
        <v>1</v>
      </c>
      <c r="C43" t="s">
        <v>20</v>
      </c>
      <c r="D43">
        <v>5</v>
      </c>
      <c r="E43" t="s">
        <v>21</v>
      </c>
      <c r="F43" t="s">
        <v>22</v>
      </c>
      <c r="H43" s="4">
        <v>29.56</v>
      </c>
      <c r="I43" s="4">
        <v>2.12</v>
      </c>
      <c r="J43" s="4">
        <v>2.2599999999999998</v>
      </c>
      <c r="K43" s="2" t="s">
        <v>2096</v>
      </c>
      <c r="M43">
        <v>100</v>
      </c>
      <c r="N43" s="3">
        <f t="shared" si="4"/>
        <v>3.3829499323410017</v>
      </c>
      <c r="O43" s="3">
        <f t="shared" si="5"/>
        <v>16.617050067658997</v>
      </c>
    </row>
    <row r="44" spans="1:16">
      <c r="A44" s="1">
        <v>42825</v>
      </c>
      <c r="B44" s="5">
        <v>1</v>
      </c>
      <c r="C44" t="s">
        <v>23</v>
      </c>
      <c r="D44">
        <v>6</v>
      </c>
      <c r="E44" t="s">
        <v>15</v>
      </c>
      <c r="F44" t="s">
        <v>12</v>
      </c>
      <c r="H44" s="4">
        <v>61.03</v>
      </c>
      <c r="I44" s="4">
        <v>1.97</v>
      </c>
      <c r="J44" s="4">
        <v>2.2400000000000002</v>
      </c>
      <c r="K44" s="2" t="s">
        <v>2096</v>
      </c>
      <c r="M44">
        <v>100</v>
      </c>
      <c r="N44" s="3">
        <f t="shared" si="4"/>
        <v>1.6385384237260363</v>
      </c>
      <c r="O44" s="3">
        <f t="shared" si="5"/>
        <v>18.361461576273964</v>
      </c>
    </row>
    <row r="45" spans="1:16">
      <c r="A45" s="1">
        <v>42825</v>
      </c>
      <c r="B45" s="5">
        <v>1</v>
      </c>
      <c r="C45" t="s">
        <v>24</v>
      </c>
      <c r="D45">
        <v>7</v>
      </c>
      <c r="E45" t="s">
        <v>15</v>
      </c>
      <c r="F45" t="s">
        <v>12</v>
      </c>
      <c r="H45" s="4">
        <v>8.4499999999999993</v>
      </c>
      <c r="I45" s="4">
        <v>2.15</v>
      </c>
      <c r="J45" s="4">
        <v>1.98</v>
      </c>
      <c r="K45" s="2" t="s">
        <v>2096</v>
      </c>
      <c r="M45">
        <v>100</v>
      </c>
      <c r="N45" s="3">
        <f t="shared" si="4"/>
        <v>11.834319526627221</v>
      </c>
      <c r="O45" s="3">
        <f t="shared" si="5"/>
        <v>8.1656804733727792</v>
      </c>
    </row>
    <row r="46" spans="1:16">
      <c r="A46" s="1">
        <v>42825</v>
      </c>
      <c r="B46" s="5">
        <v>1</v>
      </c>
      <c r="C46" t="s">
        <v>25</v>
      </c>
      <c r="D46">
        <v>8</v>
      </c>
      <c r="E46" t="s">
        <v>15</v>
      </c>
      <c r="F46" t="s">
        <v>12</v>
      </c>
      <c r="H46" s="4">
        <v>35.49</v>
      </c>
      <c r="I46" s="4">
        <v>2.08</v>
      </c>
      <c r="J46" s="4">
        <v>2.2200000000000002</v>
      </c>
      <c r="K46" s="2" t="s">
        <v>2096</v>
      </c>
      <c r="M46">
        <v>100</v>
      </c>
      <c r="N46" s="3">
        <f t="shared" si="4"/>
        <v>2.8176951253874329</v>
      </c>
      <c r="O46" s="3">
        <f t="shared" si="5"/>
        <v>17.182304874612566</v>
      </c>
    </row>
    <row r="47" spans="1:16">
      <c r="A47" s="1">
        <v>42825</v>
      </c>
      <c r="B47" s="5">
        <v>1</v>
      </c>
      <c r="C47" t="s">
        <v>26</v>
      </c>
      <c r="D47">
        <v>9</v>
      </c>
      <c r="E47" t="s">
        <v>18</v>
      </c>
      <c r="F47" t="s">
        <v>12</v>
      </c>
      <c r="G47" t="s">
        <v>27</v>
      </c>
      <c r="H47" s="4">
        <v>5.46</v>
      </c>
      <c r="I47" s="4">
        <v>1.73</v>
      </c>
      <c r="J47" s="4">
        <v>2.1</v>
      </c>
      <c r="K47" s="2" t="s">
        <v>2096</v>
      </c>
      <c r="M47">
        <v>100</v>
      </c>
      <c r="N47" s="3">
        <f t="shared" si="4"/>
        <v>18.315018315018314</v>
      </c>
      <c r="O47" s="3">
        <f t="shared" si="5"/>
        <v>1.6849816849816861</v>
      </c>
    </row>
    <row r="48" spans="1:16">
      <c r="A48" s="1">
        <v>42825</v>
      </c>
      <c r="B48" s="5">
        <v>1</v>
      </c>
      <c r="C48" t="s">
        <v>28</v>
      </c>
      <c r="D48">
        <v>10</v>
      </c>
      <c r="E48" t="s">
        <v>18</v>
      </c>
      <c r="F48" t="s">
        <v>19</v>
      </c>
      <c r="H48" s="4">
        <v>391.95</v>
      </c>
      <c r="I48" s="4">
        <v>1.91</v>
      </c>
      <c r="J48" s="4">
        <v>2.34</v>
      </c>
      <c r="K48" s="2" t="s">
        <v>2096</v>
      </c>
      <c r="M48">
        <v>100</v>
      </c>
      <c r="N48" s="3">
        <f>400/H48</f>
        <v>1.0205383339711698</v>
      </c>
      <c r="O48" s="3">
        <f>80-N48</f>
        <v>78.979461666028826</v>
      </c>
    </row>
    <row r="49" spans="1:15">
      <c r="A49" s="1">
        <v>42825</v>
      </c>
      <c r="B49" s="5">
        <v>1</v>
      </c>
      <c r="C49" t="s">
        <v>29</v>
      </c>
      <c r="D49">
        <v>11</v>
      </c>
      <c r="E49" t="s">
        <v>11</v>
      </c>
      <c r="F49" t="s">
        <v>12</v>
      </c>
      <c r="H49" s="4">
        <v>0</v>
      </c>
      <c r="I49" s="4">
        <v>1.43</v>
      </c>
      <c r="J49" s="4">
        <v>1.74</v>
      </c>
      <c r="K49" s="2" t="s">
        <v>2096</v>
      </c>
      <c r="M49">
        <v>100</v>
      </c>
      <c r="N49" s="3">
        <v>20</v>
      </c>
      <c r="O49" s="3">
        <f t="shared" si="5"/>
        <v>0</v>
      </c>
    </row>
    <row r="50" spans="1:15">
      <c r="A50" s="1">
        <v>42825</v>
      </c>
      <c r="B50" s="5">
        <v>1</v>
      </c>
      <c r="C50" t="s">
        <v>30</v>
      </c>
      <c r="D50">
        <v>12</v>
      </c>
      <c r="E50" t="s">
        <v>18</v>
      </c>
      <c r="F50" t="s">
        <v>19</v>
      </c>
      <c r="G50" t="s">
        <v>31</v>
      </c>
      <c r="H50" s="4">
        <v>37.36</v>
      </c>
      <c r="I50" s="4">
        <v>2.0299999999999998</v>
      </c>
      <c r="J50" s="4">
        <v>2.02</v>
      </c>
      <c r="K50" s="2" t="s">
        <v>2096</v>
      </c>
      <c r="M50">
        <v>100</v>
      </c>
      <c r="N50" s="3">
        <f t="shared" si="4"/>
        <v>2.6766595289079231</v>
      </c>
      <c r="O50" s="3">
        <f t="shared" si="5"/>
        <v>17.323340471092077</v>
      </c>
    </row>
    <row r="51" spans="1:15">
      <c r="A51" s="1">
        <v>42825</v>
      </c>
      <c r="B51" s="5">
        <v>1</v>
      </c>
      <c r="C51" t="s">
        <v>32</v>
      </c>
      <c r="D51">
        <v>13</v>
      </c>
      <c r="E51" t="s">
        <v>18</v>
      </c>
      <c r="F51" t="s">
        <v>19</v>
      </c>
      <c r="G51" t="s">
        <v>33</v>
      </c>
      <c r="H51" s="4">
        <v>29.03</v>
      </c>
      <c r="I51" s="4">
        <v>1.96</v>
      </c>
      <c r="J51" s="4">
        <v>2.29</v>
      </c>
      <c r="K51" s="2" t="s">
        <v>2096</v>
      </c>
      <c r="M51">
        <v>100</v>
      </c>
      <c r="N51" s="3">
        <f t="shared" si="4"/>
        <v>3.4447123665173955</v>
      </c>
      <c r="O51" s="3">
        <f t="shared" si="5"/>
        <v>16.555287633482603</v>
      </c>
    </row>
    <row r="52" spans="1:15">
      <c r="A52" s="1">
        <v>42825</v>
      </c>
      <c r="B52" s="5">
        <v>1</v>
      </c>
      <c r="C52" t="s">
        <v>34</v>
      </c>
      <c r="D52">
        <v>14</v>
      </c>
      <c r="E52" t="s">
        <v>18</v>
      </c>
      <c r="F52" t="s">
        <v>22</v>
      </c>
      <c r="H52" s="4">
        <v>45.34</v>
      </c>
      <c r="I52" s="4">
        <v>1.98</v>
      </c>
      <c r="J52" s="4">
        <v>2.25</v>
      </c>
      <c r="K52" s="2" t="s">
        <v>2096</v>
      </c>
      <c r="M52">
        <v>100</v>
      </c>
      <c r="N52" s="3">
        <f t="shared" si="4"/>
        <v>2.2055580061755622</v>
      </c>
      <c r="O52" s="3">
        <f t="shared" si="5"/>
        <v>17.794441993824439</v>
      </c>
    </row>
    <row r="53" spans="1:15">
      <c r="A53" s="1">
        <v>42825</v>
      </c>
      <c r="B53" s="5">
        <v>1</v>
      </c>
      <c r="C53" t="s">
        <v>35</v>
      </c>
      <c r="D53">
        <v>15</v>
      </c>
      <c r="E53" t="s">
        <v>18</v>
      </c>
      <c r="F53" t="s">
        <v>12</v>
      </c>
      <c r="H53" s="4">
        <v>4.16</v>
      </c>
      <c r="I53" s="4">
        <v>2.38</v>
      </c>
      <c r="J53" s="4">
        <v>1.9</v>
      </c>
      <c r="K53" s="2" t="s">
        <v>2096</v>
      </c>
      <c r="M53">
        <v>100</v>
      </c>
      <c r="N53" s="3">
        <v>20</v>
      </c>
      <c r="O53" s="3">
        <f t="shared" si="5"/>
        <v>0</v>
      </c>
    </row>
    <row r="54" spans="1:15">
      <c r="A54" s="1">
        <v>42825</v>
      </c>
      <c r="B54" s="5">
        <v>1</v>
      </c>
      <c r="C54" t="s">
        <v>36</v>
      </c>
      <c r="D54">
        <v>16</v>
      </c>
      <c r="E54" t="s">
        <v>18</v>
      </c>
      <c r="F54" t="s">
        <v>19</v>
      </c>
      <c r="G54" t="s">
        <v>37</v>
      </c>
      <c r="H54" s="4">
        <v>34.6</v>
      </c>
      <c r="I54" s="4">
        <v>2.2400000000000002</v>
      </c>
      <c r="J54" s="4">
        <v>2.23</v>
      </c>
      <c r="K54" s="2" t="s">
        <v>2096</v>
      </c>
      <c r="M54">
        <v>100</v>
      </c>
      <c r="N54" s="3">
        <f t="shared" si="4"/>
        <v>2.8901734104046239</v>
      </c>
      <c r="O54" s="3">
        <f t="shared" si="5"/>
        <v>17.109826589595375</v>
      </c>
    </row>
    <row r="55" spans="1:15">
      <c r="A55" s="1">
        <v>42825</v>
      </c>
      <c r="B55" s="5">
        <v>1</v>
      </c>
      <c r="C55" t="s">
        <v>38</v>
      </c>
      <c r="D55">
        <v>17</v>
      </c>
      <c r="E55" t="s">
        <v>18</v>
      </c>
      <c r="F55" t="s">
        <v>12</v>
      </c>
      <c r="H55" s="4">
        <v>0</v>
      </c>
      <c r="I55" s="4">
        <v>0.66</v>
      </c>
      <c r="J55" s="4">
        <v>0.99</v>
      </c>
      <c r="K55" s="2" t="s">
        <v>2096</v>
      </c>
      <c r="M55">
        <v>100</v>
      </c>
      <c r="N55" s="3">
        <v>20</v>
      </c>
      <c r="O55" s="3">
        <f t="shared" si="5"/>
        <v>0</v>
      </c>
    </row>
    <row r="56" spans="1:15">
      <c r="A56" s="1">
        <v>42825</v>
      </c>
      <c r="B56" s="5">
        <v>1</v>
      </c>
      <c r="C56" t="s">
        <v>39</v>
      </c>
      <c r="D56">
        <v>18</v>
      </c>
      <c r="E56" t="s">
        <v>40</v>
      </c>
      <c r="F56" t="s">
        <v>19</v>
      </c>
      <c r="H56" s="4">
        <v>7.94</v>
      </c>
      <c r="I56" s="4">
        <v>1.95</v>
      </c>
      <c r="J56" s="4">
        <v>2.15</v>
      </c>
      <c r="K56" s="2" t="s">
        <v>2096</v>
      </c>
      <c r="M56">
        <v>100</v>
      </c>
      <c r="N56" s="3">
        <f t="shared" si="4"/>
        <v>12.594458438287154</v>
      </c>
      <c r="O56" s="3">
        <f t="shared" si="5"/>
        <v>7.4055415617128464</v>
      </c>
    </row>
    <row r="57" spans="1:15">
      <c r="A57" s="1">
        <v>42825</v>
      </c>
      <c r="B57" s="5">
        <v>1</v>
      </c>
      <c r="C57" t="s">
        <v>41</v>
      </c>
      <c r="D57">
        <v>19</v>
      </c>
      <c r="E57" t="s">
        <v>21</v>
      </c>
      <c r="F57" t="s">
        <v>12</v>
      </c>
      <c r="H57" s="4">
        <v>4.91</v>
      </c>
      <c r="I57" s="4">
        <v>2.21</v>
      </c>
      <c r="J57" s="4">
        <v>2.5099999999999998</v>
      </c>
      <c r="K57" s="2" t="s">
        <v>2096</v>
      </c>
      <c r="M57">
        <v>100</v>
      </c>
      <c r="N57" s="3">
        <v>20</v>
      </c>
      <c r="O57" s="3">
        <f t="shared" si="5"/>
        <v>0</v>
      </c>
    </row>
    <row r="58" spans="1:15">
      <c r="A58" s="1">
        <v>42825</v>
      </c>
      <c r="B58" s="5">
        <v>1</v>
      </c>
      <c r="C58" t="s">
        <v>42</v>
      </c>
      <c r="D58">
        <v>20</v>
      </c>
      <c r="E58" t="s">
        <v>18</v>
      </c>
      <c r="F58" t="s">
        <v>19</v>
      </c>
      <c r="H58" s="4">
        <v>152.62</v>
      </c>
      <c r="I58" s="4">
        <v>1.9</v>
      </c>
      <c r="J58" s="4">
        <v>2.2400000000000002</v>
      </c>
      <c r="K58" s="2" t="s">
        <v>2096</v>
      </c>
      <c r="M58">
        <v>100</v>
      </c>
      <c r="N58" s="3">
        <f>200/H58</f>
        <v>1.3104442405975625</v>
      </c>
      <c r="O58" s="3">
        <f>40-N58</f>
        <v>38.689555759402438</v>
      </c>
    </row>
    <row r="59" spans="1:15">
      <c r="A59" s="1">
        <v>42825</v>
      </c>
      <c r="B59" s="5">
        <v>1</v>
      </c>
      <c r="C59" t="s">
        <v>43</v>
      </c>
      <c r="D59">
        <v>21</v>
      </c>
      <c r="E59" t="s">
        <v>18</v>
      </c>
      <c r="F59" t="s">
        <v>12</v>
      </c>
      <c r="H59" s="4">
        <v>19.12</v>
      </c>
      <c r="I59" s="4">
        <v>1.93</v>
      </c>
      <c r="J59" s="4">
        <v>2.06</v>
      </c>
      <c r="K59" s="2" t="s">
        <v>2096</v>
      </c>
      <c r="M59">
        <v>100</v>
      </c>
      <c r="N59" s="3">
        <f t="shared" si="4"/>
        <v>5.2301255230125516</v>
      </c>
      <c r="O59" s="3">
        <f t="shared" si="5"/>
        <v>14.769874476987448</v>
      </c>
    </row>
    <row r="60" spans="1:15">
      <c r="A60" s="1">
        <v>42825</v>
      </c>
      <c r="B60" s="5">
        <v>1</v>
      </c>
      <c r="C60" t="s">
        <v>44</v>
      </c>
      <c r="D60">
        <v>22</v>
      </c>
      <c r="E60" t="s">
        <v>18</v>
      </c>
      <c r="F60" t="s">
        <v>22</v>
      </c>
      <c r="H60" s="4">
        <v>69.16</v>
      </c>
      <c r="I60" s="4">
        <v>1.92</v>
      </c>
      <c r="J60" s="4">
        <v>2.0499999999999998</v>
      </c>
      <c r="K60" s="2" t="s">
        <v>2096</v>
      </c>
      <c r="M60">
        <v>100</v>
      </c>
      <c r="N60" s="3">
        <f t="shared" si="4"/>
        <v>1.4459224985540775</v>
      </c>
      <c r="O60" s="3">
        <f t="shared" si="5"/>
        <v>18.554077501445924</v>
      </c>
    </row>
    <row r="61" spans="1:15">
      <c r="A61" s="1">
        <v>42825</v>
      </c>
      <c r="B61" s="5">
        <v>1</v>
      </c>
      <c r="C61" t="s">
        <v>45</v>
      </c>
      <c r="D61">
        <v>23</v>
      </c>
      <c r="E61" t="s">
        <v>15</v>
      </c>
      <c r="F61" t="s">
        <v>12</v>
      </c>
      <c r="H61" s="4">
        <v>33.76</v>
      </c>
      <c r="I61" s="4">
        <v>2.0499999999999998</v>
      </c>
      <c r="J61" s="4">
        <v>2.2200000000000002</v>
      </c>
      <c r="K61" s="2" t="s">
        <v>2096</v>
      </c>
      <c r="M61">
        <v>100</v>
      </c>
      <c r="N61" s="3">
        <f t="shared" si="4"/>
        <v>2.9620853080568721</v>
      </c>
      <c r="O61" s="3">
        <f t="shared" si="5"/>
        <v>17.037914691943129</v>
      </c>
    </row>
    <row r="62" spans="1:15">
      <c r="A62" s="1">
        <v>42825</v>
      </c>
      <c r="B62" s="5">
        <v>1</v>
      </c>
      <c r="C62" t="s">
        <v>46</v>
      </c>
      <c r="D62">
        <v>24</v>
      </c>
      <c r="E62" t="s">
        <v>15</v>
      </c>
      <c r="F62" t="s">
        <v>12</v>
      </c>
      <c r="H62" s="4">
        <v>14.21</v>
      </c>
      <c r="I62" s="4">
        <v>1.94</v>
      </c>
      <c r="J62" s="4">
        <v>2.15</v>
      </c>
      <c r="K62" s="2" t="s">
        <v>2096</v>
      </c>
      <c r="M62">
        <v>100</v>
      </c>
      <c r="N62" s="3">
        <f t="shared" si="4"/>
        <v>7.0372976776917655</v>
      </c>
      <c r="O62" s="3">
        <f t="shared" si="5"/>
        <v>12.962702322308235</v>
      </c>
    </row>
    <row r="63" spans="1:15">
      <c r="A63" s="1">
        <v>42825</v>
      </c>
      <c r="B63" s="5">
        <v>1</v>
      </c>
      <c r="C63" t="s">
        <v>47</v>
      </c>
      <c r="D63">
        <v>25</v>
      </c>
      <c r="E63" t="s">
        <v>11</v>
      </c>
      <c r="F63" t="s">
        <v>19</v>
      </c>
      <c r="H63" s="4">
        <v>87.79</v>
      </c>
      <c r="I63" s="4">
        <v>1.96</v>
      </c>
      <c r="J63" s="4">
        <v>2.2200000000000002</v>
      </c>
      <c r="K63" s="2" t="s">
        <v>2096</v>
      </c>
      <c r="M63">
        <v>100</v>
      </c>
      <c r="N63" s="3">
        <f t="shared" si="4"/>
        <v>1.1390818999886092</v>
      </c>
      <c r="O63" s="3">
        <f t="shared" si="5"/>
        <v>18.860918100011389</v>
      </c>
    </row>
    <row r="64" spans="1:15">
      <c r="A64" s="1">
        <v>42825</v>
      </c>
      <c r="B64" s="5">
        <v>1</v>
      </c>
      <c r="C64" t="s">
        <v>48</v>
      </c>
      <c r="D64">
        <v>26</v>
      </c>
      <c r="E64" t="s">
        <v>18</v>
      </c>
      <c r="F64" t="s">
        <v>19</v>
      </c>
      <c r="G64" t="s">
        <v>49</v>
      </c>
      <c r="H64" s="4">
        <v>53.61</v>
      </c>
      <c r="I64" s="4">
        <v>1.93</v>
      </c>
      <c r="J64" s="4">
        <v>2.29</v>
      </c>
      <c r="K64" s="2" t="s">
        <v>2096</v>
      </c>
      <c r="M64">
        <v>100</v>
      </c>
      <c r="N64" s="3">
        <f t="shared" si="4"/>
        <v>1.8653236336504384</v>
      </c>
      <c r="O64" s="3">
        <f t="shared" si="5"/>
        <v>18.134676366349563</v>
      </c>
    </row>
    <row r="65" spans="1:15">
      <c r="A65" s="1">
        <v>42825</v>
      </c>
      <c r="B65" s="5">
        <v>1</v>
      </c>
      <c r="C65" t="s">
        <v>50</v>
      </c>
      <c r="D65">
        <v>27</v>
      </c>
      <c r="E65" t="s">
        <v>11</v>
      </c>
      <c r="F65" t="s">
        <v>19</v>
      </c>
      <c r="H65" s="4">
        <v>14.02</v>
      </c>
      <c r="I65" s="4">
        <v>1.86</v>
      </c>
      <c r="J65" s="4">
        <v>1.88</v>
      </c>
      <c r="K65" s="2" t="s">
        <v>2096</v>
      </c>
      <c r="M65">
        <v>100</v>
      </c>
      <c r="N65" s="3">
        <f t="shared" si="4"/>
        <v>7.132667617689016</v>
      </c>
      <c r="O65" s="3">
        <f t="shared" si="5"/>
        <v>12.867332382310984</v>
      </c>
    </row>
    <row r="66" spans="1:15">
      <c r="A66" s="1">
        <v>42825</v>
      </c>
      <c r="B66" s="5">
        <v>1</v>
      </c>
      <c r="C66" t="s">
        <v>51</v>
      </c>
      <c r="D66">
        <v>28</v>
      </c>
      <c r="E66" t="s">
        <v>18</v>
      </c>
      <c r="F66" t="s">
        <v>12</v>
      </c>
      <c r="H66" s="4">
        <v>0.51</v>
      </c>
      <c r="I66" s="4">
        <v>6.31</v>
      </c>
      <c r="J66" s="4">
        <v>-2.5299999999999998</v>
      </c>
      <c r="K66" s="2" t="s">
        <v>2096</v>
      </c>
      <c r="M66">
        <v>100</v>
      </c>
      <c r="N66" s="3">
        <v>20</v>
      </c>
      <c r="O66" s="3">
        <f t="shared" si="5"/>
        <v>0</v>
      </c>
    </row>
    <row r="67" spans="1:15">
      <c r="A67" s="1">
        <v>42825</v>
      </c>
      <c r="B67" s="5">
        <v>1</v>
      </c>
      <c r="C67" t="s">
        <v>52</v>
      </c>
      <c r="D67">
        <v>29</v>
      </c>
      <c r="E67" t="s">
        <v>21</v>
      </c>
      <c r="F67" t="s">
        <v>12</v>
      </c>
      <c r="H67" s="4">
        <v>2.75</v>
      </c>
      <c r="I67" s="4">
        <v>1.33</v>
      </c>
      <c r="J67" s="4">
        <v>3.25</v>
      </c>
      <c r="K67" s="2" t="s">
        <v>2096</v>
      </c>
      <c r="M67">
        <v>100</v>
      </c>
      <c r="N67" s="3">
        <v>20</v>
      </c>
      <c r="O67" s="3">
        <f t="shared" si="5"/>
        <v>0</v>
      </c>
    </row>
    <row r="68" spans="1:15">
      <c r="A68" s="1">
        <v>42825</v>
      </c>
      <c r="B68" s="5">
        <v>1</v>
      </c>
      <c r="C68" t="s">
        <v>53</v>
      </c>
      <c r="D68">
        <v>30</v>
      </c>
      <c r="E68" t="s">
        <v>40</v>
      </c>
      <c r="F68" t="s">
        <v>19</v>
      </c>
      <c r="G68" t="s">
        <v>33</v>
      </c>
      <c r="H68" s="4">
        <v>13.23</v>
      </c>
      <c r="I68" s="4">
        <v>2.12</v>
      </c>
      <c r="J68" s="4">
        <v>2.33</v>
      </c>
      <c r="K68" s="2" t="s">
        <v>2096</v>
      </c>
      <c r="M68">
        <v>100</v>
      </c>
      <c r="N68" s="3">
        <f t="shared" si="4"/>
        <v>7.5585789871504154</v>
      </c>
      <c r="O68" s="3">
        <f t="shared" si="5"/>
        <v>12.441421012849585</v>
      </c>
    </row>
    <row r="69" spans="1:15">
      <c r="A69" s="1">
        <v>42825</v>
      </c>
      <c r="B69" s="5">
        <v>1</v>
      </c>
      <c r="C69" t="s">
        <v>54</v>
      </c>
      <c r="D69">
        <v>31</v>
      </c>
      <c r="E69" t="s">
        <v>18</v>
      </c>
      <c r="F69" t="s">
        <v>19</v>
      </c>
      <c r="G69" t="s">
        <v>55</v>
      </c>
      <c r="H69" s="4">
        <v>20.9</v>
      </c>
      <c r="I69" s="4">
        <v>1.74</v>
      </c>
      <c r="J69" s="4">
        <v>1.57</v>
      </c>
      <c r="K69" s="2" t="s">
        <v>2096</v>
      </c>
      <c r="M69">
        <v>100</v>
      </c>
      <c r="N69" s="3">
        <f t="shared" si="4"/>
        <v>4.7846889952153111</v>
      </c>
      <c r="O69" s="3">
        <f t="shared" si="5"/>
        <v>15.215311004784688</v>
      </c>
    </row>
    <row r="70" spans="1:15">
      <c r="A70" s="1">
        <v>42825</v>
      </c>
      <c r="B70" s="5">
        <v>1</v>
      </c>
      <c r="C70" t="s">
        <v>56</v>
      </c>
      <c r="D70">
        <v>32</v>
      </c>
      <c r="E70" t="s">
        <v>18</v>
      </c>
      <c r="F70" t="s">
        <v>19</v>
      </c>
      <c r="G70" t="s">
        <v>57</v>
      </c>
      <c r="H70" s="4">
        <v>2.85</v>
      </c>
      <c r="I70" s="4">
        <v>1</v>
      </c>
      <c r="J70" s="4">
        <v>1.33</v>
      </c>
      <c r="K70" s="2" t="s">
        <v>2096</v>
      </c>
      <c r="M70">
        <v>100</v>
      </c>
      <c r="N70" s="3">
        <v>20</v>
      </c>
      <c r="O70" s="3">
        <f t="shared" si="5"/>
        <v>0</v>
      </c>
    </row>
    <row r="71" spans="1:15">
      <c r="A71" s="1">
        <v>42825</v>
      </c>
      <c r="B71" s="5">
        <v>1</v>
      </c>
      <c r="C71" t="s">
        <v>58</v>
      </c>
      <c r="D71">
        <v>33</v>
      </c>
      <c r="E71" t="s">
        <v>18</v>
      </c>
      <c r="F71" t="s">
        <v>12</v>
      </c>
      <c r="H71" s="4">
        <v>2.21</v>
      </c>
      <c r="I71" s="4">
        <v>1.34</v>
      </c>
      <c r="J71" s="4">
        <v>1.66</v>
      </c>
      <c r="K71" s="2" t="s">
        <v>2096</v>
      </c>
      <c r="M71">
        <v>100</v>
      </c>
      <c r="N71" s="3">
        <v>20</v>
      </c>
      <c r="O71" s="3">
        <f t="shared" si="5"/>
        <v>0</v>
      </c>
    </row>
    <row r="72" spans="1:15">
      <c r="A72" s="1">
        <v>42825</v>
      </c>
      <c r="B72" s="5">
        <v>1</v>
      </c>
      <c r="C72" t="s">
        <v>59</v>
      </c>
      <c r="D72">
        <v>34</v>
      </c>
      <c r="E72" t="s">
        <v>15</v>
      </c>
      <c r="F72" t="s">
        <v>12</v>
      </c>
      <c r="H72" s="4">
        <v>25.88</v>
      </c>
      <c r="I72" s="4">
        <v>2.12</v>
      </c>
      <c r="J72" s="4">
        <v>2.19</v>
      </c>
      <c r="K72" s="2" t="s">
        <v>2096</v>
      </c>
      <c r="M72">
        <v>100</v>
      </c>
      <c r="N72" s="3">
        <f t="shared" si="4"/>
        <v>3.8639876352395675</v>
      </c>
      <c r="O72" s="3">
        <f t="shared" si="5"/>
        <v>16.136012364760433</v>
      </c>
    </row>
    <row r="73" spans="1:15">
      <c r="A73" s="1">
        <v>42825</v>
      </c>
      <c r="B73" s="5">
        <v>1</v>
      </c>
      <c r="C73" t="s">
        <v>60</v>
      </c>
      <c r="D73">
        <v>35</v>
      </c>
      <c r="E73" t="s">
        <v>18</v>
      </c>
      <c r="F73" t="s">
        <v>12</v>
      </c>
      <c r="H73" s="4">
        <v>1.8</v>
      </c>
      <c r="I73" s="4">
        <v>1.25</v>
      </c>
      <c r="J73" s="4">
        <v>1.66</v>
      </c>
      <c r="K73" s="2" t="s">
        <v>2096</v>
      </c>
      <c r="M73">
        <v>100</v>
      </c>
      <c r="N73" s="3">
        <v>20</v>
      </c>
      <c r="O73" s="3">
        <f t="shared" si="5"/>
        <v>0</v>
      </c>
    </row>
    <row r="74" spans="1:15">
      <c r="A74" s="1">
        <v>42825</v>
      </c>
      <c r="B74" s="5">
        <v>1</v>
      </c>
      <c r="C74" t="s">
        <v>61</v>
      </c>
      <c r="D74">
        <v>36</v>
      </c>
      <c r="E74" t="s">
        <v>18</v>
      </c>
      <c r="F74" t="s">
        <v>12</v>
      </c>
      <c r="H74" s="4">
        <v>2.76</v>
      </c>
      <c r="I74" s="4">
        <v>1.72</v>
      </c>
      <c r="J74" s="4">
        <v>1.21</v>
      </c>
      <c r="K74" s="2" t="s">
        <v>2096</v>
      </c>
      <c r="M74">
        <v>100</v>
      </c>
      <c r="N74" s="3">
        <v>20</v>
      </c>
      <c r="O74" s="3">
        <f t="shared" si="5"/>
        <v>0</v>
      </c>
    </row>
    <row r="75" spans="1:15">
      <c r="A75" s="1">
        <v>42825</v>
      </c>
      <c r="B75" s="5">
        <v>1</v>
      </c>
      <c r="C75" t="s">
        <v>62</v>
      </c>
      <c r="D75">
        <v>37</v>
      </c>
      <c r="E75" t="s">
        <v>18</v>
      </c>
      <c r="F75" t="s">
        <v>19</v>
      </c>
      <c r="H75" s="4">
        <v>30.15</v>
      </c>
      <c r="I75" s="4">
        <v>1.81</v>
      </c>
      <c r="J75" s="4">
        <v>2</v>
      </c>
      <c r="K75" s="2" t="s">
        <v>2096</v>
      </c>
      <c r="M75">
        <v>100</v>
      </c>
      <c r="N75" s="3">
        <f t="shared" si="4"/>
        <v>3.3167495854063018</v>
      </c>
      <c r="O75" s="3">
        <f t="shared" si="5"/>
        <v>16.683250414593697</v>
      </c>
    </row>
    <row r="76" spans="1:15">
      <c r="A76" s="1">
        <v>42825</v>
      </c>
      <c r="B76" s="5">
        <v>1</v>
      </c>
      <c r="C76" t="s">
        <v>63</v>
      </c>
      <c r="D76">
        <v>38</v>
      </c>
      <c r="E76" t="s">
        <v>64</v>
      </c>
      <c r="F76" t="s">
        <v>65</v>
      </c>
      <c r="H76" s="4">
        <v>45.83</v>
      </c>
      <c r="I76" s="4">
        <v>1.97</v>
      </c>
      <c r="J76" s="4">
        <v>2.1</v>
      </c>
      <c r="K76" s="2" t="s">
        <v>2096</v>
      </c>
      <c r="M76">
        <v>100</v>
      </c>
      <c r="N76" s="3">
        <f t="shared" si="4"/>
        <v>2.1819768710451668</v>
      </c>
      <c r="O76" s="3">
        <f t="shared" si="5"/>
        <v>17.818023128954835</v>
      </c>
    </row>
    <row r="77" spans="1:15">
      <c r="A77" s="1">
        <v>42825</v>
      </c>
      <c r="B77" s="5">
        <v>1</v>
      </c>
      <c r="C77" t="s">
        <v>66</v>
      </c>
      <c r="D77">
        <v>39</v>
      </c>
      <c r="E77" t="s">
        <v>67</v>
      </c>
      <c r="F77" t="s">
        <v>22</v>
      </c>
      <c r="H77" s="4">
        <v>2.59</v>
      </c>
      <c r="I77" s="4">
        <v>0.68</v>
      </c>
      <c r="J77" s="4">
        <v>1.0900000000000001</v>
      </c>
      <c r="K77" s="2" t="s">
        <v>2096</v>
      </c>
      <c r="M77">
        <v>100</v>
      </c>
      <c r="N77" s="3">
        <v>20</v>
      </c>
      <c r="O77" s="3">
        <f t="shared" si="5"/>
        <v>0</v>
      </c>
    </row>
    <row r="78" spans="1:15">
      <c r="A78" s="1">
        <v>42825</v>
      </c>
      <c r="B78" s="5">
        <v>1</v>
      </c>
      <c r="C78" t="s">
        <v>68</v>
      </c>
      <c r="D78">
        <v>40</v>
      </c>
      <c r="E78" t="s">
        <v>21</v>
      </c>
      <c r="F78" t="s">
        <v>12</v>
      </c>
      <c r="H78" s="4">
        <v>3.23</v>
      </c>
      <c r="I78" s="4">
        <v>0.98</v>
      </c>
      <c r="J78" s="4">
        <v>1.28</v>
      </c>
      <c r="K78" s="2" t="s">
        <v>2096</v>
      </c>
      <c r="M78">
        <v>100</v>
      </c>
      <c r="N78" s="3">
        <v>20</v>
      </c>
      <c r="O78" s="3">
        <f t="shared" si="5"/>
        <v>0</v>
      </c>
    </row>
    <row r="79" spans="1:15">
      <c r="A79" s="1">
        <v>42825</v>
      </c>
      <c r="B79" s="5">
        <v>1</v>
      </c>
      <c r="C79" t="s">
        <v>69</v>
      </c>
      <c r="D79">
        <v>41</v>
      </c>
      <c r="E79" t="s">
        <v>15</v>
      </c>
      <c r="F79" t="s">
        <v>12</v>
      </c>
      <c r="H79" s="4">
        <v>34.26</v>
      </c>
      <c r="I79" s="4">
        <v>1.86</v>
      </c>
      <c r="J79" s="4">
        <v>1.89</v>
      </c>
      <c r="K79" s="2" t="s">
        <v>2096</v>
      </c>
      <c r="M79">
        <v>100</v>
      </c>
      <c r="N79" s="3">
        <f t="shared" si="4"/>
        <v>2.9188558085230589</v>
      </c>
      <c r="O79" s="3">
        <f t="shared" si="5"/>
        <v>17.081144191476941</v>
      </c>
    </row>
    <row r="80" spans="1:15">
      <c r="A80" s="1">
        <v>42825</v>
      </c>
      <c r="B80" s="5">
        <v>1</v>
      </c>
      <c r="C80" t="s">
        <v>70</v>
      </c>
      <c r="D80">
        <v>42</v>
      </c>
      <c r="E80" t="s">
        <v>18</v>
      </c>
      <c r="F80" t="s">
        <v>22</v>
      </c>
      <c r="G80" t="s">
        <v>71</v>
      </c>
      <c r="H80" s="4">
        <v>86.44</v>
      </c>
      <c r="I80" s="4">
        <v>1.87</v>
      </c>
      <c r="J80" s="4">
        <v>2.16</v>
      </c>
      <c r="K80" s="2" t="s">
        <v>2096</v>
      </c>
      <c r="M80">
        <v>100</v>
      </c>
      <c r="N80" s="3">
        <f t="shared" si="4"/>
        <v>1.1568718186024989</v>
      </c>
      <c r="O80" s="3">
        <f t="shared" si="5"/>
        <v>18.8431281813975</v>
      </c>
    </row>
    <row r="81" spans="1:15">
      <c r="A81" s="1">
        <v>42825</v>
      </c>
      <c r="B81" s="5">
        <v>1</v>
      </c>
      <c r="C81" t="s">
        <v>72</v>
      </c>
      <c r="D81">
        <v>43</v>
      </c>
      <c r="E81" t="s">
        <v>67</v>
      </c>
      <c r="F81" t="s">
        <v>22</v>
      </c>
      <c r="H81" s="4">
        <v>286.88</v>
      </c>
      <c r="I81" s="4">
        <v>2.02</v>
      </c>
      <c r="J81" s="4">
        <v>2.19</v>
      </c>
      <c r="K81" s="2" t="s">
        <v>2097</v>
      </c>
      <c r="M81">
        <v>100</v>
      </c>
      <c r="N81" s="3">
        <f>300/H81</f>
        <v>1.0457334076965978</v>
      </c>
      <c r="O81" s="3">
        <f>60-N81</f>
        <v>58.954266592303405</v>
      </c>
    </row>
    <row r="82" spans="1:15">
      <c r="A82" s="1">
        <v>42825</v>
      </c>
      <c r="B82" s="5">
        <v>1</v>
      </c>
      <c r="C82" t="s">
        <v>73</v>
      </c>
      <c r="D82">
        <v>44</v>
      </c>
      <c r="E82" t="s">
        <v>18</v>
      </c>
      <c r="F82" t="s">
        <v>19</v>
      </c>
      <c r="H82" s="4">
        <v>63.2</v>
      </c>
      <c r="I82" s="4">
        <v>1.91</v>
      </c>
      <c r="J82" s="4">
        <v>2.1800000000000002</v>
      </c>
      <c r="K82" s="2" t="s">
        <v>2097</v>
      </c>
      <c r="M82">
        <v>100</v>
      </c>
      <c r="N82" s="3">
        <f t="shared" si="4"/>
        <v>1.5822784810126582</v>
      </c>
      <c r="O82" s="3">
        <f t="shared" si="5"/>
        <v>18.417721518987342</v>
      </c>
    </row>
    <row r="83" spans="1:15">
      <c r="A83" s="1">
        <v>42812</v>
      </c>
      <c r="B83" s="5">
        <v>2</v>
      </c>
      <c r="C83" t="s">
        <v>74</v>
      </c>
      <c r="D83">
        <v>1</v>
      </c>
      <c r="E83" t="s">
        <v>18</v>
      </c>
      <c r="F83" t="s">
        <v>22</v>
      </c>
      <c r="G83" t="s">
        <v>75</v>
      </c>
      <c r="H83">
        <v>155</v>
      </c>
      <c r="I83">
        <v>1.95</v>
      </c>
      <c r="J83">
        <v>2.27</v>
      </c>
      <c r="K83" s="2" t="s">
        <v>2097</v>
      </c>
      <c r="M83">
        <v>100</v>
      </c>
      <c r="N83" s="3">
        <f>2000/H83</f>
        <v>12.903225806451612</v>
      </c>
      <c r="O83" s="3">
        <f>20-N83</f>
        <v>7.0967741935483879</v>
      </c>
    </row>
    <row r="84" spans="1:15">
      <c r="A84" s="1">
        <v>42812</v>
      </c>
      <c r="B84" s="5">
        <v>2</v>
      </c>
      <c r="C84" t="s">
        <v>76</v>
      </c>
      <c r="D84">
        <v>2</v>
      </c>
      <c r="E84" t="s">
        <v>18</v>
      </c>
      <c r="F84" t="s">
        <v>19</v>
      </c>
      <c r="G84" t="s">
        <v>77</v>
      </c>
      <c r="H84">
        <v>2.2000000000000002</v>
      </c>
      <c r="I84">
        <v>1.93</v>
      </c>
      <c r="J84">
        <v>2.27</v>
      </c>
      <c r="K84" s="2" t="s">
        <v>2097</v>
      </c>
      <c r="M84">
        <v>100</v>
      </c>
      <c r="N84" s="3">
        <v>20</v>
      </c>
      <c r="O84" s="3">
        <v>0</v>
      </c>
    </row>
    <row r="85" spans="1:15">
      <c r="A85" s="1">
        <v>42812</v>
      </c>
      <c r="B85" s="5">
        <v>2</v>
      </c>
      <c r="C85" t="s">
        <v>78</v>
      </c>
      <c r="D85">
        <v>3</v>
      </c>
      <c r="E85" t="s">
        <v>15</v>
      </c>
      <c r="F85" t="s">
        <v>12</v>
      </c>
      <c r="H85">
        <v>108.4</v>
      </c>
      <c r="I85">
        <v>2.0699999999999998</v>
      </c>
      <c r="J85">
        <v>2.2599999999999998</v>
      </c>
      <c r="K85" s="2" t="s">
        <v>2097</v>
      </c>
      <c r="M85">
        <v>100</v>
      </c>
      <c r="N85" s="3">
        <f>200/H85</f>
        <v>1.8450184501845017</v>
      </c>
      <c r="O85" s="3">
        <f>40-N85</f>
        <v>38.154981549815496</v>
      </c>
    </row>
    <row r="86" spans="1:15">
      <c r="A86" s="1">
        <v>42812</v>
      </c>
      <c r="B86" s="5">
        <v>2</v>
      </c>
      <c r="C86" t="s">
        <v>79</v>
      </c>
      <c r="D86">
        <v>4</v>
      </c>
      <c r="E86" t="s">
        <v>11</v>
      </c>
      <c r="F86" t="s">
        <v>19</v>
      </c>
      <c r="H86">
        <v>22.8</v>
      </c>
      <c r="I86">
        <v>2.08</v>
      </c>
      <c r="J86">
        <v>2.12</v>
      </c>
      <c r="K86" s="2" t="s">
        <v>2097</v>
      </c>
      <c r="M86">
        <v>100</v>
      </c>
      <c r="N86" s="3">
        <f t="shared" si="4"/>
        <v>4.3859649122807012</v>
      </c>
      <c r="O86" s="3">
        <f t="shared" si="5"/>
        <v>15.614035087719298</v>
      </c>
    </row>
    <row r="87" spans="1:15">
      <c r="A87" s="1">
        <v>42812</v>
      </c>
      <c r="B87" s="5">
        <v>2</v>
      </c>
      <c r="C87" t="s">
        <v>80</v>
      </c>
      <c r="D87">
        <v>5</v>
      </c>
      <c r="E87" t="s">
        <v>67</v>
      </c>
      <c r="F87" t="s">
        <v>19</v>
      </c>
      <c r="H87">
        <v>30.5</v>
      </c>
      <c r="I87">
        <v>2.0299999999999998</v>
      </c>
      <c r="J87">
        <v>2.17</v>
      </c>
      <c r="K87" s="2" t="s">
        <v>2097</v>
      </c>
      <c r="M87">
        <v>100</v>
      </c>
      <c r="N87" s="3">
        <f t="shared" si="4"/>
        <v>3.278688524590164</v>
      </c>
      <c r="O87" s="3">
        <f t="shared" si="5"/>
        <v>16.721311475409834</v>
      </c>
    </row>
    <row r="88" spans="1:15">
      <c r="A88" s="1">
        <v>42812</v>
      </c>
      <c r="B88" s="5">
        <v>2</v>
      </c>
      <c r="C88" t="s">
        <v>81</v>
      </c>
      <c r="D88">
        <v>6</v>
      </c>
      <c r="E88" t="s">
        <v>40</v>
      </c>
      <c r="F88" t="s">
        <v>19</v>
      </c>
      <c r="H88">
        <v>13.3</v>
      </c>
      <c r="I88">
        <v>2.1</v>
      </c>
      <c r="J88">
        <v>2.38</v>
      </c>
      <c r="K88" s="2" t="s">
        <v>2097</v>
      </c>
      <c r="M88">
        <v>100</v>
      </c>
      <c r="N88" s="3">
        <v>20</v>
      </c>
      <c r="O88" s="3">
        <f t="shared" si="5"/>
        <v>0</v>
      </c>
    </row>
    <row r="89" spans="1:15">
      <c r="A89" s="1">
        <v>42812</v>
      </c>
      <c r="B89" s="5">
        <v>2</v>
      </c>
      <c r="C89" t="s">
        <v>82</v>
      </c>
      <c r="D89">
        <v>7</v>
      </c>
      <c r="E89" t="s">
        <v>18</v>
      </c>
      <c r="F89" t="s">
        <v>19</v>
      </c>
      <c r="H89">
        <v>72.5</v>
      </c>
      <c r="I89">
        <v>2.08</v>
      </c>
      <c r="J89">
        <v>2.2000000000000002</v>
      </c>
      <c r="K89" s="2" t="s">
        <v>2097</v>
      </c>
      <c r="M89">
        <v>100</v>
      </c>
      <c r="N89" s="3">
        <v>20</v>
      </c>
      <c r="O89" s="3">
        <f t="shared" si="5"/>
        <v>0</v>
      </c>
    </row>
    <row r="90" spans="1:15">
      <c r="A90" s="1">
        <v>42812</v>
      </c>
      <c r="B90" s="5">
        <v>2</v>
      </c>
      <c r="C90" t="s">
        <v>83</v>
      </c>
      <c r="D90">
        <v>8</v>
      </c>
      <c r="E90" t="s">
        <v>15</v>
      </c>
      <c r="F90" t="s">
        <v>12</v>
      </c>
      <c r="H90">
        <v>70.099999999999994</v>
      </c>
      <c r="I90">
        <v>2</v>
      </c>
      <c r="J90">
        <v>2.23</v>
      </c>
      <c r="K90" s="2" t="s">
        <v>2097</v>
      </c>
      <c r="M90">
        <v>100</v>
      </c>
      <c r="N90" s="3">
        <v>20</v>
      </c>
      <c r="O90" s="3">
        <f t="shared" si="5"/>
        <v>0</v>
      </c>
    </row>
    <row r="91" spans="1:15">
      <c r="A91" s="1">
        <v>42812</v>
      </c>
      <c r="B91" s="5">
        <v>2</v>
      </c>
      <c r="C91" t="s">
        <v>84</v>
      </c>
      <c r="D91">
        <v>9</v>
      </c>
      <c r="E91" t="s">
        <v>64</v>
      </c>
      <c r="F91" t="s">
        <v>65</v>
      </c>
      <c r="H91">
        <v>77.900000000000006</v>
      </c>
      <c r="I91">
        <v>2.11</v>
      </c>
      <c r="J91">
        <v>2.17</v>
      </c>
      <c r="K91" s="2" t="s">
        <v>2097</v>
      </c>
      <c r="M91">
        <v>100</v>
      </c>
      <c r="N91" s="3">
        <f t="shared" si="4"/>
        <v>1.2836970474967906</v>
      </c>
      <c r="O91" s="3">
        <f t="shared" si="5"/>
        <v>18.716302952503209</v>
      </c>
    </row>
    <row r="92" spans="1:15">
      <c r="A92" s="1">
        <v>42812</v>
      </c>
      <c r="B92" s="5">
        <v>2</v>
      </c>
      <c r="C92" t="s">
        <v>85</v>
      </c>
      <c r="D92">
        <v>10</v>
      </c>
      <c r="E92" t="s">
        <v>11</v>
      </c>
      <c r="F92" t="s">
        <v>19</v>
      </c>
      <c r="G92" t="s">
        <v>33</v>
      </c>
      <c r="H92">
        <v>150</v>
      </c>
      <c r="I92">
        <v>1.92</v>
      </c>
      <c r="J92">
        <v>2.2799999999999998</v>
      </c>
      <c r="K92" s="2" t="s">
        <v>2097</v>
      </c>
      <c r="M92">
        <v>100</v>
      </c>
      <c r="N92" s="3">
        <f>200/H92</f>
        <v>1.3333333333333333</v>
      </c>
      <c r="O92" s="3">
        <f>40-N92</f>
        <v>38.666666666666664</v>
      </c>
    </row>
    <row r="93" spans="1:15">
      <c r="A93" s="1">
        <v>42812</v>
      </c>
      <c r="B93" s="5">
        <v>2</v>
      </c>
      <c r="C93" t="s">
        <v>86</v>
      </c>
      <c r="D93">
        <v>11</v>
      </c>
      <c r="E93" t="s">
        <v>18</v>
      </c>
      <c r="F93" t="s">
        <v>22</v>
      </c>
      <c r="H93">
        <v>166.2</v>
      </c>
      <c r="I93">
        <v>1.93</v>
      </c>
      <c r="J93">
        <v>2.27</v>
      </c>
      <c r="K93" s="2" t="s">
        <v>2097</v>
      </c>
      <c r="M93">
        <v>100</v>
      </c>
      <c r="N93" s="3">
        <f>200/H93</f>
        <v>1.2033694344163659</v>
      </c>
      <c r="O93" s="3">
        <f>40-N93</f>
        <v>38.796630565583634</v>
      </c>
    </row>
    <row r="94" spans="1:15">
      <c r="A94" s="1">
        <v>42812</v>
      </c>
      <c r="B94" s="5">
        <v>2</v>
      </c>
      <c r="C94" t="s">
        <v>87</v>
      </c>
      <c r="D94">
        <v>12</v>
      </c>
      <c r="E94" t="s">
        <v>15</v>
      </c>
      <c r="F94" t="s">
        <v>12</v>
      </c>
      <c r="H94">
        <v>53.4</v>
      </c>
      <c r="I94">
        <v>2.0299999999999998</v>
      </c>
      <c r="J94">
        <v>2.2000000000000002</v>
      </c>
      <c r="K94" s="2" t="s">
        <v>2097</v>
      </c>
      <c r="M94">
        <v>100</v>
      </c>
      <c r="N94" s="3">
        <f t="shared" si="4"/>
        <v>1.8726591760299627</v>
      </c>
      <c r="O94" s="3">
        <f t="shared" si="5"/>
        <v>18.127340823970037</v>
      </c>
    </row>
    <row r="95" spans="1:15">
      <c r="A95" s="1">
        <v>42812</v>
      </c>
      <c r="B95" s="5">
        <v>2</v>
      </c>
      <c r="C95" t="s">
        <v>88</v>
      </c>
      <c r="D95">
        <v>13</v>
      </c>
      <c r="E95" t="s">
        <v>21</v>
      </c>
      <c r="F95" t="s">
        <v>12</v>
      </c>
      <c r="H95">
        <v>12.3</v>
      </c>
      <c r="I95">
        <v>1.66</v>
      </c>
      <c r="J95">
        <v>1.94</v>
      </c>
      <c r="K95" s="2" t="s">
        <v>2097</v>
      </c>
      <c r="M95">
        <v>100</v>
      </c>
      <c r="N95" s="3">
        <f t="shared" si="4"/>
        <v>8.1300813008130071</v>
      </c>
      <c r="O95" s="3">
        <f t="shared" si="5"/>
        <v>11.869918699186993</v>
      </c>
    </row>
    <row r="96" spans="1:15">
      <c r="A96" s="1">
        <v>42812</v>
      </c>
      <c r="B96" s="5">
        <v>2</v>
      </c>
      <c r="C96" t="s">
        <v>89</v>
      </c>
      <c r="D96">
        <v>14</v>
      </c>
      <c r="E96" t="s">
        <v>15</v>
      </c>
      <c r="F96" t="s">
        <v>12</v>
      </c>
      <c r="H96">
        <v>127.4</v>
      </c>
      <c r="I96">
        <v>2.0699999999999998</v>
      </c>
      <c r="J96">
        <v>2.25</v>
      </c>
      <c r="K96" s="2" t="s">
        <v>2097</v>
      </c>
      <c r="M96">
        <v>100</v>
      </c>
      <c r="N96" s="3">
        <f>200/H96</f>
        <v>1.5698587127158554</v>
      </c>
      <c r="O96" s="3">
        <f>40-N96</f>
        <v>38.430141287284144</v>
      </c>
    </row>
    <row r="97" spans="1:15">
      <c r="A97" s="1">
        <v>42812</v>
      </c>
      <c r="B97" s="5">
        <v>2</v>
      </c>
      <c r="C97" t="s">
        <v>90</v>
      </c>
      <c r="D97">
        <v>15</v>
      </c>
      <c r="E97" t="s">
        <v>18</v>
      </c>
      <c r="F97" t="s">
        <v>12</v>
      </c>
      <c r="H97">
        <v>9.5</v>
      </c>
      <c r="I97">
        <v>2.12</v>
      </c>
      <c r="J97">
        <v>2.21</v>
      </c>
      <c r="K97" s="2" t="s">
        <v>2097</v>
      </c>
      <c r="M97">
        <v>100</v>
      </c>
      <c r="N97" s="3">
        <f t="shared" si="4"/>
        <v>10.526315789473685</v>
      </c>
      <c r="O97" s="3">
        <f t="shared" si="5"/>
        <v>9.473684210526315</v>
      </c>
    </row>
    <row r="98" spans="1:15">
      <c r="A98" s="1">
        <v>42812</v>
      </c>
      <c r="B98" s="5">
        <v>2</v>
      </c>
      <c r="C98" t="s">
        <v>91</v>
      </c>
      <c r="D98">
        <v>16</v>
      </c>
      <c r="E98" t="s">
        <v>18</v>
      </c>
      <c r="F98" t="s">
        <v>12</v>
      </c>
      <c r="H98">
        <v>8</v>
      </c>
      <c r="I98">
        <v>1.59</v>
      </c>
      <c r="J98">
        <v>2</v>
      </c>
      <c r="K98" s="2" t="s">
        <v>2097</v>
      </c>
      <c r="M98">
        <v>100</v>
      </c>
      <c r="N98" s="3">
        <f t="shared" si="4"/>
        <v>12.5</v>
      </c>
      <c r="O98" s="3">
        <f t="shared" si="5"/>
        <v>7.5</v>
      </c>
    </row>
    <row r="99" spans="1:15">
      <c r="A99" s="1">
        <v>42812</v>
      </c>
      <c r="B99" s="5">
        <v>2</v>
      </c>
      <c r="C99" t="s">
        <v>92</v>
      </c>
      <c r="D99">
        <v>17</v>
      </c>
      <c r="E99" t="s">
        <v>18</v>
      </c>
      <c r="F99" t="s">
        <v>19</v>
      </c>
      <c r="G99" t="s">
        <v>33</v>
      </c>
      <c r="H99">
        <v>113</v>
      </c>
      <c r="I99">
        <v>1.94</v>
      </c>
      <c r="J99">
        <v>2.2000000000000002</v>
      </c>
      <c r="K99" s="2" t="s">
        <v>2097</v>
      </c>
      <c r="M99">
        <v>100</v>
      </c>
      <c r="N99" s="3">
        <f>200/H99</f>
        <v>1.7699115044247788</v>
      </c>
      <c r="O99" s="3">
        <f>40-N99</f>
        <v>38.230088495575224</v>
      </c>
    </row>
    <row r="100" spans="1:15">
      <c r="A100" s="1">
        <v>42812</v>
      </c>
      <c r="B100" s="5">
        <v>2</v>
      </c>
      <c r="C100" t="s">
        <v>93</v>
      </c>
      <c r="D100">
        <v>18</v>
      </c>
      <c r="E100" t="s">
        <v>18</v>
      </c>
      <c r="F100" t="s">
        <v>12</v>
      </c>
      <c r="G100" t="s">
        <v>94</v>
      </c>
      <c r="H100">
        <v>2.2000000000000002</v>
      </c>
      <c r="I100">
        <v>1.26</v>
      </c>
      <c r="J100">
        <v>1.03</v>
      </c>
      <c r="K100" s="2" t="s">
        <v>2097</v>
      </c>
      <c r="M100">
        <v>100</v>
      </c>
      <c r="N100" s="3">
        <v>20</v>
      </c>
      <c r="O100" s="3">
        <f t="shared" si="5"/>
        <v>0</v>
      </c>
    </row>
    <row r="101" spans="1:15">
      <c r="A101" s="1">
        <v>42812</v>
      </c>
      <c r="B101" s="5">
        <v>2</v>
      </c>
      <c r="C101" t="s">
        <v>95</v>
      </c>
      <c r="D101">
        <v>19</v>
      </c>
      <c r="E101" t="s">
        <v>18</v>
      </c>
      <c r="F101" t="s">
        <v>22</v>
      </c>
      <c r="G101" t="s">
        <v>96</v>
      </c>
      <c r="H101">
        <v>279.2</v>
      </c>
      <c r="I101">
        <v>1.91</v>
      </c>
      <c r="J101">
        <v>2.31</v>
      </c>
      <c r="K101" s="2" t="s">
        <v>2097</v>
      </c>
      <c r="M101">
        <v>100</v>
      </c>
      <c r="N101" s="3">
        <f>300/H101</f>
        <v>1.0744985673352436</v>
      </c>
      <c r="O101" s="3">
        <f>60-N101</f>
        <v>58.92550143266476</v>
      </c>
    </row>
    <row r="102" spans="1:15">
      <c r="A102" s="1">
        <v>42812</v>
      </c>
      <c r="B102" s="5">
        <v>2</v>
      </c>
      <c r="C102" t="s">
        <v>97</v>
      </c>
      <c r="D102">
        <v>20</v>
      </c>
      <c r="E102" t="s">
        <v>18</v>
      </c>
      <c r="F102" t="s">
        <v>19</v>
      </c>
      <c r="G102" t="s">
        <v>33</v>
      </c>
      <c r="H102">
        <v>57.5</v>
      </c>
      <c r="I102">
        <v>2.0499999999999998</v>
      </c>
      <c r="J102">
        <v>2.12</v>
      </c>
      <c r="K102" s="2" t="s">
        <v>2097</v>
      </c>
      <c r="M102">
        <v>100</v>
      </c>
      <c r="N102" s="3">
        <f t="shared" si="4"/>
        <v>1.7391304347826086</v>
      </c>
      <c r="O102" s="3">
        <f t="shared" si="5"/>
        <v>18.260869565217391</v>
      </c>
    </row>
    <row r="103" spans="1:15">
      <c r="A103" s="1">
        <v>42812</v>
      </c>
      <c r="B103" s="5">
        <v>2</v>
      </c>
      <c r="C103" t="s">
        <v>98</v>
      </c>
      <c r="D103">
        <v>21</v>
      </c>
      <c r="E103" t="s">
        <v>11</v>
      </c>
      <c r="F103" t="s">
        <v>19</v>
      </c>
      <c r="G103" t="s">
        <v>99</v>
      </c>
      <c r="H103">
        <v>131.1</v>
      </c>
      <c r="I103">
        <v>1.87</v>
      </c>
      <c r="J103">
        <v>2.27</v>
      </c>
      <c r="K103" s="2" t="s">
        <v>2097</v>
      </c>
      <c r="M103">
        <v>100</v>
      </c>
      <c r="N103" s="3">
        <f>200/H103</f>
        <v>1.5255530129672006</v>
      </c>
      <c r="O103" s="3">
        <f>40-N103</f>
        <v>38.474446987032799</v>
      </c>
    </row>
    <row r="104" spans="1:15">
      <c r="A104" s="1">
        <v>42812</v>
      </c>
      <c r="B104" s="5">
        <v>2</v>
      </c>
      <c r="C104" t="s">
        <v>100</v>
      </c>
      <c r="D104">
        <v>22</v>
      </c>
      <c r="E104" t="s">
        <v>15</v>
      </c>
      <c r="F104" t="s">
        <v>12</v>
      </c>
      <c r="H104">
        <v>53.1</v>
      </c>
      <c r="I104">
        <v>1.97</v>
      </c>
      <c r="J104">
        <v>2.27</v>
      </c>
      <c r="K104" s="2" t="s">
        <v>2097</v>
      </c>
      <c r="M104">
        <v>100</v>
      </c>
      <c r="N104" s="3">
        <f t="shared" ref="N104:N167" si="6">100/H104</f>
        <v>1.8832391713747645</v>
      </c>
      <c r="O104" s="3">
        <f t="shared" ref="O104:O167" si="7">20-N104</f>
        <v>18.116760828625235</v>
      </c>
    </row>
    <row r="105" spans="1:15">
      <c r="A105" s="1">
        <v>42812</v>
      </c>
      <c r="B105" s="5">
        <v>2</v>
      </c>
      <c r="C105" t="s">
        <v>101</v>
      </c>
      <c r="D105">
        <v>23</v>
      </c>
      <c r="E105" t="s">
        <v>18</v>
      </c>
      <c r="F105" t="s">
        <v>12</v>
      </c>
      <c r="H105">
        <v>3.2</v>
      </c>
      <c r="I105">
        <v>1.3</v>
      </c>
      <c r="J105">
        <v>1.73</v>
      </c>
      <c r="K105" s="2" t="s">
        <v>2097</v>
      </c>
      <c r="M105">
        <v>100</v>
      </c>
      <c r="N105" s="3">
        <v>20</v>
      </c>
      <c r="O105" s="3">
        <v>0</v>
      </c>
    </row>
    <row r="106" spans="1:15">
      <c r="A106" s="1">
        <v>42812</v>
      </c>
      <c r="B106" s="5">
        <v>2</v>
      </c>
      <c r="C106" t="s">
        <v>102</v>
      </c>
      <c r="D106">
        <v>24</v>
      </c>
      <c r="E106" t="s">
        <v>15</v>
      </c>
      <c r="F106" t="s">
        <v>12</v>
      </c>
      <c r="H106">
        <v>158.69999999999999</v>
      </c>
      <c r="I106">
        <v>1.98</v>
      </c>
      <c r="J106">
        <v>2.27</v>
      </c>
      <c r="K106" s="2" t="s">
        <v>2097</v>
      </c>
      <c r="M106">
        <v>100</v>
      </c>
      <c r="N106" s="3">
        <f>200/H106</f>
        <v>1.2602394454946442</v>
      </c>
      <c r="O106" s="3">
        <f>40-N106</f>
        <v>38.739760554505352</v>
      </c>
    </row>
    <row r="107" spans="1:15">
      <c r="A107" s="1">
        <v>42812</v>
      </c>
      <c r="B107" s="5">
        <v>2</v>
      </c>
      <c r="C107" t="s">
        <v>103</v>
      </c>
      <c r="D107">
        <v>25</v>
      </c>
      <c r="E107" t="s">
        <v>64</v>
      </c>
      <c r="F107" t="s">
        <v>65</v>
      </c>
      <c r="H107">
        <v>27</v>
      </c>
      <c r="I107">
        <v>2</v>
      </c>
      <c r="J107">
        <v>2.17</v>
      </c>
      <c r="K107" s="2" t="s">
        <v>2097</v>
      </c>
      <c r="M107">
        <v>100</v>
      </c>
      <c r="N107" s="3">
        <f t="shared" si="6"/>
        <v>3.7037037037037037</v>
      </c>
      <c r="O107" s="3">
        <f t="shared" si="7"/>
        <v>16.296296296296298</v>
      </c>
    </row>
    <row r="108" spans="1:15">
      <c r="A108" s="1">
        <v>42812</v>
      </c>
      <c r="B108" s="5">
        <v>2</v>
      </c>
      <c r="C108" t="s">
        <v>104</v>
      </c>
      <c r="D108">
        <v>26</v>
      </c>
      <c r="E108" t="s">
        <v>18</v>
      </c>
      <c r="F108" t="s">
        <v>19</v>
      </c>
      <c r="H108">
        <v>219.7</v>
      </c>
      <c r="I108">
        <v>1.91</v>
      </c>
      <c r="J108">
        <v>2.2799999999999998</v>
      </c>
      <c r="K108" s="2" t="s">
        <v>2097</v>
      </c>
      <c r="M108">
        <v>100</v>
      </c>
      <c r="N108" s="3">
        <f>300/H108</f>
        <v>1.3654984069185254</v>
      </c>
      <c r="O108" s="3">
        <f>60-N108</f>
        <v>58.634501593081474</v>
      </c>
    </row>
    <row r="109" spans="1:15">
      <c r="A109" s="1">
        <v>42812</v>
      </c>
      <c r="B109" s="5">
        <v>2</v>
      </c>
      <c r="C109" t="s">
        <v>105</v>
      </c>
      <c r="D109">
        <v>27</v>
      </c>
      <c r="E109" t="s">
        <v>15</v>
      </c>
      <c r="F109" t="s">
        <v>12</v>
      </c>
      <c r="H109">
        <v>59.6</v>
      </c>
      <c r="I109">
        <v>2.0699999999999998</v>
      </c>
      <c r="J109">
        <v>2.2200000000000002</v>
      </c>
      <c r="K109" s="2" t="s">
        <v>2097</v>
      </c>
      <c r="M109">
        <v>100</v>
      </c>
      <c r="N109" s="3">
        <f t="shared" si="6"/>
        <v>1.6778523489932886</v>
      </c>
      <c r="O109" s="3">
        <f t="shared" si="7"/>
        <v>18.322147651006713</v>
      </c>
    </row>
    <row r="110" spans="1:15">
      <c r="A110" s="1">
        <v>42812</v>
      </c>
      <c r="B110" s="5">
        <v>2</v>
      </c>
      <c r="C110" t="s">
        <v>106</v>
      </c>
      <c r="D110">
        <v>28</v>
      </c>
      <c r="E110" t="s">
        <v>18</v>
      </c>
      <c r="F110" t="s">
        <v>22</v>
      </c>
      <c r="G110" t="s">
        <v>107</v>
      </c>
      <c r="H110">
        <v>38.5</v>
      </c>
      <c r="I110">
        <v>1.83</v>
      </c>
      <c r="J110">
        <v>1.89</v>
      </c>
      <c r="K110" s="2" t="s">
        <v>2097</v>
      </c>
      <c r="M110">
        <v>98</v>
      </c>
      <c r="N110" s="3">
        <f t="shared" si="6"/>
        <v>2.5974025974025974</v>
      </c>
      <c r="O110" s="3">
        <f t="shared" si="7"/>
        <v>17.402597402597401</v>
      </c>
    </row>
    <row r="111" spans="1:15">
      <c r="A111" s="1">
        <v>42812</v>
      </c>
      <c r="B111" s="5">
        <v>2</v>
      </c>
      <c r="C111" t="s">
        <v>108</v>
      </c>
      <c r="D111">
        <v>29</v>
      </c>
      <c r="E111" t="s">
        <v>15</v>
      </c>
      <c r="F111" t="s">
        <v>12</v>
      </c>
      <c r="H111">
        <v>133.69999999999999</v>
      </c>
      <c r="I111">
        <v>2.0099999999999998</v>
      </c>
      <c r="J111">
        <v>2.3199999999999998</v>
      </c>
      <c r="K111" s="2" t="s">
        <v>2097</v>
      </c>
      <c r="M111">
        <v>100</v>
      </c>
      <c r="N111" s="3">
        <f>200/H111</f>
        <v>1.4958863126402395</v>
      </c>
      <c r="O111" s="3">
        <f>40-N111</f>
        <v>38.504113687359762</v>
      </c>
    </row>
    <row r="112" spans="1:15">
      <c r="A112" s="1">
        <v>42812</v>
      </c>
      <c r="B112" s="5">
        <v>2</v>
      </c>
      <c r="C112" t="s">
        <v>109</v>
      </c>
      <c r="D112">
        <v>30</v>
      </c>
      <c r="E112" t="s">
        <v>15</v>
      </c>
      <c r="F112" t="s">
        <v>12</v>
      </c>
      <c r="H112">
        <v>33.4</v>
      </c>
      <c r="I112">
        <v>2.09</v>
      </c>
      <c r="J112">
        <v>2.2200000000000002</v>
      </c>
      <c r="K112" s="2" t="s">
        <v>2097</v>
      </c>
      <c r="M112">
        <v>100</v>
      </c>
      <c r="N112" s="3">
        <f t="shared" si="6"/>
        <v>2.9940119760479043</v>
      </c>
      <c r="O112" s="3">
        <f t="shared" si="7"/>
        <v>17.005988023952096</v>
      </c>
    </row>
    <row r="113" spans="1:15">
      <c r="A113" s="1">
        <v>42812</v>
      </c>
      <c r="B113" s="5">
        <v>2</v>
      </c>
      <c r="C113" t="s">
        <v>110</v>
      </c>
      <c r="D113">
        <v>31</v>
      </c>
      <c r="E113" t="s">
        <v>18</v>
      </c>
      <c r="F113" t="s">
        <v>12</v>
      </c>
      <c r="G113" t="s">
        <v>111</v>
      </c>
      <c r="H113">
        <v>2.9</v>
      </c>
      <c r="I113">
        <v>1.62</v>
      </c>
      <c r="J113">
        <v>1.98</v>
      </c>
      <c r="K113" s="2" t="s">
        <v>2097</v>
      </c>
      <c r="M113">
        <v>100</v>
      </c>
      <c r="N113" s="3">
        <f t="shared" si="6"/>
        <v>34.482758620689658</v>
      </c>
      <c r="O113" s="3">
        <f t="shared" si="7"/>
        <v>-14.482758620689658</v>
      </c>
    </row>
    <row r="114" spans="1:15">
      <c r="A114" s="1">
        <v>42812</v>
      </c>
      <c r="B114" s="5">
        <v>2</v>
      </c>
      <c r="C114" t="s">
        <v>112</v>
      </c>
      <c r="D114">
        <v>32</v>
      </c>
      <c r="E114" t="s">
        <v>40</v>
      </c>
      <c r="F114" t="s">
        <v>22</v>
      </c>
      <c r="H114">
        <v>21.7</v>
      </c>
      <c r="I114">
        <v>2.04</v>
      </c>
      <c r="J114">
        <v>2.29</v>
      </c>
      <c r="K114" s="2" t="s">
        <v>2097</v>
      </c>
      <c r="M114">
        <v>100</v>
      </c>
      <c r="N114" s="3">
        <f t="shared" si="6"/>
        <v>4.6082949308755765</v>
      </c>
      <c r="O114" s="3">
        <f t="shared" si="7"/>
        <v>15.391705069124423</v>
      </c>
    </row>
    <row r="115" spans="1:15">
      <c r="A115" s="1">
        <v>42812</v>
      </c>
      <c r="B115" s="5">
        <v>2</v>
      </c>
      <c r="C115" t="s">
        <v>113</v>
      </c>
      <c r="D115">
        <v>33</v>
      </c>
      <c r="E115" t="s">
        <v>15</v>
      </c>
      <c r="F115" t="s">
        <v>12</v>
      </c>
      <c r="H115">
        <v>41.8</v>
      </c>
      <c r="I115">
        <v>1.96</v>
      </c>
      <c r="J115">
        <v>2.29</v>
      </c>
      <c r="K115" s="2" t="s">
        <v>2097</v>
      </c>
      <c r="M115">
        <v>100</v>
      </c>
      <c r="N115" s="3">
        <f t="shared" si="6"/>
        <v>2.3923444976076556</v>
      </c>
      <c r="O115" s="3">
        <f t="shared" si="7"/>
        <v>17.607655502392344</v>
      </c>
    </row>
    <row r="116" spans="1:15">
      <c r="A116" s="1">
        <v>42812</v>
      </c>
      <c r="B116" s="5">
        <v>2</v>
      </c>
      <c r="C116" t="s">
        <v>114</v>
      </c>
      <c r="D116">
        <v>34</v>
      </c>
      <c r="E116" t="s">
        <v>15</v>
      </c>
      <c r="F116" t="s">
        <v>12</v>
      </c>
      <c r="H116">
        <v>182.3</v>
      </c>
      <c r="I116">
        <v>1.99</v>
      </c>
      <c r="J116">
        <v>2.29</v>
      </c>
      <c r="K116" s="2" t="s">
        <v>2097</v>
      </c>
      <c r="M116">
        <v>100</v>
      </c>
      <c r="N116" s="3">
        <f>200/H116</f>
        <v>1.0970927043335161</v>
      </c>
      <c r="O116" s="3">
        <f>40-N116</f>
        <v>38.902907295666481</v>
      </c>
    </row>
    <row r="117" spans="1:15">
      <c r="A117" s="1">
        <v>42812</v>
      </c>
      <c r="B117" s="5">
        <v>2</v>
      </c>
      <c r="C117" t="s">
        <v>115</v>
      </c>
      <c r="D117">
        <v>35</v>
      </c>
      <c r="E117" t="s">
        <v>18</v>
      </c>
      <c r="F117" t="s">
        <v>12</v>
      </c>
      <c r="G117" t="s">
        <v>13</v>
      </c>
      <c r="H117">
        <v>4.9000000000000004</v>
      </c>
      <c r="I117">
        <v>1.87</v>
      </c>
      <c r="J117">
        <v>1.5</v>
      </c>
      <c r="K117" s="2" t="s">
        <v>2097</v>
      </c>
      <c r="M117">
        <v>100</v>
      </c>
      <c r="N117" s="3">
        <v>20</v>
      </c>
      <c r="O117" s="3">
        <v>0</v>
      </c>
    </row>
    <row r="118" spans="1:15">
      <c r="A118" s="1">
        <v>42812</v>
      </c>
      <c r="B118" s="5">
        <v>2</v>
      </c>
      <c r="C118" t="s">
        <v>116</v>
      </c>
      <c r="D118">
        <v>36</v>
      </c>
      <c r="E118" t="s">
        <v>15</v>
      </c>
      <c r="F118" t="s">
        <v>12</v>
      </c>
      <c r="H118">
        <v>82.9</v>
      </c>
      <c r="I118">
        <v>1.95</v>
      </c>
      <c r="J118">
        <v>2.1800000000000002</v>
      </c>
      <c r="K118" s="2" t="s">
        <v>2097</v>
      </c>
      <c r="M118">
        <v>100</v>
      </c>
      <c r="N118" s="3">
        <f t="shared" si="6"/>
        <v>1.2062726176115801</v>
      </c>
      <c r="O118" s="3">
        <f t="shared" si="7"/>
        <v>18.793727382388418</v>
      </c>
    </row>
    <row r="119" spans="1:15">
      <c r="A119" s="1">
        <v>42812</v>
      </c>
      <c r="B119" s="5">
        <v>2</v>
      </c>
      <c r="C119" t="s">
        <v>117</v>
      </c>
      <c r="D119">
        <v>37</v>
      </c>
      <c r="E119" t="s">
        <v>18</v>
      </c>
      <c r="F119" t="s">
        <v>22</v>
      </c>
      <c r="H119">
        <v>15.2</v>
      </c>
      <c r="I119">
        <v>1.74</v>
      </c>
      <c r="J119">
        <v>1.66</v>
      </c>
      <c r="K119" s="2" t="s">
        <v>2097</v>
      </c>
      <c r="M119">
        <v>100</v>
      </c>
      <c r="N119" s="3">
        <f t="shared" si="6"/>
        <v>6.5789473684210531</v>
      </c>
      <c r="O119" s="3">
        <f t="shared" si="7"/>
        <v>13.421052631578947</v>
      </c>
    </row>
    <row r="120" spans="1:15">
      <c r="A120" s="1">
        <v>42812</v>
      </c>
      <c r="B120" s="5">
        <v>2</v>
      </c>
      <c r="C120" t="s">
        <v>118</v>
      </c>
      <c r="D120">
        <v>38</v>
      </c>
      <c r="E120" t="s">
        <v>11</v>
      </c>
      <c r="F120" t="s">
        <v>19</v>
      </c>
      <c r="H120">
        <v>89</v>
      </c>
      <c r="I120">
        <v>2.04</v>
      </c>
      <c r="J120">
        <v>2.23</v>
      </c>
      <c r="K120" s="2" t="s">
        <v>2097</v>
      </c>
      <c r="M120">
        <v>100</v>
      </c>
      <c r="N120" s="3">
        <f t="shared" si="6"/>
        <v>1.1235955056179776</v>
      </c>
      <c r="O120" s="3">
        <f t="shared" si="7"/>
        <v>18.876404494382022</v>
      </c>
    </row>
    <row r="121" spans="1:15">
      <c r="A121" s="1">
        <v>42812</v>
      </c>
      <c r="B121" s="5">
        <v>2</v>
      </c>
      <c r="C121" t="s">
        <v>119</v>
      </c>
      <c r="D121">
        <v>39</v>
      </c>
      <c r="E121" t="s">
        <v>15</v>
      </c>
      <c r="F121" t="s">
        <v>12</v>
      </c>
      <c r="H121">
        <v>165.1</v>
      </c>
      <c r="I121">
        <v>1.97</v>
      </c>
      <c r="J121">
        <v>2.2999999999999998</v>
      </c>
      <c r="K121" s="2" t="s">
        <v>2097</v>
      </c>
      <c r="M121">
        <v>100</v>
      </c>
      <c r="N121" s="3">
        <f>200/H121</f>
        <v>1.2113870381586918</v>
      </c>
      <c r="O121" s="3">
        <f>40-N121</f>
        <v>38.788612961841309</v>
      </c>
    </row>
    <row r="122" spans="1:15">
      <c r="A122" s="1">
        <v>42812</v>
      </c>
      <c r="B122" s="5">
        <v>2</v>
      </c>
      <c r="C122" t="s">
        <v>120</v>
      </c>
      <c r="D122">
        <v>40</v>
      </c>
      <c r="E122" t="s">
        <v>11</v>
      </c>
      <c r="F122" t="s">
        <v>12</v>
      </c>
      <c r="H122">
        <v>11.8</v>
      </c>
      <c r="I122">
        <v>1.7</v>
      </c>
      <c r="J122">
        <v>2.06</v>
      </c>
      <c r="K122" s="2" t="s">
        <v>2097</v>
      </c>
      <c r="M122">
        <v>100</v>
      </c>
      <c r="N122" s="3">
        <f t="shared" si="6"/>
        <v>8.4745762711864394</v>
      </c>
      <c r="O122" s="3">
        <f t="shared" si="7"/>
        <v>11.525423728813561</v>
      </c>
    </row>
    <row r="123" spans="1:15">
      <c r="A123" s="1">
        <v>42812</v>
      </c>
      <c r="B123" s="5">
        <v>2</v>
      </c>
      <c r="C123" t="s">
        <v>121</v>
      </c>
      <c r="D123">
        <v>41</v>
      </c>
      <c r="E123" t="s">
        <v>18</v>
      </c>
      <c r="F123" t="s">
        <v>19</v>
      </c>
      <c r="G123" t="s">
        <v>122</v>
      </c>
      <c r="H123">
        <v>99.4</v>
      </c>
      <c r="I123">
        <v>1.88</v>
      </c>
      <c r="J123">
        <v>1.93</v>
      </c>
      <c r="K123" s="2" t="s">
        <v>2098</v>
      </c>
      <c r="M123">
        <v>100</v>
      </c>
      <c r="N123" s="3">
        <f t="shared" si="6"/>
        <v>1.0060362173038229</v>
      </c>
      <c r="O123" s="3">
        <f t="shared" si="7"/>
        <v>18.993963782696177</v>
      </c>
    </row>
    <row r="124" spans="1:15">
      <c r="A124" s="1">
        <v>42812</v>
      </c>
      <c r="B124" s="5">
        <v>2</v>
      </c>
      <c r="C124" t="s">
        <v>123</v>
      </c>
      <c r="D124">
        <v>42</v>
      </c>
      <c r="E124" t="s">
        <v>21</v>
      </c>
      <c r="F124" t="s">
        <v>22</v>
      </c>
      <c r="H124">
        <v>19.100000000000001</v>
      </c>
      <c r="I124">
        <v>1.88</v>
      </c>
      <c r="J124">
        <v>1.85</v>
      </c>
      <c r="K124" s="2" t="s">
        <v>2098</v>
      </c>
      <c r="M124">
        <v>100</v>
      </c>
      <c r="N124" s="3">
        <f t="shared" si="6"/>
        <v>5.2356020942408374</v>
      </c>
      <c r="O124" s="3">
        <f t="shared" si="7"/>
        <v>14.764397905759163</v>
      </c>
    </row>
    <row r="125" spans="1:15">
      <c r="A125" s="1">
        <v>42812</v>
      </c>
      <c r="B125" s="5">
        <v>2</v>
      </c>
      <c r="C125" t="s">
        <v>124</v>
      </c>
      <c r="D125">
        <v>43</v>
      </c>
      <c r="E125" t="s">
        <v>18</v>
      </c>
      <c r="F125" t="s">
        <v>22</v>
      </c>
      <c r="G125" t="s">
        <v>125</v>
      </c>
      <c r="H125">
        <v>8.8000000000000007</v>
      </c>
      <c r="I125">
        <v>1.72</v>
      </c>
      <c r="J125">
        <v>1.49</v>
      </c>
      <c r="K125" s="2" t="s">
        <v>2098</v>
      </c>
      <c r="M125">
        <v>98</v>
      </c>
      <c r="N125" s="3">
        <f t="shared" si="6"/>
        <v>11.363636363636363</v>
      </c>
      <c r="O125" s="3">
        <f t="shared" si="7"/>
        <v>8.6363636363636367</v>
      </c>
    </row>
    <row r="126" spans="1:15">
      <c r="A126" s="1">
        <v>42812</v>
      </c>
      <c r="B126" s="5">
        <v>2</v>
      </c>
      <c r="C126" t="s">
        <v>126</v>
      </c>
      <c r="D126">
        <v>44</v>
      </c>
      <c r="E126" t="s">
        <v>18</v>
      </c>
      <c r="F126" t="s">
        <v>12</v>
      </c>
      <c r="H126">
        <v>16.899999999999999</v>
      </c>
      <c r="I126">
        <v>1.68</v>
      </c>
      <c r="J126">
        <v>2.04</v>
      </c>
      <c r="K126" s="2" t="s">
        <v>2098</v>
      </c>
      <c r="M126">
        <v>100</v>
      </c>
      <c r="N126" s="3">
        <f t="shared" si="6"/>
        <v>5.9171597633136104</v>
      </c>
      <c r="O126" s="3">
        <f t="shared" si="7"/>
        <v>14.082840236686391</v>
      </c>
    </row>
    <row r="127" spans="1:15">
      <c r="A127" s="1">
        <v>42812</v>
      </c>
      <c r="B127" s="5">
        <v>3</v>
      </c>
      <c r="C127" t="s">
        <v>127</v>
      </c>
      <c r="D127">
        <v>1</v>
      </c>
      <c r="E127" t="s">
        <v>18</v>
      </c>
      <c r="F127" t="s">
        <v>19</v>
      </c>
      <c r="H127">
        <v>54.3</v>
      </c>
      <c r="I127">
        <v>1.9</v>
      </c>
      <c r="J127">
        <v>2.2000000000000002</v>
      </c>
      <c r="K127" s="2" t="s">
        <v>2098</v>
      </c>
      <c r="M127">
        <v>100</v>
      </c>
      <c r="N127" s="3">
        <f t="shared" si="6"/>
        <v>1.8416206261510131</v>
      </c>
      <c r="O127" s="3">
        <f t="shared" si="7"/>
        <v>18.158379373848987</v>
      </c>
    </row>
    <row r="128" spans="1:15">
      <c r="A128" s="1">
        <v>42812</v>
      </c>
      <c r="B128" s="5">
        <v>3</v>
      </c>
      <c r="C128" t="s">
        <v>128</v>
      </c>
      <c r="D128">
        <v>2</v>
      </c>
      <c r="E128" t="s">
        <v>129</v>
      </c>
      <c r="F128" t="s">
        <v>12</v>
      </c>
      <c r="H128">
        <v>56.3</v>
      </c>
      <c r="I128">
        <v>2.2000000000000002</v>
      </c>
      <c r="J128">
        <v>2.15</v>
      </c>
      <c r="K128" s="2" t="s">
        <v>2098</v>
      </c>
      <c r="M128">
        <v>100</v>
      </c>
      <c r="N128" s="3">
        <f t="shared" si="6"/>
        <v>1.7761989342806395</v>
      </c>
      <c r="O128" s="3">
        <f t="shared" si="7"/>
        <v>18.223801065719361</v>
      </c>
    </row>
    <row r="129" spans="1:15">
      <c r="A129" s="1">
        <v>42812</v>
      </c>
      <c r="B129" s="5">
        <v>3</v>
      </c>
      <c r="C129" t="s">
        <v>130</v>
      </c>
      <c r="D129">
        <v>3</v>
      </c>
      <c r="E129" t="s">
        <v>15</v>
      </c>
      <c r="F129" t="s">
        <v>12</v>
      </c>
      <c r="H129">
        <v>188.4</v>
      </c>
      <c r="I129">
        <v>2.02</v>
      </c>
      <c r="J129">
        <v>2.31</v>
      </c>
      <c r="K129" s="2" t="s">
        <v>2098</v>
      </c>
      <c r="M129">
        <v>100</v>
      </c>
      <c r="N129" s="3">
        <f>200/H129</f>
        <v>1.0615711252653928</v>
      </c>
      <c r="O129" s="3">
        <f>40-N129</f>
        <v>38.938428874734605</v>
      </c>
    </row>
    <row r="130" spans="1:15">
      <c r="A130" s="1">
        <v>42812</v>
      </c>
      <c r="B130" s="5">
        <v>3</v>
      </c>
      <c r="C130" t="s">
        <v>131</v>
      </c>
      <c r="D130">
        <v>4</v>
      </c>
      <c r="E130" t="s">
        <v>18</v>
      </c>
      <c r="F130" t="s">
        <v>19</v>
      </c>
      <c r="H130">
        <v>130.6</v>
      </c>
      <c r="I130">
        <v>1.94</v>
      </c>
      <c r="J130">
        <v>2.0299999999999998</v>
      </c>
      <c r="K130" s="2" t="s">
        <v>2098</v>
      </c>
      <c r="M130">
        <v>100</v>
      </c>
      <c r="N130" s="3">
        <f>200/H130</f>
        <v>1.5313935681470139</v>
      </c>
      <c r="O130" s="3">
        <f>40-N130</f>
        <v>38.468606431852983</v>
      </c>
    </row>
    <row r="131" spans="1:15">
      <c r="A131" s="1">
        <v>42812</v>
      </c>
      <c r="B131" s="5">
        <v>3</v>
      </c>
      <c r="C131" t="s">
        <v>132</v>
      </c>
      <c r="D131">
        <v>5</v>
      </c>
      <c r="E131" t="s">
        <v>133</v>
      </c>
      <c r="F131" t="s">
        <v>19</v>
      </c>
      <c r="H131">
        <v>16.8</v>
      </c>
      <c r="I131">
        <v>1.88</v>
      </c>
      <c r="J131">
        <v>2.2000000000000002</v>
      </c>
      <c r="K131" s="2" t="s">
        <v>2098</v>
      </c>
      <c r="M131">
        <v>100</v>
      </c>
      <c r="N131" s="3">
        <f t="shared" si="6"/>
        <v>5.9523809523809526</v>
      </c>
      <c r="O131" s="3">
        <f t="shared" si="7"/>
        <v>14.047619047619047</v>
      </c>
    </row>
    <row r="132" spans="1:15">
      <c r="A132" s="1">
        <v>42812</v>
      </c>
      <c r="B132" s="5">
        <v>3</v>
      </c>
      <c r="C132" t="s">
        <v>134</v>
      </c>
      <c r="D132">
        <v>6</v>
      </c>
      <c r="E132" t="s">
        <v>15</v>
      </c>
      <c r="F132" t="s">
        <v>12</v>
      </c>
      <c r="H132">
        <v>126.6</v>
      </c>
      <c r="I132">
        <v>2.06</v>
      </c>
      <c r="J132">
        <v>2.2200000000000002</v>
      </c>
      <c r="K132" s="2" t="s">
        <v>2098</v>
      </c>
      <c r="M132">
        <v>100</v>
      </c>
      <c r="N132" s="3">
        <f>200/H132</f>
        <v>1.5797788309636651</v>
      </c>
      <c r="O132" s="3">
        <f>40-N132</f>
        <v>38.420221169036338</v>
      </c>
    </row>
    <row r="133" spans="1:15">
      <c r="A133" s="1">
        <v>42812</v>
      </c>
      <c r="B133" s="5">
        <v>3</v>
      </c>
      <c r="C133" t="s">
        <v>135</v>
      </c>
      <c r="D133">
        <v>7</v>
      </c>
      <c r="E133" t="s">
        <v>18</v>
      </c>
      <c r="F133" t="s">
        <v>19</v>
      </c>
      <c r="G133" t="s">
        <v>136</v>
      </c>
      <c r="H133">
        <v>70</v>
      </c>
      <c r="I133">
        <v>1.93</v>
      </c>
      <c r="J133">
        <v>2.0099999999999998</v>
      </c>
      <c r="K133" s="2" t="s">
        <v>2098</v>
      </c>
      <c r="M133">
        <v>100</v>
      </c>
      <c r="N133" s="3">
        <f t="shared" si="6"/>
        <v>1.4285714285714286</v>
      </c>
      <c r="O133" s="3">
        <f t="shared" si="7"/>
        <v>18.571428571428573</v>
      </c>
    </row>
    <row r="134" spans="1:15">
      <c r="A134" s="1">
        <v>42812</v>
      </c>
      <c r="B134" s="5">
        <v>3</v>
      </c>
      <c r="C134" t="s">
        <v>137</v>
      </c>
      <c r="D134">
        <v>8</v>
      </c>
      <c r="E134" t="s">
        <v>15</v>
      </c>
      <c r="F134" t="s">
        <v>65</v>
      </c>
      <c r="H134">
        <v>31</v>
      </c>
      <c r="I134">
        <v>2.09</v>
      </c>
      <c r="J134">
        <v>2.09</v>
      </c>
      <c r="K134" s="2" t="s">
        <v>2098</v>
      </c>
      <c r="M134">
        <v>100</v>
      </c>
      <c r="N134" s="3">
        <f t="shared" si="6"/>
        <v>3.225806451612903</v>
      </c>
      <c r="O134" s="3">
        <f t="shared" si="7"/>
        <v>16.774193548387096</v>
      </c>
    </row>
    <row r="135" spans="1:15">
      <c r="A135" s="1">
        <v>42812</v>
      </c>
      <c r="B135" s="5">
        <v>3</v>
      </c>
      <c r="C135" t="s">
        <v>138</v>
      </c>
      <c r="D135">
        <v>9</v>
      </c>
      <c r="E135" t="s">
        <v>18</v>
      </c>
      <c r="F135" t="s">
        <v>22</v>
      </c>
      <c r="H135">
        <v>84.9</v>
      </c>
      <c r="I135">
        <v>2</v>
      </c>
      <c r="J135">
        <v>2.09</v>
      </c>
      <c r="K135" s="2" t="s">
        <v>2098</v>
      </c>
      <c r="M135">
        <v>100</v>
      </c>
      <c r="N135" s="3">
        <f t="shared" si="6"/>
        <v>1.1778563015312131</v>
      </c>
      <c r="O135" s="3">
        <f t="shared" si="7"/>
        <v>18.822143698468786</v>
      </c>
    </row>
    <row r="136" spans="1:15">
      <c r="A136" s="1">
        <v>42812</v>
      </c>
      <c r="B136" s="5">
        <v>3</v>
      </c>
      <c r="C136" t="s">
        <v>139</v>
      </c>
      <c r="D136">
        <v>10</v>
      </c>
      <c r="E136" t="s">
        <v>18</v>
      </c>
      <c r="F136" t="s">
        <v>12</v>
      </c>
      <c r="G136" t="s">
        <v>140</v>
      </c>
      <c r="H136">
        <v>4.4000000000000004</v>
      </c>
      <c r="I136">
        <v>1.93</v>
      </c>
      <c r="J136">
        <v>1.62</v>
      </c>
      <c r="K136" s="2" t="s">
        <v>2098</v>
      </c>
      <c r="M136">
        <v>100</v>
      </c>
      <c r="N136" s="3">
        <v>20</v>
      </c>
      <c r="O136" s="3">
        <v>0</v>
      </c>
    </row>
    <row r="137" spans="1:15">
      <c r="A137" s="1">
        <v>42812</v>
      </c>
      <c r="B137" s="5">
        <v>3</v>
      </c>
      <c r="C137" t="s">
        <v>141</v>
      </c>
      <c r="D137">
        <v>11</v>
      </c>
      <c r="E137" t="s">
        <v>18</v>
      </c>
      <c r="F137" t="s">
        <v>12</v>
      </c>
      <c r="H137">
        <v>8.3000000000000007</v>
      </c>
      <c r="I137">
        <v>1.5</v>
      </c>
      <c r="J137">
        <v>1.78</v>
      </c>
      <c r="K137" s="2" t="s">
        <v>2098</v>
      </c>
      <c r="M137">
        <v>100</v>
      </c>
      <c r="N137" s="3">
        <f t="shared" si="6"/>
        <v>12.048192771084336</v>
      </c>
      <c r="O137" s="3">
        <f t="shared" si="7"/>
        <v>7.9518072289156638</v>
      </c>
    </row>
    <row r="138" spans="1:15">
      <c r="A138" s="1">
        <v>42812</v>
      </c>
      <c r="B138" s="5">
        <v>3</v>
      </c>
      <c r="C138" t="s">
        <v>142</v>
      </c>
      <c r="D138">
        <v>12</v>
      </c>
      <c r="E138" t="s">
        <v>18</v>
      </c>
      <c r="F138" t="s">
        <v>12</v>
      </c>
      <c r="H138">
        <v>2.8</v>
      </c>
      <c r="I138">
        <v>2.2200000000000002</v>
      </c>
      <c r="J138">
        <v>2.99</v>
      </c>
      <c r="K138" s="2" t="s">
        <v>2098</v>
      </c>
      <c r="M138">
        <v>100</v>
      </c>
      <c r="N138" s="3">
        <v>20</v>
      </c>
      <c r="O138" s="3">
        <f t="shared" si="7"/>
        <v>0</v>
      </c>
    </row>
    <row r="139" spans="1:15">
      <c r="A139" s="1">
        <v>42812</v>
      </c>
      <c r="B139" s="5">
        <v>3</v>
      </c>
      <c r="C139" t="s">
        <v>143</v>
      </c>
      <c r="D139">
        <v>13</v>
      </c>
      <c r="E139" t="s">
        <v>15</v>
      </c>
      <c r="F139" t="s">
        <v>12</v>
      </c>
      <c r="H139">
        <v>61.3</v>
      </c>
      <c r="I139">
        <v>2</v>
      </c>
      <c r="J139">
        <v>2.19</v>
      </c>
      <c r="K139" s="2" t="s">
        <v>2098</v>
      </c>
      <c r="M139">
        <v>100</v>
      </c>
      <c r="N139" s="3">
        <f t="shared" si="6"/>
        <v>1.6313213703099512</v>
      </c>
      <c r="O139" s="3">
        <f t="shared" si="7"/>
        <v>18.368678629690049</v>
      </c>
    </row>
    <row r="140" spans="1:15">
      <c r="A140" s="1">
        <v>42812</v>
      </c>
      <c r="B140" s="5">
        <v>3</v>
      </c>
      <c r="C140" t="s">
        <v>144</v>
      </c>
      <c r="D140">
        <v>14</v>
      </c>
      <c r="E140" t="s">
        <v>40</v>
      </c>
      <c r="F140" t="s">
        <v>19</v>
      </c>
      <c r="H140">
        <v>53.7</v>
      </c>
      <c r="I140">
        <v>2.16</v>
      </c>
      <c r="J140">
        <v>2.19</v>
      </c>
      <c r="K140" s="2" t="s">
        <v>2098</v>
      </c>
      <c r="M140">
        <v>100</v>
      </c>
      <c r="N140" s="3">
        <f t="shared" si="6"/>
        <v>1.8621973929236497</v>
      </c>
      <c r="O140" s="3">
        <f t="shared" si="7"/>
        <v>18.137802607076349</v>
      </c>
    </row>
    <row r="141" spans="1:15">
      <c r="A141" s="1">
        <v>42812</v>
      </c>
      <c r="B141" s="5">
        <v>3</v>
      </c>
      <c r="C141" t="s">
        <v>145</v>
      </c>
      <c r="D141">
        <v>15</v>
      </c>
      <c r="E141" t="s">
        <v>15</v>
      </c>
      <c r="F141" t="s">
        <v>12</v>
      </c>
      <c r="H141">
        <v>117.3</v>
      </c>
      <c r="I141">
        <v>1.99</v>
      </c>
      <c r="J141">
        <v>2.27</v>
      </c>
      <c r="K141" s="2" t="s">
        <v>2098</v>
      </c>
      <c r="M141">
        <v>100</v>
      </c>
      <c r="N141" s="3">
        <f>200/H141</f>
        <v>1.7050298380221653</v>
      </c>
      <c r="O141" s="3">
        <f>40-N141</f>
        <v>38.294970161977837</v>
      </c>
    </row>
    <row r="142" spans="1:15">
      <c r="A142" s="1">
        <v>42812</v>
      </c>
      <c r="B142" s="5">
        <v>3</v>
      </c>
      <c r="C142" t="s">
        <v>146</v>
      </c>
      <c r="D142">
        <v>16</v>
      </c>
      <c r="E142" t="s">
        <v>21</v>
      </c>
      <c r="F142" t="s">
        <v>12</v>
      </c>
      <c r="H142">
        <v>12.3</v>
      </c>
      <c r="I142">
        <v>1.95</v>
      </c>
      <c r="J142">
        <v>1.86</v>
      </c>
      <c r="K142" s="2" t="s">
        <v>2098</v>
      </c>
      <c r="M142">
        <v>100</v>
      </c>
      <c r="N142" s="3">
        <f t="shared" si="6"/>
        <v>8.1300813008130071</v>
      </c>
      <c r="O142" s="3">
        <f t="shared" si="7"/>
        <v>11.869918699186993</v>
      </c>
    </row>
    <row r="143" spans="1:15">
      <c r="A143" s="1">
        <v>42812</v>
      </c>
      <c r="B143" s="5">
        <v>3</v>
      </c>
      <c r="C143" t="s">
        <v>147</v>
      </c>
      <c r="D143">
        <v>17</v>
      </c>
      <c r="E143" t="s">
        <v>15</v>
      </c>
      <c r="F143" t="s">
        <v>12</v>
      </c>
      <c r="H143">
        <v>28.1</v>
      </c>
      <c r="I143">
        <v>1.91</v>
      </c>
      <c r="J143">
        <v>2</v>
      </c>
      <c r="K143" s="2" t="s">
        <v>2098</v>
      </c>
      <c r="M143">
        <v>100</v>
      </c>
      <c r="N143" s="3">
        <f t="shared" si="6"/>
        <v>3.5587188612099641</v>
      </c>
      <c r="O143" s="3">
        <f t="shared" si="7"/>
        <v>16.441281138790035</v>
      </c>
    </row>
    <row r="144" spans="1:15">
      <c r="A144" s="1">
        <v>42812</v>
      </c>
      <c r="B144" s="5">
        <v>3</v>
      </c>
      <c r="C144" t="s">
        <v>148</v>
      </c>
      <c r="D144">
        <v>18</v>
      </c>
      <c r="E144" t="s">
        <v>64</v>
      </c>
      <c r="F144" t="s">
        <v>65</v>
      </c>
      <c r="H144">
        <v>93.3</v>
      </c>
      <c r="I144">
        <v>2.06</v>
      </c>
      <c r="J144">
        <v>2.23</v>
      </c>
      <c r="K144" s="2" t="s">
        <v>2098</v>
      </c>
      <c r="M144">
        <v>100</v>
      </c>
      <c r="N144" s="3">
        <f t="shared" si="6"/>
        <v>1.0718113612004287</v>
      </c>
      <c r="O144" s="3">
        <f t="shared" si="7"/>
        <v>18.928188638799572</v>
      </c>
    </row>
    <row r="145" spans="1:15">
      <c r="A145" s="1">
        <v>42812</v>
      </c>
      <c r="B145" s="5">
        <v>3</v>
      </c>
      <c r="C145" t="s">
        <v>149</v>
      </c>
      <c r="D145">
        <v>19</v>
      </c>
      <c r="E145" t="s">
        <v>15</v>
      </c>
      <c r="F145" t="s">
        <v>12</v>
      </c>
      <c r="H145">
        <v>82.6</v>
      </c>
      <c r="I145">
        <v>2</v>
      </c>
      <c r="J145">
        <v>2.14</v>
      </c>
      <c r="K145" s="2" t="s">
        <v>2098</v>
      </c>
      <c r="M145">
        <v>100</v>
      </c>
      <c r="N145" s="3">
        <f t="shared" si="6"/>
        <v>1.2106537530266344</v>
      </c>
      <c r="O145" s="3">
        <f t="shared" si="7"/>
        <v>18.789346246973366</v>
      </c>
    </row>
    <row r="146" spans="1:15">
      <c r="A146" s="1">
        <v>42812</v>
      </c>
      <c r="B146" s="5">
        <v>3</v>
      </c>
      <c r="C146" t="s">
        <v>150</v>
      </c>
      <c r="D146">
        <v>20</v>
      </c>
      <c r="E146" t="s">
        <v>18</v>
      </c>
      <c r="F146" t="s">
        <v>22</v>
      </c>
      <c r="H146">
        <v>29.8</v>
      </c>
      <c r="I146">
        <v>2.1</v>
      </c>
      <c r="J146">
        <v>2.17</v>
      </c>
      <c r="K146" s="2" t="s">
        <v>2098</v>
      </c>
      <c r="M146">
        <v>100</v>
      </c>
      <c r="N146" s="3">
        <f t="shared" si="6"/>
        <v>3.3557046979865772</v>
      </c>
      <c r="O146" s="3">
        <f t="shared" si="7"/>
        <v>16.644295302013422</v>
      </c>
    </row>
    <row r="147" spans="1:15">
      <c r="A147" s="1">
        <v>42812</v>
      </c>
      <c r="B147" s="5">
        <v>3</v>
      </c>
      <c r="C147" t="s">
        <v>151</v>
      </c>
      <c r="D147">
        <v>21</v>
      </c>
      <c r="E147" t="s">
        <v>64</v>
      </c>
      <c r="F147" t="s">
        <v>65</v>
      </c>
      <c r="H147">
        <v>28.3</v>
      </c>
      <c r="I147">
        <v>1.9</v>
      </c>
      <c r="J147">
        <v>1.84</v>
      </c>
      <c r="K147" s="2" t="s">
        <v>2098</v>
      </c>
      <c r="M147">
        <v>100</v>
      </c>
      <c r="N147" s="3">
        <f t="shared" si="6"/>
        <v>3.5335689045936394</v>
      </c>
      <c r="O147" s="3">
        <f t="shared" si="7"/>
        <v>16.46643109540636</v>
      </c>
    </row>
    <row r="148" spans="1:15">
      <c r="A148" s="1">
        <v>42812</v>
      </c>
      <c r="B148" s="5">
        <v>3</v>
      </c>
      <c r="C148" t="s">
        <v>152</v>
      </c>
      <c r="D148">
        <v>22</v>
      </c>
      <c r="E148" t="s">
        <v>18</v>
      </c>
      <c r="F148" t="s">
        <v>22</v>
      </c>
      <c r="H148">
        <v>37</v>
      </c>
      <c r="I148">
        <v>2.0099999999999998</v>
      </c>
      <c r="J148">
        <v>2.04</v>
      </c>
      <c r="K148" s="2" t="s">
        <v>2098</v>
      </c>
      <c r="M148">
        <v>100</v>
      </c>
      <c r="N148" s="3">
        <f t="shared" si="6"/>
        <v>2.7027027027027026</v>
      </c>
      <c r="O148" s="3">
        <f t="shared" si="7"/>
        <v>17.297297297297298</v>
      </c>
    </row>
    <row r="149" spans="1:15">
      <c r="A149" s="1">
        <v>42812</v>
      </c>
      <c r="B149" s="5">
        <v>3</v>
      </c>
      <c r="C149" t="s">
        <v>153</v>
      </c>
      <c r="D149">
        <v>23</v>
      </c>
      <c r="E149" t="s">
        <v>18</v>
      </c>
      <c r="F149" t="s">
        <v>19</v>
      </c>
      <c r="H149">
        <v>108.7</v>
      </c>
      <c r="I149">
        <v>1.98</v>
      </c>
      <c r="J149">
        <v>2.15</v>
      </c>
      <c r="K149" s="2" t="s">
        <v>2098</v>
      </c>
      <c r="M149">
        <v>100</v>
      </c>
      <c r="N149" s="3">
        <f>200/H149</f>
        <v>1.8399264029438822</v>
      </c>
      <c r="O149" s="3">
        <f>40-N149</f>
        <v>38.160073597056119</v>
      </c>
    </row>
    <row r="150" spans="1:15">
      <c r="A150" s="1">
        <v>42812</v>
      </c>
      <c r="B150" s="5">
        <v>3</v>
      </c>
      <c r="C150" t="s">
        <v>154</v>
      </c>
      <c r="D150">
        <v>24</v>
      </c>
      <c r="E150" t="s">
        <v>18</v>
      </c>
      <c r="F150" t="s">
        <v>12</v>
      </c>
      <c r="H150">
        <v>37.01</v>
      </c>
      <c r="I150">
        <v>1.92</v>
      </c>
      <c r="J150">
        <v>2.0699999999999998</v>
      </c>
      <c r="K150" s="2" t="s">
        <v>2098</v>
      </c>
      <c r="M150">
        <v>100</v>
      </c>
      <c r="N150" s="3">
        <f t="shared" si="6"/>
        <v>2.7019724398811134</v>
      </c>
      <c r="O150" s="3">
        <f t="shared" si="7"/>
        <v>17.298027560118886</v>
      </c>
    </row>
    <row r="151" spans="1:15">
      <c r="A151" s="1">
        <v>42812</v>
      </c>
      <c r="B151" s="5">
        <v>3</v>
      </c>
      <c r="C151" t="s">
        <v>155</v>
      </c>
      <c r="D151">
        <v>25</v>
      </c>
      <c r="E151" t="s">
        <v>18</v>
      </c>
      <c r="F151" t="s">
        <v>12</v>
      </c>
      <c r="H151">
        <v>4.5999999999999996</v>
      </c>
      <c r="I151">
        <v>2.13</v>
      </c>
      <c r="J151">
        <v>1.55</v>
      </c>
      <c r="K151" s="2" t="s">
        <v>2098</v>
      </c>
      <c r="M151">
        <v>100</v>
      </c>
      <c r="N151" s="3">
        <v>20</v>
      </c>
      <c r="O151" s="3">
        <f t="shared" si="7"/>
        <v>0</v>
      </c>
    </row>
    <row r="152" spans="1:15">
      <c r="A152" s="1">
        <v>42812</v>
      </c>
      <c r="B152" s="5">
        <v>3</v>
      </c>
      <c r="C152" t="s">
        <v>156</v>
      </c>
      <c r="D152">
        <v>26</v>
      </c>
      <c r="E152" t="s">
        <v>18</v>
      </c>
      <c r="F152" t="s">
        <v>19</v>
      </c>
      <c r="G152" t="s">
        <v>157</v>
      </c>
      <c r="H152">
        <v>130.9</v>
      </c>
      <c r="I152">
        <v>1.89</v>
      </c>
      <c r="J152">
        <v>2.27</v>
      </c>
      <c r="K152" s="2" t="s">
        <v>2098</v>
      </c>
      <c r="M152">
        <v>100</v>
      </c>
      <c r="N152" s="3">
        <f>200/H152</f>
        <v>1.5278838808250572</v>
      </c>
      <c r="O152" s="3">
        <f>40-N152</f>
        <v>38.472116119174942</v>
      </c>
    </row>
    <row r="153" spans="1:15">
      <c r="A153" s="1">
        <v>42812</v>
      </c>
      <c r="B153" s="5">
        <v>3</v>
      </c>
      <c r="C153" t="s">
        <v>158</v>
      </c>
      <c r="D153">
        <v>27</v>
      </c>
      <c r="E153" t="s">
        <v>18</v>
      </c>
      <c r="F153" t="s">
        <v>12</v>
      </c>
      <c r="G153" t="s">
        <v>13</v>
      </c>
      <c r="H153">
        <v>3.3</v>
      </c>
      <c r="I153">
        <v>1.33</v>
      </c>
      <c r="J153">
        <v>1.8</v>
      </c>
      <c r="K153" s="2" t="s">
        <v>2098</v>
      </c>
      <c r="M153">
        <v>100</v>
      </c>
      <c r="N153" s="3">
        <v>20</v>
      </c>
      <c r="O153" s="3">
        <f t="shared" si="7"/>
        <v>0</v>
      </c>
    </row>
    <row r="154" spans="1:15">
      <c r="A154" s="1">
        <v>42812</v>
      </c>
      <c r="B154" s="5">
        <v>3</v>
      </c>
      <c r="C154" t="s">
        <v>159</v>
      </c>
      <c r="D154">
        <v>28</v>
      </c>
      <c r="E154" t="s">
        <v>18</v>
      </c>
      <c r="F154" t="s">
        <v>12</v>
      </c>
      <c r="H154">
        <v>1.4</v>
      </c>
      <c r="I154">
        <v>1.04</v>
      </c>
      <c r="J154">
        <v>2.4</v>
      </c>
      <c r="K154" s="2" t="s">
        <v>2098</v>
      </c>
      <c r="M154">
        <v>100</v>
      </c>
      <c r="N154" s="3">
        <v>20</v>
      </c>
      <c r="O154" s="3">
        <f t="shared" si="7"/>
        <v>0</v>
      </c>
    </row>
    <row r="155" spans="1:15">
      <c r="A155" s="1">
        <v>42812</v>
      </c>
      <c r="B155" s="5">
        <v>3</v>
      </c>
      <c r="C155" t="s">
        <v>160</v>
      </c>
      <c r="D155">
        <v>29</v>
      </c>
      <c r="E155" t="s">
        <v>11</v>
      </c>
      <c r="F155" t="s">
        <v>12</v>
      </c>
      <c r="G155" t="s">
        <v>161</v>
      </c>
      <c r="H155">
        <v>20.399999999999999</v>
      </c>
      <c r="I155">
        <v>1.8</v>
      </c>
      <c r="J155">
        <v>1.8</v>
      </c>
      <c r="K155" s="2" t="s">
        <v>2098</v>
      </c>
      <c r="M155">
        <v>100</v>
      </c>
      <c r="N155" s="3">
        <f t="shared" si="6"/>
        <v>4.9019607843137258</v>
      </c>
      <c r="O155" s="3">
        <f t="shared" si="7"/>
        <v>15.098039215686274</v>
      </c>
    </row>
    <row r="156" spans="1:15">
      <c r="A156" s="1">
        <v>42812</v>
      </c>
      <c r="B156" s="5">
        <v>3</v>
      </c>
      <c r="C156" t="s">
        <v>162</v>
      </c>
      <c r="D156">
        <v>30</v>
      </c>
      <c r="E156" t="s">
        <v>15</v>
      </c>
      <c r="F156" t="s">
        <v>65</v>
      </c>
      <c r="H156">
        <v>8.1</v>
      </c>
      <c r="I156">
        <v>2.5299999999999998</v>
      </c>
      <c r="J156">
        <v>2.6</v>
      </c>
      <c r="K156" s="2" t="s">
        <v>2098</v>
      </c>
      <c r="M156">
        <v>100</v>
      </c>
      <c r="N156" s="3">
        <f t="shared" si="6"/>
        <v>12.345679012345679</v>
      </c>
      <c r="O156" s="3">
        <f t="shared" si="7"/>
        <v>7.6543209876543212</v>
      </c>
    </row>
    <row r="157" spans="1:15">
      <c r="A157" s="1">
        <v>42812</v>
      </c>
      <c r="B157" s="5">
        <v>3</v>
      </c>
      <c r="C157" t="s">
        <v>163</v>
      </c>
      <c r="D157">
        <v>31</v>
      </c>
      <c r="E157" t="s">
        <v>18</v>
      </c>
      <c r="F157" t="s">
        <v>12</v>
      </c>
      <c r="G157" t="s">
        <v>13</v>
      </c>
      <c r="H157">
        <v>19.600000000000001</v>
      </c>
      <c r="I157">
        <v>1.85</v>
      </c>
      <c r="J157">
        <v>2.0499999999999998</v>
      </c>
      <c r="K157" s="2" t="s">
        <v>2098</v>
      </c>
      <c r="M157">
        <v>100</v>
      </c>
      <c r="N157" s="3">
        <f t="shared" si="6"/>
        <v>5.1020408163265305</v>
      </c>
      <c r="O157" s="3">
        <f t="shared" si="7"/>
        <v>14.897959183673469</v>
      </c>
    </row>
    <row r="158" spans="1:15">
      <c r="A158" s="1">
        <v>42812</v>
      </c>
      <c r="B158" s="5">
        <v>3</v>
      </c>
      <c r="C158" t="s">
        <v>164</v>
      </c>
      <c r="D158">
        <v>32</v>
      </c>
      <c r="E158" t="s">
        <v>18</v>
      </c>
      <c r="F158" t="s">
        <v>19</v>
      </c>
      <c r="G158" t="s">
        <v>33</v>
      </c>
      <c r="H158">
        <v>147.19999999999999</v>
      </c>
      <c r="I158">
        <v>1.87</v>
      </c>
      <c r="J158">
        <v>2.29</v>
      </c>
      <c r="K158" s="2" t="s">
        <v>2098</v>
      </c>
      <c r="M158">
        <v>100</v>
      </c>
      <c r="N158" s="3">
        <f>200/H158</f>
        <v>1.3586956521739131</v>
      </c>
      <c r="O158" s="3">
        <f>40-N158</f>
        <v>38.641304347826086</v>
      </c>
    </row>
    <row r="159" spans="1:15">
      <c r="A159" s="1">
        <v>42812</v>
      </c>
      <c r="B159" s="5">
        <v>3</v>
      </c>
      <c r="C159" t="s">
        <v>165</v>
      </c>
      <c r="D159">
        <v>33</v>
      </c>
      <c r="E159" t="s">
        <v>18</v>
      </c>
      <c r="F159" t="s">
        <v>12</v>
      </c>
      <c r="G159" t="s">
        <v>166</v>
      </c>
      <c r="H159">
        <v>15.1</v>
      </c>
      <c r="I159">
        <v>1.92</v>
      </c>
      <c r="J159">
        <v>2</v>
      </c>
      <c r="K159" s="2" t="s">
        <v>2098</v>
      </c>
      <c r="M159">
        <v>100</v>
      </c>
      <c r="N159" s="3">
        <f t="shared" si="6"/>
        <v>6.6225165562913908</v>
      </c>
      <c r="O159" s="3">
        <f t="shared" si="7"/>
        <v>13.377483443708609</v>
      </c>
    </row>
    <row r="160" spans="1:15">
      <c r="A160" s="1">
        <v>42812</v>
      </c>
      <c r="B160" s="5">
        <v>3</v>
      </c>
      <c r="C160" t="s">
        <v>167</v>
      </c>
      <c r="D160">
        <v>34</v>
      </c>
      <c r="E160" t="s">
        <v>129</v>
      </c>
      <c r="F160" t="s">
        <v>12</v>
      </c>
      <c r="H160">
        <v>6.4</v>
      </c>
      <c r="I160">
        <v>2.44</v>
      </c>
      <c r="J160">
        <v>2</v>
      </c>
      <c r="K160" s="2" t="s">
        <v>2098</v>
      </c>
      <c r="M160">
        <v>100</v>
      </c>
      <c r="N160" s="3">
        <f t="shared" si="6"/>
        <v>15.625</v>
      </c>
      <c r="O160" s="3">
        <f t="shared" si="7"/>
        <v>4.375</v>
      </c>
    </row>
    <row r="161" spans="1:15">
      <c r="A161" s="1">
        <v>42812</v>
      </c>
      <c r="B161" s="5">
        <v>3</v>
      </c>
      <c r="C161" t="s">
        <v>168</v>
      </c>
      <c r="D161">
        <v>35</v>
      </c>
      <c r="E161" t="s">
        <v>18</v>
      </c>
      <c r="F161" t="s">
        <v>19</v>
      </c>
      <c r="G161" t="s">
        <v>169</v>
      </c>
      <c r="H161">
        <v>163.80000000000001</v>
      </c>
      <c r="I161">
        <v>1.93</v>
      </c>
      <c r="J161">
        <v>2.2999999999999998</v>
      </c>
      <c r="K161" s="2" t="s">
        <v>2098</v>
      </c>
      <c r="M161">
        <v>100</v>
      </c>
      <c r="N161" s="3">
        <f>200/H161</f>
        <v>1.2210012210012209</v>
      </c>
      <c r="O161" s="3">
        <f>40-N161</f>
        <v>38.778998778998776</v>
      </c>
    </row>
    <row r="162" spans="1:15">
      <c r="A162" s="1">
        <v>42812</v>
      </c>
      <c r="B162" s="5">
        <v>3</v>
      </c>
      <c r="C162" t="s">
        <v>170</v>
      </c>
      <c r="D162">
        <v>36</v>
      </c>
      <c r="E162" t="s">
        <v>15</v>
      </c>
      <c r="F162" t="s">
        <v>12</v>
      </c>
      <c r="H162">
        <v>41.3</v>
      </c>
      <c r="I162">
        <v>2.11</v>
      </c>
      <c r="J162">
        <v>2.04</v>
      </c>
      <c r="K162" s="2" t="s">
        <v>2098</v>
      </c>
      <c r="M162">
        <v>100</v>
      </c>
      <c r="N162" s="3">
        <f t="shared" si="6"/>
        <v>2.4213075060532687</v>
      </c>
      <c r="O162" s="3">
        <f t="shared" si="7"/>
        <v>17.578692493946733</v>
      </c>
    </row>
    <row r="163" spans="1:15">
      <c r="A163" s="1">
        <v>42812</v>
      </c>
      <c r="B163" s="5">
        <v>3</v>
      </c>
      <c r="C163" t="s">
        <v>171</v>
      </c>
      <c r="D163">
        <v>37</v>
      </c>
      <c r="E163" t="s">
        <v>15</v>
      </c>
      <c r="F163" t="s">
        <v>65</v>
      </c>
      <c r="H163">
        <v>8.3000000000000007</v>
      </c>
      <c r="I163">
        <v>1.76</v>
      </c>
      <c r="J163">
        <v>2.4500000000000002</v>
      </c>
      <c r="K163" s="2" t="s">
        <v>2098</v>
      </c>
      <c r="M163">
        <v>100</v>
      </c>
      <c r="N163" s="3">
        <f t="shared" si="6"/>
        <v>12.048192771084336</v>
      </c>
      <c r="O163" s="3">
        <f t="shared" si="7"/>
        <v>7.9518072289156638</v>
      </c>
    </row>
    <row r="164" spans="1:15">
      <c r="A164" s="1">
        <v>42812</v>
      </c>
      <c r="B164" s="5">
        <v>3</v>
      </c>
      <c r="C164" t="s">
        <v>172</v>
      </c>
      <c r="D164">
        <v>38</v>
      </c>
      <c r="E164" t="s">
        <v>15</v>
      </c>
      <c r="F164" t="s">
        <v>12</v>
      </c>
      <c r="H164">
        <v>48</v>
      </c>
      <c r="I164">
        <v>2.09</v>
      </c>
      <c r="J164">
        <v>2.27</v>
      </c>
      <c r="K164" s="2" t="s">
        <v>2098</v>
      </c>
      <c r="M164">
        <v>100</v>
      </c>
      <c r="N164" s="3">
        <f t="shared" si="6"/>
        <v>2.0833333333333335</v>
      </c>
      <c r="O164" s="3">
        <f t="shared" si="7"/>
        <v>17.916666666666668</v>
      </c>
    </row>
    <row r="165" spans="1:15">
      <c r="A165" s="1">
        <v>42812</v>
      </c>
      <c r="B165" s="5">
        <v>3</v>
      </c>
      <c r="C165" t="s">
        <v>173</v>
      </c>
      <c r="D165">
        <v>39</v>
      </c>
      <c r="E165" t="s">
        <v>18</v>
      </c>
      <c r="F165" t="s">
        <v>22</v>
      </c>
      <c r="H165">
        <v>130.19999999999999</v>
      </c>
      <c r="I165">
        <v>1.96</v>
      </c>
      <c r="J165">
        <v>2.21</v>
      </c>
      <c r="K165" s="2" t="s">
        <v>2099</v>
      </c>
      <c r="M165">
        <v>100</v>
      </c>
      <c r="N165" s="3">
        <f>200/H165</f>
        <v>1.5360983102918588</v>
      </c>
      <c r="O165" s="3">
        <f>40-N165</f>
        <v>38.463901689708138</v>
      </c>
    </row>
    <row r="166" spans="1:15">
      <c r="A166" s="1">
        <v>42812</v>
      </c>
      <c r="B166" s="5">
        <v>3</v>
      </c>
      <c r="C166" t="s">
        <v>174</v>
      </c>
      <c r="D166">
        <v>40</v>
      </c>
      <c r="E166" t="s">
        <v>15</v>
      </c>
      <c r="F166" t="s">
        <v>12</v>
      </c>
      <c r="H166">
        <v>94.5</v>
      </c>
      <c r="I166">
        <v>1.98</v>
      </c>
      <c r="J166">
        <v>2.06</v>
      </c>
      <c r="K166" s="2" t="s">
        <v>2099</v>
      </c>
      <c r="M166">
        <v>100</v>
      </c>
      <c r="N166" s="3">
        <f t="shared" si="6"/>
        <v>1.0582010582010581</v>
      </c>
      <c r="O166" s="3">
        <f t="shared" si="7"/>
        <v>18.941798941798943</v>
      </c>
    </row>
    <row r="167" spans="1:15">
      <c r="A167" s="1">
        <v>42812</v>
      </c>
      <c r="B167" s="5">
        <v>3</v>
      </c>
      <c r="C167" t="s">
        <v>175</v>
      </c>
      <c r="D167">
        <v>41</v>
      </c>
      <c r="E167" t="s">
        <v>15</v>
      </c>
      <c r="F167" t="s">
        <v>12</v>
      </c>
      <c r="H167">
        <v>36.5</v>
      </c>
      <c r="I167">
        <v>2.0699999999999998</v>
      </c>
      <c r="J167">
        <v>2.21</v>
      </c>
      <c r="K167" s="2" t="s">
        <v>2099</v>
      </c>
      <c r="M167">
        <v>100</v>
      </c>
      <c r="N167" s="3">
        <f t="shared" si="6"/>
        <v>2.7397260273972601</v>
      </c>
      <c r="O167" s="3">
        <f t="shared" si="7"/>
        <v>17.260273972602739</v>
      </c>
    </row>
    <row r="168" spans="1:15">
      <c r="A168" s="1">
        <v>42812</v>
      </c>
      <c r="B168" s="5">
        <v>3</v>
      </c>
      <c r="C168" t="s">
        <v>176</v>
      </c>
      <c r="D168">
        <v>42</v>
      </c>
      <c r="E168" t="s">
        <v>18</v>
      </c>
      <c r="F168" t="s">
        <v>12</v>
      </c>
      <c r="H168">
        <v>74.8</v>
      </c>
      <c r="I168">
        <v>1.88</v>
      </c>
      <c r="J168">
        <v>2.09</v>
      </c>
      <c r="K168" s="2" t="s">
        <v>2099</v>
      </c>
      <c r="M168">
        <v>100</v>
      </c>
      <c r="N168" s="3">
        <f t="shared" ref="N168:N214" si="8">100/H168</f>
        <v>1.3368983957219251</v>
      </c>
      <c r="O168" s="3">
        <f t="shared" ref="O168:O231" si="9">20-N168</f>
        <v>18.663101604278076</v>
      </c>
    </row>
    <row r="169" spans="1:15">
      <c r="A169" s="1">
        <v>42812</v>
      </c>
      <c r="B169" s="5">
        <v>3</v>
      </c>
      <c r="C169" t="s">
        <v>177</v>
      </c>
      <c r="D169">
        <v>43</v>
      </c>
      <c r="E169" t="s">
        <v>18</v>
      </c>
      <c r="F169" t="s">
        <v>22</v>
      </c>
      <c r="H169">
        <v>174.4</v>
      </c>
      <c r="I169">
        <v>1.97</v>
      </c>
      <c r="J169">
        <v>2.19</v>
      </c>
      <c r="K169" s="2" t="s">
        <v>2099</v>
      </c>
      <c r="M169">
        <v>100</v>
      </c>
      <c r="N169" s="3">
        <f>200/H169</f>
        <v>1.1467889908256881</v>
      </c>
      <c r="O169" s="3">
        <f>40-N169</f>
        <v>38.853211009174309</v>
      </c>
    </row>
    <row r="170" spans="1:15">
      <c r="A170" s="1">
        <v>42812</v>
      </c>
      <c r="B170" s="5">
        <v>3</v>
      </c>
      <c r="C170" t="s">
        <v>178</v>
      </c>
      <c r="D170">
        <v>44</v>
      </c>
      <c r="E170" t="s">
        <v>18</v>
      </c>
      <c r="F170" t="s">
        <v>22</v>
      </c>
      <c r="H170">
        <v>56.9</v>
      </c>
      <c r="I170">
        <v>1.91</v>
      </c>
      <c r="J170">
        <v>1.93</v>
      </c>
      <c r="K170" s="2" t="s">
        <v>2099</v>
      </c>
      <c r="M170">
        <v>100</v>
      </c>
      <c r="N170" s="3">
        <f t="shared" si="8"/>
        <v>1.7574692442882249</v>
      </c>
      <c r="O170" s="3">
        <f t="shared" si="9"/>
        <v>18.242530755711776</v>
      </c>
    </row>
    <row r="171" spans="1:15">
      <c r="A171" s="1">
        <v>42813</v>
      </c>
      <c r="B171" s="5">
        <v>4</v>
      </c>
      <c r="C171" t="s">
        <v>179</v>
      </c>
      <c r="D171">
        <v>1</v>
      </c>
      <c r="E171" t="s">
        <v>15</v>
      </c>
      <c r="F171" t="s">
        <v>12</v>
      </c>
      <c r="H171">
        <v>143</v>
      </c>
      <c r="I171">
        <v>1.93</v>
      </c>
      <c r="J171">
        <v>2.13</v>
      </c>
      <c r="K171" s="2" t="s">
        <v>2099</v>
      </c>
      <c r="M171">
        <v>100</v>
      </c>
      <c r="N171" s="3">
        <f>200/H171</f>
        <v>1.3986013986013985</v>
      </c>
      <c r="O171" s="3">
        <f>40-N171</f>
        <v>38.6013986013986</v>
      </c>
    </row>
    <row r="172" spans="1:15">
      <c r="A172" s="1">
        <v>42813</v>
      </c>
      <c r="B172" s="5">
        <v>4</v>
      </c>
      <c r="C172" t="s">
        <v>180</v>
      </c>
      <c r="D172">
        <v>2</v>
      </c>
      <c r="E172" t="s">
        <v>18</v>
      </c>
      <c r="F172" t="s">
        <v>22</v>
      </c>
      <c r="H172" s="4">
        <v>10.54</v>
      </c>
      <c r="I172" s="4">
        <v>1.31</v>
      </c>
      <c r="J172" s="4">
        <v>0.72</v>
      </c>
      <c r="K172" s="2" t="s">
        <v>2099</v>
      </c>
      <c r="M172">
        <v>100</v>
      </c>
      <c r="N172" s="3">
        <f t="shared" si="8"/>
        <v>9.4876660341555983</v>
      </c>
      <c r="O172" s="3">
        <f t="shared" si="9"/>
        <v>10.512333965844402</v>
      </c>
    </row>
    <row r="173" spans="1:15">
      <c r="A173" s="1">
        <v>42813</v>
      </c>
      <c r="B173" s="5">
        <v>4</v>
      </c>
      <c r="C173" t="s">
        <v>181</v>
      </c>
      <c r="D173">
        <v>3</v>
      </c>
      <c r="E173" t="s">
        <v>11</v>
      </c>
      <c r="F173" t="s">
        <v>22</v>
      </c>
      <c r="H173" s="4">
        <v>97.55</v>
      </c>
      <c r="I173" s="4">
        <v>1.87</v>
      </c>
      <c r="J173" s="4">
        <v>2.0099999999999998</v>
      </c>
      <c r="K173" s="2" t="s">
        <v>2099</v>
      </c>
      <c r="M173">
        <v>100</v>
      </c>
      <c r="N173" s="3">
        <f t="shared" si="8"/>
        <v>1.0251153254741159</v>
      </c>
      <c r="O173" s="3">
        <f t="shared" si="9"/>
        <v>18.974884674525885</v>
      </c>
    </row>
    <row r="174" spans="1:15">
      <c r="A174" s="1">
        <v>42813</v>
      </c>
      <c r="B174" s="5">
        <v>4</v>
      </c>
      <c r="C174" t="s">
        <v>182</v>
      </c>
      <c r="D174">
        <v>4</v>
      </c>
      <c r="E174" t="s">
        <v>18</v>
      </c>
      <c r="F174" t="s">
        <v>12</v>
      </c>
      <c r="G174" t="s">
        <v>183</v>
      </c>
      <c r="H174" s="4">
        <v>6.28</v>
      </c>
      <c r="I174" s="4">
        <v>1.61</v>
      </c>
      <c r="J174" s="4">
        <v>1.64</v>
      </c>
      <c r="K174" s="2" t="s">
        <v>2099</v>
      </c>
      <c r="M174">
        <v>100</v>
      </c>
      <c r="N174" s="3">
        <f t="shared" si="8"/>
        <v>15.923566878980891</v>
      </c>
      <c r="O174" s="3">
        <f t="shared" si="9"/>
        <v>4.0764331210191092</v>
      </c>
    </row>
    <row r="175" spans="1:15">
      <c r="A175" s="1">
        <v>42813</v>
      </c>
      <c r="B175" s="5">
        <v>4</v>
      </c>
      <c r="C175" t="s">
        <v>184</v>
      </c>
      <c r="D175">
        <v>5</v>
      </c>
      <c r="E175" t="s">
        <v>67</v>
      </c>
      <c r="F175" t="s">
        <v>19</v>
      </c>
      <c r="H175" s="4">
        <v>65.47</v>
      </c>
      <c r="I175" s="4">
        <v>2</v>
      </c>
      <c r="J175" s="4">
        <v>1.88</v>
      </c>
      <c r="K175" s="2" t="s">
        <v>2099</v>
      </c>
      <c r="M175">
        <v>100</v>
      </c>
      <c r="N175" s="3">
        <f t="shared" si="8"/>
        <v>1.5274171376202841</v>
      </c>
      <c r="O175" s="3">
        <f t="shared" si="9"/>
        <v>18.472582862379717</v>
      </c>
    </row>
    <row r="176" spans="1:15">
      <c r="A176" s="1">
        <v>42813</v>
      </c>
      <c r="B176" s="5">
        <v>4</v>
      </c>
      <c r="C176" t="s">
        <v>185</v>
      </c>
      <c r="D176">
        <v>6</v>
      </c>
      <c r="E176" t="s">
        <v>21</v>
      </c>
      <c r="F176" t="s">
        <v>22</v>
      </c>
      <c r="H176" s="4">
        <v>34.44</v>
      </c>
      <c r="I176" s="4">
        <v>1.97</v>
      </c>
      <c r="J176" s="4">
        <v>2.04</v>
      </c>
      <c r="K176" s="2" t="s">
        <v>2099</v>
      </c>
      <c r="M176">
        <v>100</v>
      </c>
      <c r="N176" s="3">
        <f t="shared" si="8"/>
        <v>2.9036004645760745</v>
      </c>
      <c r="O176" s="3">
        <f t="shared" si="9"/>
        <v>17.096399535423927</v>
      </c>
    </row>
    <row r="177" spans="1:15">
      <c r="A177" s="1">
        <v>42813</v>
      </c>
      <c r="B177" s="5">
        <v>4</v>
      </c>
      <c r="C177" t="s">
        <v>186</v>
      </c>
      <c r="D177">
        <v>7</v>
      </c>
      <c r="E177" t="s">
        <v>18</v>
      </c>
      <c r="F177" t="s">
        <v>12</v>
      </c>
      <c r="H177" s="4">
        <v>47.25</v>
      </c>
      <c r="I177" s="4">
        <v>1.81</v>
      </c>
      <c r="J177" s="4">
        <v>2.14</v>
      </c>
      <c r="K177" s="2" t="s">
        <v>2099</v>
      </c>
      <c r="M177">
        <v>100</v>
      </c>
      <c r="N177" s="3">
        <f t="shared" si="8"/>
        <v>2.1164021164021163</v>
      </c>
      <c r="O177" s="3">
        <f t="shared" si="9"/>
        <v>17.883597883597883</v>
      </c>
    </row>
    <row r="178" spans="1:15">
      <c r="A178" s="1">
        <v>42813</v>
      </c>
      <c r="B178" s="5">
        <v>4</v>
      </c>
      <c r="C178" t="s">
        <v>187</v>
      </c>
      <c r="D178">
        <v>8</v>
      </c>
      <c r="E178" t="s">
        <v>18</v>
      </c>
      <c r="F178" t="s">
        <v>12</v>
      </c>
      <c r="H178" s="4">
        <v>7.67</v>
      </c>
      <c r="I178" s="4">
        <v>1.49</v>
      </c>
      <c r="J178" s="4">
        <v>1.23</v>
      </c>
      <c r="K178" s="2" t="s">
        <v>2099</v>
      </c>
      <c r="M178">
        <v>100</v>
      </c>
      <c r="N178" s="3">
        <f t="shared" si="8"/>
        <v>13.03780964797914</v>
      </c>
      <c r="O178" s="3">
        <f t="shared" si="9"/>
        <v>6.9621903520208601</v>
      </c>
    </row>
    <row r="179" spans="1:15">
      <c r="A179" s="1">
        <v>42813</v>
      </c>
      <c r="B179" s="5">
        <v>4</v>
      </c>
      <c r="C179" t="s">
        <v>188</v>
      </c>
      <c r="D179">
        <v>9</v>
      </c>
      <c r="E179" t="s">
        <v>64</v>
      </c>
      <c r="F179" t="s">
        <v>65</v>
      </c>
      <c r="H179" s="4">
        <v>15.72</v>
      </c>
      <c r="I179" s="4">
        <v>1.89</v>
      </c>
      <c r="J179" s="4">
        <v>1.8</v>
      </c>
      <c r="K179" s="2" t="s">
        <v>2099</v>
      </c>
      <c r="M179">
        <v>100</v>
      </c>
      <c r="N179" s="3">
        <f t="shared" si="8"/>
        <v>6.3613231552162848</v>
      </c>
      <c r="O179" s="3">
        <f t="shared" si="9"/>
        <v>13.638676844783715</v>
      </c>
    </row>
    <row r="180" spans="1:15">
      <c r="A180" s="1">
        <v>42813</v>
      </c>
      <c r="B180" s="5">
        <v>4</v>
      </c>
      <c r="C180" t="s">
        <v>189</v>
      </c>
      <c r="D180">
        <v>10</v>
      </c>
      <c r="E180" t="s">
        <v>18</v>
      </c>
      <c r="F180" t="s">
        <v>19</v>
      </c>
      <c r="H180" s="4">
        <v>48.98</v>
      </c>
      <c r="I180" s="4">
        <v>1.98</v>
      </c>
      <c r="J180" s="4">
        <v>1.98</v>
      </c>
      <c r="K180" s="2" t="s">
        <v>2099</v>
      </c>
      <c r="M180">
        <v>100</v>
      </c>
      <c r="N180" s="3">
        <f t="shared" si="8"/>
        <v>2.0416496529195594</v>
      </c>
      <c r="O180" s="3">
        <f t="shared" si="9"/>
        <v>17.95835034708044</v>
      </c>
    </row>
    <row r="181" spans="1:15">
      <c r="A181" s="1">
        <v>42813</v>
      </c>
      <c r="B181" s="5">
        <v>4</v>
      </c>
      <c r="C181" t="s">
        <v>190</v>
      </c>
      <c r="D181">
        <v>11</v>
      </c>
      <c r="E181" t="s">
        <v>18</v>
      </c>
      <c r="F181" t="s">
        <v>19</v>
      </c>
      <c r="G181" t="s">
        <v>94</v>
      </c>
      <c r="H181" s="4">
        <v>83.9</v>
      </c>
      <c r="I181" s="4">
        <v>1.92</v>
      </c>
      <c r="J181" s="4">
        <v>1.95</v>
      </c>
      <c r="K181" s="2" t="s">
        <v>2099</v>
      </c>
      <c r="M181">
        <v>100</v>
      </c>
      <c r="N181" s="3">
        <f t="shared" si="8"/>
        <v>1.1918951132300357</v>
      </c>
      <c r="O181" s="3">
        <f t="shared" si="9"/>
        <v>18.808104886769964</v>
      </c>
    </row>
    <row r="182" spans="1:15">
      <c r="A182" s="1">
        <v>42813</v>
      </c>
      <c r="B182" s="5">
        <v>4</v>
      </c>
      <c r="C182" t="s">
        <v>191</v>
      </c>
      <c r="D182">
        <v>12</v>
      </c>
      <c r="E182" t="s">
        <v>18</v>
      </c>
      <c r="F182" t="s">
        <v>12</v>
      </c>
      <c r="G182" t="s">
        <v>13</v>
      </c>
      <c r="H182" s="4">
        <v>34.06</v>
      </c>
      <c r="I182" s="4">
        <v>1.77</v>
      </c>
      <c r="J182" s="4">
        <v>2.0299999999999998</v>
      </c>
      <c r="K182" s="2" t="s">
        <v>2099</v>
      </c>
      <c r="M182">
        <v>100</v>
      </c>
      <c r="N182" s="3">
        <f t="shared" si="8"/>
        <v>2.935995302407516</v>
      </c>
      <c r="O182" s="3">
        <f t="shared" si="9"/>
        <v>17.064004697592484</v>
      </c>
    </row>
    <row r="183" spans="1:15">
      <c r="A183" s="1">
        <v>42813</v>
      </c>
      <c r="B183" s="5">
        <v>4</v>
      </c>
      <c r="C183" t="s">
        <v>192</v>
      </c>
      <c r="D183">
        <v>13</v>
      </c>
      <c r="E183" t="s">
        <v>67</v>
      </c>
      <c r="F183" t="s">
        <v>19</v>
      </c>
      <c r="H183" s="4">
        <v>17.89</v>
      </c>
      <c r="I183" s="4">
        <v>1.88</v>
      </c>
      <c r="J183" s="4">
        <v>1.59</v>
      </c>
      <c r="K183" s="2" t="s">
        <v>2099</v>
      </c>
      <c r="M183">
        <v>120</v>
      </c>
      <c r="N183" s="3">
        <f t="shared" si="8"/>
        <v>5.589714924538848</v>
      </c>
      <c r="O183" s="3">
        <f t="shared" si="9"/>
        <v>14.410285075461152</v>
      </c>
    </row>
    <row r="184" spans="1:15">
      <c r="A184" s="1">
        <v>42813</v>
      </c>
      <c r="B184" s="5">
        <v>4</v>
      </c>
      <c r="C184" t="s">
        <v>193</v>
      </c>
      <c r="D184">
        <v>14</v>
      </c>
      <c r="E184" t="s">
        <v>15</v>
      </c>
      <c r="F184" t="s">
        <v>12</v>
      </c>
      <c r="H184" s="4">
        <v>52.38</v>
      </c>
      <c r="I184" s="4">
        <v>1.87</v>
      </c>
      <c r="J184" s="4">
        <v>2.14</v>
      </c>
      <c r="K184" s="2" t="s">
        <v>2099</v>
      </c>
      <c r="M184">
        <v>120</v>
      </c>
      <c r="N184" s="3">
        <f t="shared" si="8"/>
        <v>1.9091256204658265</v>
      </c>
      <c r="O184" s="3">
        <f t="shared" si="9"/>
        <v>18.090874379534174</v>
      </c>
    </row>
    <row r="185" spans="1:15">
      <c r="A185" s="1">
        <v>42813</v>
      </c>
      <c r="B185" s="5">
        <v>4</v>
      </c>
      <c r="C185" t="s">
        <v>194</v>
      </c>
      <c r="D185">
        <v>15</v>
      </c>
      <c r="E185" t="s">
        <v>18</v>
      </c>
      <c r="F185" t="s">
        <v>12</v>
      </c>
      <c r="H185" s="4">
        <v>34.43</v>
      </c>
      <c r="I185" s="4">
        <v>1.84</v>
      </c>
      <c r="J185" s="4">
        <v>2.17</v>
      </c>
      <c r="K185" s="2" t="s">
        <v>2099</v>
      </c>
      <c r="M185">
        <v>120</v>
      </c>
      <c r="N185" s="3">
        <f t="shared" si="8"/>
        <v>2.9044437990124892</v>
      </c>
      <c r="O185" s="3">
        <f t="shared" si="9"/>
        <v>17.095556200987509</v>
      </c>
    </row>
    <row r="186" spans="1:15">
      <c r="A186" s="1">
        <v>42813</v>
      </c>
      <c r="B186" s="5">
        <v>4</v>
      </c>
      <c r="C186" t="s">
        <v>195</v>
      </c>
      <c r="D186">
        <v>16</v>
      </c>
      <c r="E186" t="s">
        <v>15</v>
      </c>
      <c r="F186" t="s">
        <v>12</v>
      </c>
      <c r="H186" s="4">
        <v>167.42</v>
      </c>
      <c r="I186" s="4">
        <v>1.94</v>
      </c>
      <c r="J186" s="4">
        <v>2.2999999999999998</v>
      </c>
      <c r="K186" s="2" t="s">
        <v>2099</v>
      </c>
      <c r="M186">
        <v>120</v>
      </c>
      <c r="N186" s="3">
        <f>200/H186</f>
        <v>1.1946004061641382</v>
      </c>
      <c r="O186" s="3">
        <f>40-N186</f>
        <v>38.805399593835858</v>
      </c>
    </row>
    <row r="187" spans="1:15">
      <c r="A187" s="1">
        <v>42813</v>
      </c>
      <c r="B187" s="5">
        <v>4</v>
      </c>
      <c r="C187" t="s">
        <v>196</v>
      </c>
      <c r="D187">
        <v>17</v>
      </c>
      <c r="E187" t="s">
        <v>18</v>
      </c>
      <c r="F187" t="s">
        <v>12</v>
      </c>
      <c r="H187" s="4">
        <v>47.54</v>
      </c>
      <c r="I187" s="4">
        <v>1.87</v>
      </c>
      <c r="J187" s="4">
        <v>2.25</v>
      </c>
      <c r="K187" s="2" t="s">
        <v>2099</v>
      </c>
      <c r="M187">
        <v>120</v>
      </c>
      <c r="N187" s="3">
        <f t="shared" si="8"/>
        <v>2.1034917963819941</v>
      </c>
      <c r="O187" s="3">
        <f t="shared" si="9"/>
        <v>17.896508203618005</v>
      </c>
    </row>
    <row r="188" spans="1:15">
      <c r="A188" s="1">
        <v>42813</v>
      </c>
      <c r="B188" s="5">
        <v>4</v>
      </c>
      <c r="C188" t="s">
        <v>197</v>
      </c>
      <c r="D188">
        <v>18</v>
      </c>
      <c r="E188" t="s">
        <v>18</v>
      </c>
      <c r="F188" t="s">
        <v>22</v>
      </c>
      <c r="H188" s="4">
        <v>68.45</v>
      </c>
      <c r="I188" s="4">
        <v>2</v>
      </c>
      <c r="J188" s="4">
        <v>2.19</v>
      </c>
      <c r="K188" s="2" t="s">
        <v>2099</v>
      </c>
      <c r="M188">
        <v>120</v>
      </c>
      <c r="N188" s="3">
        <f t="shared" si="8"/>
        <v>1.4609203798392987</v>
      </c>
      <c r="O188" s="3">
        <f t="shared" si="9"/>
        <v>18.539079620160702</v>
      </c>
    </row>
    <row r="189" spans="1:15">
      <c r="A189" s="1">
        <v>42813</v>
      </c>
      <c r="B189" s="5">
        <v>4</v>
      </c>
      <c r="C189" t="s">
        <v>198</v>
      </c>
      <c r="D189">
        <v>19</v>
      </c>
      <c r="E189" t="s">
        <v>18</v>
      </c>
      <c r="F189" t="s">
        <v>19</v>
      </c>
      <c r="G189" t="s">
        <v>94</v>
      </c>
      <c r="H189" s="4">
        <v>127.03</v>
      </c>
      <c r="I189" s="4">
        <v>1.94</v>
      </c>
      <c r="J189" s="4">
        <v>2.19</v>
      </c>
      <c r="K189" s="2" t="s">
        <v>2099</v>
      </c>
      <c r="M189">
        <v>100</v>
      </c>
      <c r="N189" s="3">
        <f>200/H189</f>
        <v>1.5744312367157365</v>
      </c>
      <c r="O189" s="3">
        <f>40-N189</f>
        <v>38.425568763284261</v>
      </c>
    </row>
    <row r="190" spans="1:15">
      <c r="A190" s="1">
        <v>42813</v>
      </c>
      <c r="B190" s="5">
        <v>4</v>
      </c>
      <c r="C190" t="s">
        <v>199</v>
      </c>
      <c r="D190">
        <v>20</v>
      </c>
      <c r="E190" t="s">
        <v>18</v>
      </c>
      <c r="F190" t="s">
        <v>19</v>
      </c>
      <c r="H190" s="4">
        <v>119.95</v>
      </c>
      <c r="I190" s="4">
        <v>1.95</v>
      </c>
      <c r="J190" s="4">
        <v>2.17</v>
      </c>
      <c r="K190" s="2" t="s">
        <v>2099</v>
      </c>
      <c r="M190">
        <v>100</v>
      </c>
      <c r="N190" s="3">
        <f>200/H190</f>
        <v>1.6673614005835764</v>
      </c>
      <c r="O190" s="3">
        <f>40-N190</f>
        <v>38.332638599416427</v>
      </c>
    </row>
    <row r="191" spans="1:15">
      <c r="A191" s="1">
        <v>42813</v>
      </c>
      <c r="B191" s="5">
        <v>4</v>
      </c>
      <c r="C191" t="s">
        <v>200</v>
      </c>
      <c r="D191">
        <v>21</v>
      </c>
      <c r="E191" t="s">
        <v>11</v>
      </c>
      <c r="F191" t="s">
        <v>22</v>
      </c>
      <c r="H191" s="4">
        <v>14.55</v>
      </c>
      <c r="I191" s="4">
        <v>2.13</v>
      </c>
      <c r="J191" s="4">
        <v>2.25</v>
      </c>
      <c r="K191" s="2" t="s">
        <v>2099</v>
      </c>
      <c r="M191">
        <v>100</v>
      </c>
      <c r="N191" s="3">
        <f t="shared" si="8"/>
        <v>6.8728522336769755</v>
      </c>
      <c r="O191" s="3">
        <f t="shared" si="9"/>
        <v>13.127147766323024</v>
      </c>
    </row>
    <row r="192" spans="1:15">
      <c r="A192" s="1">
        <v>42813</v>
      </c>
      <c r="B192" s="5">
        <v>4</v>
      </c>
      <c r="C192" t="s">
        <v>201</v>
      </c>
      <c r="D192">
        <v>22</v>
      </c>
      <c r="E192" t="s">
        <v>21</v>
      </c>
      <c r="F192" t="s">
        <v>12</v>
      </c>
      <c r="H192" s="4">
        <v>15.52</v>
      </c>
      <c r="I192" s="4">
        <v>1.97</v>
      </c>
      <c r="J192" s="4">
        <v>2.06</v>
      </c>
      <c r="K192" s="2" t="s">
        <v>2099</v>
      </c>
      <c r="M192">
        <v>100</v>
      </c>
      <c r="N192" s="3">
        <f t="shared" si="8"/>
        <v>6.4432989690721651</v>
      </c>
      <c r="O192" s="3">
        <f t="shared" si="9"/>
        <v>13.556701030927835</v>
      </c>
    </row>
    <row r="193" spans="1:15">
      <c r="A193" s="1">
        <v>42813</v>
      </c>
      <c r="B193" s="5">
        <v>4</v>
      </c>
      <c r="C193" t="s">
        <v>202</v>
      </c>
      <c r="D193">
        <v>23</v>
      </c>
      <c r="E193" t="s">
        <v>21</v>
      </c>
      <c r="F193" t="s">
        <v>12</v>
      </c>
      <c r="H193" s="4">
        <v>7.53</v>
      </c>
      <c r="I193" s="4">
        <v>1.82</v>
      </c>
      <c r="J193" s="4">
        <v>2.0099999999999998</v>
      </c>
      <c r="K193" s="2" t="s">
        <v>2099</v>
      </c>
      <c r="M193">
        <v>100</v>
      </c>
      <c r="N193" s="3">
        <f t="shared" si="8"/>
        <v>13.280212483399733</v>
      </c>
      <c r="O193" s="3">
        <f t="shared" si="9"/>
        <v>6.7197875166002667</v>
      </c>
    </row>
    <row r="194" spans="1:15">
      <c r="A194" s="1">
        <v>42813</v>
      </c>
      <c r="B194" s="5">
        <v>4</v>
      </c>
      <c r="C194" t="s">
        <v>203</v>
      </c>
      <c r="D194">
        <v>24</v>
      </c>
      <c r="E194" t="s">
        <v>15</v>
      </c>
      <c r="F194" t="s">
        <v>65</v>
      </c>
      <c r="H194" s="4">
        <v>30.84</v>
      </c>
      <c r="I194" s="4">
        <v>2.0099999999999998</v>
      </c>
      <c r="J194" s="4">
        <v>2.21</v>
      </c>
      <c r="K194" s="2" t="s">
        <v>2099</v>
      </c>
      <c r="M194">
        <v>100</v>
      </c>
      <c r="N194" s="3">
        <f t="shared" si="8"/>
        <v>3.2425421530479897</v>
      </c>
      <c r="O194" s="3">
        <f t="shared" si="9"/>
        <v>16.757457846952011</v>
      </c>
    </row>
    <row r="195" spans="1:15">
      <c r="A195" s="1">
        <v>42813</v>
      </c>
      <c r="B195" s="5">
        <v>4</v>
      </c>
      <c r="C195" t="s">
        <v>204</v>
      </c>
      <c r="D195">
        <v>25</v>
      </c>
      <c r="E195" t="s">
        <v>15</v>
      </c>
      <c r="F195" t="s">
        <v>12</v>
      </c>
      <c r="H195" s="4">
        <v>106.8</v>
      </c>
      <c r="I195" s="4">
        <v>1.91</v>
      </c>
      <c r="J195" s="4">
        <v>2.23</v>
      </c>
      <c r="K195" s="2" t="s">
        <v>2099</v>
      </c>
      <c r="M195">
        <v>100</v>
      </c>
      <c r="N195" s="3">
        <f>200/H195</f>
        <v>1.8726591760299627</v>
      </c>
      <c r="O195" s="3">
        <f>40-N195</f>
        <v>38.127340823970037</v>
      </c>
    </row>
    <row r="196" spans="1:15">
      <c r="A196" s="1">
        <v>42813</v>
      </c>
      <c r="B196" s="5">
        <v>4</v>
      </c>
      <c r="C196" t="s">
        <v>205</v>
      </c>
      <c r="D196">
        <v>26</v>
      </c>
      <c r="E196" t="s">
        <v>18</v>
      </c>
      <c r="F196" t="s">
        <v>12</v>
      </c>
      <c r="G196" t="s">
        <v>206</v>
      </c>
      <c r="H196" s="4">
        <v>2.1</v>
      </c>
      <c r="I196" s="4">
        <v>0.8</v>
      </c>
      <c r="J196" s="4">
        <v>1.0900000000000001</v>
      </c>
      <c r="K196" s="2" t="s">
        <v>2099</v>
      </c>
      <c r="M196">
        <v>100</v>
      </c>
      <c r="N196" s="3">
        <v>20</v>
      </c>
      <c r="O196" s="3">
        <f t="shared" si="9"/>
        <v>0</v>
      </c>
    </row>
    <row r="197" spans="1:15">
      <c r="A197" s="1">
        <v>42813</v>
      </c>
      <c r="B197" s="5">
        <v>4</v>
      </c>
      <c r="C197" t="s">
        <v>207</v>
      </c>
      <c r="D197">
        <v>27</v>
      </c>
      <c r="E197" t="s">
        <v>11</v>
      </c>
      <c r="F197" t="s">
        <v>12</v>
      </c>
      <c r="G197" t="s">
        <v>208</v>
      </c>
      <c r="H197" s="4">
        <v>40.57</v>
      </c>
      <c r="I197" s="4">
        <v>1.92</v>
      </c>
      <c r="J197" s="4">
        <v>2.2200000000000002</v>
      </c>
      <c r="K197" s="2" t="s">
        <v>2099</v>
      </c>
      <c r="M197">
        <v>100</v>
      </c>
      <c r="N197" s="3">
        <f t="shared" si="8"/>
        <v>2.4648755237860489</v>
      </c>
      <c r="O197" s="3">
        <f t="shared" si="9"/>
        <v>17.535124476213952</v>
      </c>
    </row>
    <row r="198" spans="1:15">
      <c r="A198" s="1">
        <v>42813</v>
      </c>
      <c r="B198" s="5">
        <v>4</v>
      </c>
      <c r="C198" t="s">
        <v>209</v>
      </c>
      <c r="D198">
        <v>28</v>
      </c>
      <c r="E198" t="s">
        <v>15</v>
      </c>
      <c r="F198" t="s">
        <v>12</v>
      </c>
      <c r="G198" t="s">
        <v>210</v>
      </c>
      <c r="H198">
        <v>43.1</v>
      </c>
      <c r="I198">
        <v>1.92</v>
      </c>
      <c r="J198">
        <v>2.19</v>
      </c>
      <c r="K198" s="2" t="s">
        <v>2099</v>
      </c>
      <c r="M198">
        <v>100</v>
      </c>
      <c r="N198" s="3">
        <f t="shared" si="8"/>
        <v>2.3201856148491879</v>
      </c>
      <c r="O198" s="3">
        <f t="shared" si="9"/>
        <v>17.679814385150813</v>
      </c>
    </row>
    <row r="199" spans="1:15">
      <c r="A199" s="1">
        <v>42813</v>
      </c>
      <c r="B199" s="5">
        <v>4</v>
      </c>
      <c r="C199" t="s">
        <v>211</v>
      </c>
      <c r="D199">
        <v>29</v>
      </c>
      <c r="E199" t="s">
        <v>18</v>
      </c>
      <c r="F199" t="s">
        <v>12</v>
      </c>
      <c r="H199" s="4">
        <v>4.6399999999999997</v>
      </c>
      <c r="I199" s="4">
        <v>2.2000000000000002</v>
      </c>
      <c r="J199" s="4">
        <v>2.0099999999999998</v>
      </c>
      <c r="K199" s="2" t="s">
        <v>2099</v>
      </c>
      <c r="M199">
        <v>100</v>
      </c>
      <c r="N199" s="3">
        <v>20</v>
      </c>
      <c r="O199" s="3">
        <f t="shared" si="9"/>
        <v>0</v>
      </c>
    </row>
    <row r="200" spans="1:15">
      <c r="A200" s="1">
        <v>42813</v>
      </c>
      <c r="B200" s="5">
        <v>4</v>
      </c>
      <c r="C200" t="s">
        <v>212</v>
      </c>
      <c r="D200">
        <v>30</v>
      </c>
      <c r="E200" t="s">
        <v>18</v>
      </c>
      <c r="F200" t="s">
        <v>22</v>
      </c>
      <c r="G200" t="s">
        <v>213</v>
      </c>
      <c r="H200" s="4">
        <v>19.55</v>
      </c>
      <c r="I200" s="4">
        <v>2.0699999999999998</v>
      </c>
      <c r="J200" s="4">
        <v>1.99</v>
      </c>
      <c r="K200" s="2" t="s">
        <v>2099</v>
      </c>
      <c r="M200">
        <v>100</v>
      </c>
      <c r="N200" s="3">
        <f t="shared" si="8"/>
        <v>5.1150895140664963</v>
      </c>
      <c r="O200" s="3">
        <f t="shared" si="9"/>
        <v>14.884910485933503</v>
      </c>
    </row>
    <row r="201" spans="1:15">
      <c r="A201" s="1">
        <v>42813</v>
      </c>
      <c r="B201" s="5">
        <v>4</v>
      </c>
      <c r="C201" t="s">
        <v>214</v>
      </c>
      <c r="D201">
        <v>31</v>
      </c>
      <c r="E201" t="s">
        <v>18</v>
      </c>
      <c r="F201" t="s">
        <v>12</v>
      </c>
      <c r="H201" s="4">
        <v>9.49</v>
      </c>
      <c r="I201" s="4">
        <v>1.89</v>
      </c>
      <c r="J201" s="4">
        <v>1.9</v>
      </c>
      <c r="K201" s="2" t="s">
        <v>2099</v>
      </c>
      <c r="M201">
        <v>100</v>
      </c>
      <c r="N201" s="3">
        <f t="shared" si="8"/>
        <v>10.537407797681769</v>
      </c>
      <c r="O201" s="3">
        <f t="shared" si="9"/>
        <v>9.4625922023182305</v>
      </c>
    </row>
    <row r="202" spans="1:15">
      <c r="A202" s="1">
        <v>42813</v>
      </c>
      <c r="B202" s="5">
        <v>4</v>
      </c>
      <c r="C202" t="s">
        <v>215</v>
      </c>
      <c r="D202">
        <v>32</v>
      </c>
      <c r="E202" t="s">
        <v>15</v>
      </c>
      <c r="F202" t="s">
        <v>65</v>
      </c>
      <c r="H202" s="4">
        <v>41.06</v>
      </c>
      <c r="I202" s="4">
        <v>2.0099999999999998</v>
      </c>
      <c r="J202" s="4">
        <v>2.2599999999999998</v>
      </c>
      <c r="K202" s="2" t="s">
        <v>2099</v>
      </c>
      <c r="M202">
        <v>100</v>
      </c>
      <c r="N202" s="3">
        <f t="shared" si="8"/>
        <v>2.4354603019970775</v>
      </c>
      <c r="O202" s="3">
        <f t="shared" si="9"/>
        <v>17.564539698002921</v>
      </c>
    </row>
    <row r="203" spans="1:15">
      <c r="A203" s="1">
        <v>42813</v>
      </c>
      <c r="B203" s="5">
        <v>4</v>
      </c>
      <c r="C203" t="s">
        <v>216</v>
      </c>
      <c r="D203">
        <v>33</v>
      </c>
      <c r="E203" t="s">
        <v>18</v>
      </c>
      <c r="F203" t="s">
        <v>19</v>
      </c>
      <c r="G203" t="s">
        <v>99</v>
      </c>
      <c r="H203" s="4">
        <v>2.88</v>
      </c>
      <c r="I203" s="4">
        <v>1.89</v>
      </c>
      <c r="J203" s="4">
        <v>1.59</v>
      </c>
      <c r="K203" s="2" t="s">
        <v>2099</v>
      </c>
      <c r="M203">
        <v>100</v>
      </c>
      <c r="N203" s="3">
        <v>20</v>
      </c>
      <c r="O203" s="3">
        <f t="shared" si="9"/>
        <v>0</v>
      </c>
    </row>
    <row r="204" spans="1:15">
      <c r="A204" s="1">
        <v>42813</v>
      </c>
      <c r="B204" s="5">
        <v>4</v>
      </c>
      <c r="C204" t="s">
        <v>217</v>
      </c>
      <c r="D204">
        <v>34</v>
      </c>
      <c r="E204" t="s">
        <v>15</v>
      </c>
      <c r="F204" t="s">
        <v>65</v>
      </c>
      <c r="H204" s="4">
        <v>41.37</v>
      </c>
      <c r="I204" s="4">
        <v>2</v>
      </c>
      <c r="J204" s="4">
        <v>2.2599999999999998</v>
      </c>
      <c r="K204" s="2" t="s">
        <v>2099</v>
      </c>
      <c r="M204">
        <v>100</v>
      </c>
      <c r="N204" s="3">
        <f t="shared" si="8"/>
        <v>2.4172105390379501</v>
      </c>
      <c r="O204" s="3">
        <f t="shared" si="9"/>
        <v>17.582789460962051</v>
      </c>
    </row>
    <row r="205" spans="1:15">
      <c r="A205" s="1">
        <v>42813</v>
      </c>
      <c r="B205" s="5">
        <v>4</v>
      </c>
      <c r="C205" t="s">
        <v>218</v>
      </c>
      <c r="D205">
        <v>35</v>
      </c>
      <c r="E205" t="s">
        <v>15</v>
      </c>
      <c r="F205" t="s">
        <v>12</v>
      </c>
      <c r="G205" t="s">
        <v>219</v>
      </c>
      <c r="H205">
        <v>121.7</v>
      </c>
      <c r="I205">
        <v>1.92</v>
      </c>
      <c r="J205">
        <v>2.2400000000000002</v>
      </c>
      <c r="K205" s="2" t="s">
        <v>2099</v>
      </c>
      <c r="M205">
        <v>100</v>
      </c>
      <c r="N205" s="3">
        <f>200/H205</f>
        <v>1.6433853738701725</v>
      </c>
      <c r="O205" s="3">
        <f>40-N205</f>
        <v>38.356614626129826</v>
      </c>
    </row>
    <row r="206" spans="1:15">
      <c r="A206" s="1">
        <v>42813</v>
      </c>
      <c r="B206" s="5">
        <v>4</v>
      </c>
      <c r="C206" t="s">
        <v>220</v>
      </c>
      <c r="D206">
        <v>36</v>
      </c>
      <c r="E206" t="s">
        <v>18</v>
      </c>
      <c r="F206" t="s">
        <v>12</v>
      </c>
      <c r="H206">
        <v>49.72</v>
      </c>
      <c r="I206">
        <v>1.85</v>
      </c>
      <c r="J206">
        <v>2.15</v>
      </c>
      <c r="K206" s="2" t="s">
        <v>2099</v>
      </c>
      <c r="M206">
        <v>100</v>
      </c>
      <c r="N206" s="3">
        <f t="shared" si="8"/>
        <v>2.0112630732099759</v>
      </c>
      <c r="O206" s="3">
        <f t="shared" si="9"/>
        <v>17.988736926790025</v>
      </c>
    </row>
    <row r="207" spans="1:15">
      <c r="A207" s="1">
        <v>42813</v>
      </c>
      <c r="B207" s="5">
        <v>4</v>
      </c>
      <c r="C207" t="s">
        <v>221</v>
      </c>
      <c r="D207">
        <v>37</v>
      </c>
      <c r="E207" t="s">
        <v>15</v>
      </c>
      <c r="F207" t="s">
        <v>12</v>
      </c>
      <c r="H207">
        <v>88.69</v>
      </c>
      <c r="I207">
        <v>1.95</v>
      </c>
      <c r="J207">
        <v>2.13</v>
      </c>
      <c r="K207" s="2" t="s">
        <v>2100</v>
      </c>
      <c r="M207">
        <v>100</v>
      </c>
      <c r="N207" s="3">
        <f t="shared" si="8"/>
        <v>1.127522832337355</v>
      </c>
      <c r="O207" s="3">
        <f t="shared" si="9"/>
        <v>18.872477167662645</v>
      </c>
    </row>
    <row r="208" spans="1:15">
      <c r="A208" s="1">
        <v>42813</v>
      </c>
      <c r="B208" s="5">
        <v>4</v>
      </c>
      <c r="C208" t="s">
        <v>222</v>
      </c>
      <c r="D208">
        <v>38</v>
      </c>
      <c r="E208" t="s">
        <v>18</v>
      </c>
      <c r="F208" t="s">
        <v>12</v>
      </c>
      <c r="H208">
        <v>9</v>
      </c>
      <c r="I208">
        <v>2.14</v>
      </c>
      <c r="J208">
        <v>2.0499999999999998</v>
      </c>
      <c r="K208" s="2" t="s">
        <v>2100</v>
      </c>
      <c r="M208">
        <v>100</v>
      </c>
      <c r="N208" s="3">
        <f t="shared" si="8"/>
        <v>11.111111111111111</v>
      </c>
      <c r="O208" s="3">
        <f t="shared" si="9"/>
        <v>8.8888888888888893</v>
      </c>
    </row>
    <row r="209" spans="1:16">
      <c r="A209" s="1">
        <v>42813</v>
      </c>
      <c r="B209" s="5">
        <v>4</v>
      </c>
      <c r="C209" t="s">
        <v>223</v>
      </c>
      <c r="D209">
        <v>39</v>
      </c>
      <c r="E209" t="s">
        <v>40</v>
      </c>
      <c r="F209" t="s">
        <v>19</v>
      </c>
      <c r="G209" t="s">
        <v>99</v>
      </c>
      <c r="H209">
        <v>22.74</v>
      </c>
      <c r="I209">
        <v>1.82</v>
      </c>
      <c r="J209">
        <v>1.69</v>
      </c>
      <c r="K209" s="2" t="s">
        <v>2100</v>
      </c>
      <c r="M209">
        <v>100</v>
      </c>
      <c r="N209" s="3">
        <f t="shared" si="8"/>
        <v>4.3975373790677228</v>
      </c>
      <c r="O209" s="3">
        <f t="shared" si="9"/>
        <v>15.602462620932277</v>
      </c>
    </row>
    <row r="210" spans="1:16">
      <c r="A210" s="1">
        <v>42813</v>
      </c>
      <c r="B210" s="5">
        <v>4</v>
      </c>
      <c r="C210" t="s">
        <v>224</v>
      </c>
      <c r="D210">
        <v>40</v>
      </c>
      <c r="E210" t="s">
        <v>18</v>
      </c>
      <c r="F210" t="s">
        <v>12</v>
      </c>
      <c r="H210">
        <v>11.33</v>
      </c>
      <c r="I210">
        <v>1.87</v>
      </c>
      <c r="J210">
        <v>2.35</v>
      </c>
      <c r="K210" s="2" t="s">
        <v>2100</v>
      </c>
      <c r="M210">
        <v>100</v>
      </c>
      <c r="N210" s="3">
        <f t="shared" si="8"/>
        <v>8.8261253309796999</v>
      </c>
      <c r="O210" s="3">
        <f t="shared" si="9"/>
        <v>11.1738746690203</v>
      </c>
    </row>
    <row r="211" spans="1:16">
      <c r="A211" s="1">
        <v>42813</v>
      </c>
      <c r="B211" s="5">
        <v>4</v>
      </c>
      <c r="C211" t="s">
        <v>225</v>
      </c>
      <c r="D211">
        <v>41</v>
      </c>
      <c r="E211" t="s">
        <v>21</v>
      </c>
      <c r="F211" t="s">
        <v>12</v>
      </c>
      <c r="H211">
        <v>4.9000000000000004</v>
      </c>
      <c r="I211">
        <v>1.57</v>
      </c>
      <c r="J211">
        <v>1.66</v>
      </c>
      <c r="K211" s="2" t="s">
        <v>2100</v>
      </c>
      <c r="M211">
        <v>100</v>
      </c>
      <c r="N211" s="3">
        <v>20</v>
      </c>
      <c r="O211" s="3">
        <f t="shared" si="9"/>
        <v>0</v>
      </c>
    </row>
    <row r="212" spans="1:16">
      <c r="A212" s="1">
        <v>42813</v>
      </c>
      <c r="B212" s="5">
        <v>4</v>
      </c>
      <c r="C212" t="s">
        <v>226</v>
      </c>
      <c r="D212">
        <v>42</v>
      </c>
      <c r="E212" t="s">
        <v>64</v>
      </c>
      <c r="F212" t="s">
        <v>65</v>
      </c>
      <c r="H212">
        <v>27.43</v>
      </c>
      <c r="I212">
        <v>1.95</v>
      </c>
      <c r="J212">
        <v>1.9</v>
      </c>
      <c r="K212" s="2" t="s">
        <v>2100</v>
      </c>
      <c r="M212">
        <v>100</v>
      </c>
      <c r="N212" s="3">
        <f t="shared" si="8"/>
        <v>3.6456434560699962</v>
      </c>
      <c r="O212" s="3">
        <f t="shared" si="9"/>
        <v>16.354356543930002</v>
      </c>
    </row>
    <row r="213" spans="1:16">
      <c r="A213" s="1">
        <v>42813</v>
      </c>
      <c r="B213" s="5">
        <v>4</v>
      </c>
      <c r="C213" t="s">
        <v>227</v>
      </c>
      <c r="D213">
        <v>43</v>
      </c>
      <c r="E213" t="s">
        <v>21</v>
      </c>
      <c r="F213" t="s">
        <v>12</v>
      </c>
      <c r="H213">
        <v>3.23</v>
      </c>
      <c r="I213">
        <v>2.67</v>
      </c>
      <c r="J213">
        <v>1.7</v>
      </c>
      <c r="K213" s="2" t="s">
        <v>2100</v>
      </c>
      <c r="M213">
        <v>100</v>
      </c>
      <c r="N213" s="3">
        <v>20</v>
      </c>
      <c r="O213" s="3">
        <f t="shared" si="9"/>
        <v>0</v>
      </c>
    </row>
    <row r="214" spans="1:16">
      <c r="A214" s="1">
        <v>42813</v>
      </c>
      <c r="B214" s="5">
        <v>4</v>
      </c>
      <c r="C214" t="s">
        <v>228</v>
      </c>
      <c r="D214">
        <v>44</v>
      </c>
      <c r="E214" t="s">
        <v>15</v>
      </c>
      <c r="F214" t="s">
        <v>12</v>
      </c>
      <c r="H214">
        <v>40.659999999999997</v>
      </c>
      <c r="I214">
        <v>2.0699999999999998</v>
      </c>
      <c r="J214">
        <v>2.29</v>
      </c>
      <c r="K214" s="2" t="s">
        <v>2100</v>
      </c>
      <c r="M214">
        <v>100</v>
      </c>
      <c r="N214" s="3">
        <f t="shared" si="8"/>
        <v>2.4594195769798328</v>
      </c>
      <c r="O214" s="3">
        <f t="shared" si="9"/>
        <v>17.540580423020167</v>
      </c>
    </row>
    <row r="215" spans="1:16">
      <c r="A215" s="1">
        <v>42813</v>
      </c>
      <c r="B215" s="5">
        <v>5</v>
      </c>
      <c r="C215" t="s">
        <v>229</v>
      </c>
      <c r="D215">
        <v>1</v>
      </c>
      <c r="E215" t="s">
        <v>18</v>
      </c>
      <c r="F215" t="s">
        <v>19</v>
      </c>
      <c r="G215" t="s">
        <v>33</v>
      </c>
      <c r="H215">
        <v>128</v>
      </c>
      <c r="I215">
        <v>1.89</v>
      </c>
      <c r="J215">
        <v>2.14</v>
      </c>
      <c r="K215" s="2" t="s">
        <v>2100</v>
      </c>
      <c r="M215">
        <v>100</v>
      </c>
      <c r="N215" s="3">
        <f>2000/H215</f>
        <v>15.625</v>
      </c>
      <c r="O215" s="3">
        <f>20-N215</f>
        <v>4.375</v>
      </c>
      <c r="P215" t="s">
        <v>2064</v>
      </c>
    </row>
    <row r="216" spans="1:16">
      <c r="A216" s="1">
        <v>42813</v>
      </c>
      <c r="B216" s="5">
        <v>5</v>
      </c>
      <c r="C216" t="s">
        <v>230</v>
      </c>
      <c r="D216">
        <v>2</v>
      </c>
      <c r="E216" t="s">
        <v>21</v>
      </c>
      <c r="F216" t="s">
        <v>12</v>
      </c>
      <c r="H216">
        <v>17.399999999999999</v>
      </c>
      <c r="I216">
        <v>1.73</v>
      </c>
      <c r="J216">
        <v>1.96</v>
      </c>
      <c r="K216" s="2" t="s">
        <v>2100</v>
      </c>
      <c r="M216">
        <v>100</v>
      </c>
      <c r="N216" s="3">
        <v>20</v>
      </c>
      <c r="O216" s="3">
        <f t="shared" si="9"/>
        <v>0</v>
      </c>
    </row>
    <row r="217" spans="1:16">
      <c r="A217" s="1">
        <v>42813</v>
      </c>
      <c r="B217" s="5">
        <v>5</v>
      </c>
      <c r="C217" t="s">
        <v>231</v>
      </c>
      <c r="D217">
        <v>3</v>
      </c>
      <c r="E217" t="s">
        <v>15</v>
      </c>
      <c r="F217" t="s">
        <v>65</v>
      </c>
      <c r="G217" t="s">
        <v>232</v>
      </c>
      <c r="H217">
        <v>32.4</v>
      </c>
      <c r="I217">
        <v>2.0699999999999998</v>
      </c>
      <c r="J217">
        <v>2.15</v>
      </c>
      <c r="K217" s="2" t="s">
        <v>2100</v>
      </c>
      <c r="M217">
        <v>100</v>
      </c>
      <c r="N217" s="3">
        <v>20</v>
      </c>
      <c r="O217" s="3">
        <f t="shared" si="9"/>
        <v>0</v>
      </c>
    </row>
    <row r="218" spans="1:16">
      <c r="A218" s="1">
        <v>42813</v>
      </c>
      <c r="B218" s="5">
        <v>5</v>
      </c>
      <c r="C218" t="s">
        <v>233</v>
      </c>
      <c r="D218">
        <v>4</v>
      </c>
      <c r="E218" t="s">
        <v>40</v>
      </c>
      <c r="F218" t="s">
        <v>19</v>
      </c>
      <c r="H218">
        <v>41</v>
      </c>
      <c r="I218">
        <v>1.97</v>
      </c>
      <c r="J218">
        <v>2.2000000000000002</v>
      </c>
      <c r="K218" s="2" t="s">
        <v>2100</v>
      </c>
      <c r="M218">
        <v>100</v>
      </c>
      <c r="N218" s="3">
        <v>20</v>
      </c>
      <c r="O218" s="3">
        <f t="shared" si="9"/>
        <v>0</v>
      </c>
    </row>
    <row r="219" spans="1:16">
      <c r="A219" s="1">
        <v>42813</v>
      </c>
      <c r="B219" s="5">
        <v>5</v>
      </c>
      <c r="C219" t="s">
        <v>234</v>
      </c>
      <c r="D219">
        <v>5</v>
      </c>
      <c r="E219" t="s">
        <v>15</v>
      </c>
      <c r="F219" t="s">
        <v>12</v>
      </c>
      <c r="H219">
        <v>151.19999999999999</v>
      </c>
      <c r="I219">
        <v>1.92</v>
      </c>
      <c r="J219">
        <v>2.19</v>
      </c>
      <c r="K219" s="2" t="s">
        <v>2100</v>
      </c>
      <c r="M219">
        <v>100</v>
      </c>
      <c r="N219" s="3">
        <f>2000/H219</f>
        <v>13.227513227513228</v>
      </c>
      <c r="O219" s="3">
        <f>20-N219</f>
        <v>6.7724867724867721</v>
      </c>
    </row>
    <row r="220" spans="1:16">
      <c r="A220" s="1">
        <v>42813</v>
      </c>
      <c r="B220" s="5">
        <v>5</v>
      </c>
      <c r="C220" t="s">
        <v>235</v>
      </c>
      <c r="D220">
        <v>6</v>
      </c>
      <c r="E220" t="s">
        <v>133</v>
      </c>
      <c r="F220" t="s">
        <v>19</v>
      </c>
      <c r="G220" t="s">
        <v>33</v>
      </c>
      <c r="H220">
        <v>32.9</v>
      </c>
      <c r="I220">
        <v>1.94</v>
      </c>
      <c r="J220">
        <v>2.0299999999999998</v>
      </c>
      <c r="K220" s="2" t="s">
        <v>2100</v>
      </c>
      <c r="M220">
        <v>100</v>
      </c>
      <c r="N220" s="3">
        <v>20</v>
      </c>
      <c r="O220" s="3">
        <f t="shared" si="9"/>
        <v>0</v>
      </c>
    </row>
    <row r="221" spans="1:16">
      <c r="A221" s="1">
        <v>42813</v>
      </c>
      <c r="B221" s="5">
        <v>5</v>
      </c>
      <c r="C221" t="s">
        <v>236</v>
      </c>
      <c r="D221">
        <v>7</v>
      </c>
      <c r="E221" t="s">
        <v>15</v>
      </c>
      <c r="F221" t="s">
        <v>12</v>
      </c>
      <c r="H221">
        <v>64.7</v>
      </c>
      <c r="I221">
        <v>1.82</v>
      </c>
      <c r="J221">
        <v>1.79</v>
      </c>
      <c r="K221" s="2" t="s">
        <v>2100</v>
      </c>
      <c r="M221">
        <v>100</v>
      </c>
      <c r="N221" s="3">
        <v>20</v>
      </c>
      <c r="O221" s="3">
        <f t="shared" si="9"/>
        <v>0</v>
      </c>
    </row>
    <row r="222" spans="1:16">
      <c r="A222" s="1">
        <v>42813</v>
      </c>
      <c r="B222" s="5">
        <v>5</v>
      </c>
      <c r="C222" t="s">
        <v>237</v>
      </c>
      <c r="D222">
        <v>8</v>
      </c>
      <c r="E222" t="s">
        <v>21</v>
      </c>
      <c r="F222" t="s">
        <v>22</v>
      </c>
      <c r="H222">
        <v>73.3</v>
      </c>
      <c r="I222">
        <v>2.02</v>
      </c>
      <c r="J222">
        <v>2.15</v>
      </c>
      <c r="K222" s="2" t="s">
        <v>2100</v>
      </c>
      <c r="M222">
        <v>100</v>
      </c>
      <c r="N222" s="3">
        <v>20</v>
      </c>
      <c r="O222" s="3">
        <f t="shared" si="9"/>
        <v>0</v>
      </c>
    </row>
    <row r="223" spans="1:16">
      <c r="A223" s="1">
        <v>42813</v>
      </c>
      <c r="B223" s="5">
        <v>5</v>
      </c>
      <c r="C223" t="s">
        <v>238</v>
      </c>
      <c r="D223">
        <v>9</v>
      </c>
      <c r="E223" t="s">
        <v>15</v>
      </c>
      <c r="F223" t="s">
        <v>12</v>
      </c>
      <c r="H223">
        <v>325.10000000000002</v>
      </c>
      <c r="I223">
        <v>1.92</v>
      </c>
      <c r="J223">
        <v>2.2799999999999998</v>
      </c>
      <c r="K223" s="2" t="s">
        <v>2100</v>
      </c>
      <c r="M223">
        <v>100</v>
      </c>
      <c r="N223" s="3">
        <f>2000/H223</f>
        <v>6.1519532451553367</v>
      </c>
      <c r="O223" s="3">
        <f>20-N223</f>
        <v>13.848046754844663</v>
      </c>
    </row>
    <row r="224" spans="1:16">
      <c r="A224" s="1">
        <v>42813</v>
      </c>
      <c r="B224" s="5">
        <v>5</v>
      </c>
      <c r="C224" t="s">
        <v>239</v>
      </c>
      <c r="D224">
        <v>10</v>
      </c>
      <c r="E224" t="s">
        <v>129</v>
      </c>
      <c r="F224" t="s">
        <v>12</v>
      </c>
      <c r="H224">
        <v>15.1</v>
      </c>
      <c r="I224">
        <v>1.86</v>
      </c>
      <c r="J224">
        <v>1.99</v>
      </c>
      <c r="K224" s="2" t="s">
        <v>2100</v>
      </c>
      <c r="M224">
        <v>100</v>
      </c>
      <c r="N224" s="3">
        <v>20</v>
      </c>
      <c r="O224" s="3">
        <f t="shared" si="9"/>
        <v>0</v>
      </c>
    </row>
    <row r="225" spans="1:15">
      <c r="A225" s="1">
        <v>42813</v>
      </c>
      <c r="B225" s="5">
        <v>5</v>
      </c>
      <c r="C225" t="s">
        <v>240</v>
      </c>
      <c r="D225">
        <v>11</v>
      </c>
      <c r="E225" t="s">
        <v>241</v>
      </c>
      <c r="F225" t="s">
        <v>12</v>
      </c>
      <c r="H225">
        <v>47.4</v>
      </c>
      <c r="I225">
        <v>1.99</v>
      </c>
      <c r="J225">
        <v>2.14</v>
      </c>
      <c r="K225" s="2" t="s">
        <v>2100</v>
      </c>
      <c r="M225">
        <v>100</v>
      </c>
      <c r="N225" s="3">
        <v>20</v>
      </c>
      <c r="O225" s="3">
        <f t="shared" si="9"/>
        <v>0</v>
      </c>
    </row>
    <row r="226" spans="1:15">
      <c r="A226" s="1">
        <v>42813</v>
      </c>
      <c r="B226" s="5">
        <v>5</v>
      </c>
      <c r="C226" t="s">
        <v>242</v>
      </c>
      <c r="D226">
        <v>12</v>
      </c>
      <c r="E226" t="s">
        <v>18</v>
      </c>
      <c r="F226" t="s">
        <v>12</v>
      </c>
      <c r="G226" t="s">
        <v>13</v>
      </c>
      <c r="H226">
        <v>28.4</v>
      </c>
      <c r="I226">
        <v>1.79</v>
      </c>
      <c r="J226">
        <v>1.5</v>
      </c>
      <c r="K226" s="2" t="s">
        <v>2100</v>
      </c>
      <c r="M226">
        <v>100</v>
      </c>
      <c r="N226" s="3">
        <v>20</v>
      </c>
      <c r="O226" s="3">
        <f t="shared" si="9"/>
        <v>0</v>
      </c>
    </row>
    <row r="227" spans="1:15">
      <c r="A227" s="1">
        <v>42813</v>
      </c>
      <c r="B227" s="5">
        <v>5</v>
      </c>
      <c r="C227" t="s">
        <v>243</v>
      </c>
      <c r="D227">
        <v>13</v>
      </c>
      <c r="E227" t="s">
        <v>21</v>
      </c>
      <c r="F227" t="s">
        <v>12</v>
      </c>
      <c r="H227">
        <v>18.2</v>
      </c>
      <c r="I227">
        <v>2.0099999999999998</v>
      </c>
      <c r="J227">
        <v>2.0499999999999998</v>
      </c>
      <c r="K227" s="2" t="s">
        <v>2100</v>
      </c>
      <c r="M227">
        <v>100</v>
      </c>
      <c r="N227" s="3">
        <v>20</v>
      </c>
      <c r="O227" s="3">
        <f t="shared" si="9"/>
        <v>0</v>
      </c>
    </row>
    <row r="228" spans="1:15">
      <c r="A228" s="1">
        <v>42813</v>
      </c>
      <c r="B228" s="5">
        <v>5</v>
      </c>
      <c r="C228" t="s">
        <v>244</v>
      </c>
      <c r="D228">
        <v>14</v>
      </c>
      <c r="E228" t="s">
        <v>18</v>
      </c>
      <c r="F228" t="s">
        <v>12</v>
      </c>
      <c r="H228">
        <v>23.9</v>
      </c>
      <c r="I228">
        <v>1.84</v>
      </c>
      <c r="J228">
        <v>1.94</v>
      </c>
      <c r="K228" s="2" t="s">
        <v>2100</v>
      </c>
      <c r="M228">
        <v>100</v>
      </c>
      <c r="N228" s="3">
        <v>20</v>
      </c>
      <c r="O228" s="3">
        <f t="shared" si="9"/>
        <v>0</v>
      </c>
    </row>
    <row r="229" spans="1:15">
      <c r="A229" s="1">
        <v>42813</v>
      </c>
      <c r="B229" s="5">
        <v>5</v>
      </c>
      <c r="C229" t="s">
        <v>245</v>
      </c>
      <c r="D229">
        <v>15</v>
      </c>
      <c r="E229" t="s">
        <v>15</v>
      </c>
      <c r="F229" t="s">
        <v>65</v>
      </c>
      <c r="H229">
        <v>16.399999999999999</v>
      </c>
      <c r="I229">
        <v>2.13</v>
      </c>
      <c r="J229">
        <v>1.85</v>
      </c>
      <c r="K229" s="2" t="s">
        <v>2100</v>
      </c>
      <c r="M229">
        <v>100</v>
      </c>
      <c r="N229" s="3">
        <v>20</v>
      </c>
      <c r="O229" s="3">
        <f t="shared" si="9"/>
        <v>0</v>
      </c>
    </row>
    <row r="230" spans="1:15">
      <c r="A230" s="1">
        <v>42813</v>
      </c>
      <c r="B230" s="5">
        <v>5</v>
      </c>
      <c r="C230" t="s">
        <v>246</v>
      </c>
      <c r="D230">
        <v>16</v>
      </c>
      <c r="E230" t="s">
        <v>21</v>
      </c>
      <c r="F230" t="s">
        <v>12</v>
      </c>
      <c r="H230">
        <v>12.1</v>
      </c>
      <c r="I230">
        <v>2.12</v>
      </c>
      <c r="J230">
        <v>1.89</v>
      </c>
      <c r="K230" s="2" t="s">
        <v>2100</v>
      </c>
      <c r="M230">
        <v>100</v>
      </c>
      <c r="N230" s="3">
        <v>20</v>
      </c>
      <c r="O230" s="3">
        <f t="shared" si="9"/>
        <v>0</v>
      </c>
    </row>
    <row r="231" spans="1:15">
      <c r="A231" s="1">
        <v>42813</v>
      </c>
      <c r="B231" s="5">
        <v>5</v>
      </c>
      <c r="C231" t="s">
        <v>247</v>
      </c>
      <c r="D231">
        <v>17</v>
      </c>
      <c r="E231" t="s">
        <v>40</v>
      </c>
      <c r="F231" t="s">
        <v>19</v>
      </c>
      <c r="G231" t="s">
        <v>33</v>
      </c>
      <c r="H231">
        <v>13.2</v>
      </c>
      <c r="I231">
        <v>1.83</v>
      </c>
      <c r="J231">
        <v>2.0299999999999998</v>
      </c>
      <c r="K231" s="2" t="s">
        <v>2100</v>
      </c>
      <c r="M231">
        <v>100</v>
      </c>
      <c r="N231" s="3">
        <v>20</v>
      </c>
      <c r="O231" s="3">
        <f t="shared" si="9"/>
        <v>0</v>
      </c>
    </row>
    <row r="232" spans="1:15">
      <c r="A232" s="1">
        <v>42813</v>
      </c>
      <c r="B232" s="5">
        <v>5</v>
      </c>
      <c r="C232" t="s">
        <v>248</v>
      </c>
      <c r="D232">
        <v>18</v>
      </c>
      <c r="E232" t="s">
        <v>64</v>
      </c>
      <c r="F232" t="s">
        <v>65</v>
      </c>
      <c r="H232">
        <v>44.6</v>
      </c>
      <c r="I232">
        <v>1.79</v>
      </c>
      <c r="J232">
        <v>1.39</v>
      </c>
      <c r="K232" s="2" t="s">
        <v>2100</v>
      </c>
      <c r="M232">
        <v>100</v>
      </c>
      <c r="N232" s="3">
        <v>20</v>
      </c>
      <c r="O232" s="3">
        <f t="shared" ref="O232:O295" si="10">20-N232</f>
        <v>0</v>
      </c>
    </row>
    <row r="233" spans="1:15">
      <c r="A233" s="1">
        <v>42813</v>
      </c>
      <c r="B233" s="5">
        <v>5</v>
      </c>
      <c r="C233" t="s">
        <v>249</v>
      </c>
      <c r="D233">
        <v>19</v>
      </c>
      <c r="E233" t="s">
        <v>18</v>
      </c>
      <c r="F233" t="s">
        <v>22</v>
      </c>
      <c r="H233">
        <v>72.2</v>
      </c>
      <c r="I233">
        <v>1.94</v>
      </c>
      <c r="J233">
        <v>2</v>
      </c>
      <c r="K233" s="2" t="s">
        <v>2100</v>
      </c>
      <c r="M233">
        <v>100</v>
      </c>
      <c r="N233" s="3">
        <v>20</v>
      </c>
      <c r="O233" s="3">
        <f t="shared" si="10"/>
        <v>0</v>
      </c>
    </row>
    <row r="234" spans="1:15">
      <c r="A234" s="1">
        <v>42813</v>
      </c>
      <c r="B234" s="5">
        <v>5</v>
      </c>
      <c r="C234" t="s">
        <v>250</v>
      </c>
      <c r="D234">
        <v>20</v>
      </c>
      <c r="E234" t="s">
        <v>15</v>
      </c>
      <c r="F234" t="s">
        <v>12</v>
      </c>
      <c r="H234">
        <v>116.8</v>
      </c>
      <c r="I234">
        <v>2</v>
      </c>
      <c r="J234">
        <v>2.27</v>
      </c>
      <c r="K234" s="2" t="s">
        <v>2100</v>
      </c>
      <c r="M234">
        <v>100</v>
      </c>
      <c r="N234" s="3">
        <f>2000/H234</f>
        <v>17.123287671232877</v>
      </c>
      <c r="O234" s="3">
        <f>20-N234</f>
        <v>2.8767123287671232</v>
      </c>
    </row>
    <row r="235" spans="1:15">
      <c r="A235" s="1">
        <v>42813</v>
      </c>
      <c r="B235" s="5">
        <v>5</v>
      </c>
      <c r="C235" t="s">
        <v>251</v>
      </c>
      <c r="D235">
        <v>21</v>
      </c>
      <c r="E235" t="s">
        <v>40</v>
      </c>
      <c r="F235" t="s">
        <v>19</v>
      </c>
      <c r="H235">
        <v>32.700000000000003</v>
      </c>
      <c r="I235">
        <v>1.99</v>
      </c>
      <c r="J235">
        <v>2.21</v>
      </c>
      <c r="K235" s="2" t="s">
        <v>2100</v>
      </c>
      <c r="M235">
        <v>100</v>
      </c>
      <c r="N235" s="3">
        <v>20</v>
      </c>
      <c r="O235" s="3">
        <f t="shared" si="10"/>
        <v>0</v>
      </c>
    </row>
    <row r="236" spans="1:15">
      <c r="A236" s="1">
        <v>42813</v>
      </c>
      <c r="B236" s="5">
        <v>5</v>
      </c>
      <c r="C236" t="s">
        <v>252</v>
      </c>
      <c r="D236">
        <v>22</v>
      </c>
      <c r="E236" t="s">
        <v>11</v>
      </c>
      <c r="F236" t="s">
        <v>12</v>
      </c>
      <c r="H236">
        <v>43.2</v>
      </c>
      <c r="I236">
        <v>1.77</v>
      </c>
      <c r="J236">
        <v>2.21</v>
      </c>
      <c r="K236" s="2" t="s">
        <v>2100</v>
      </c>
      <c r="M236">
        <v>100</v>
      </c>
      <c r="N236" s="3">
        <v>20</v>
      </c>
      <c r="O236" s="3">
        <f t="shared" si="10"/>
        <v>0</v>
      </c>
    </row>
    <row r="237" spans="1:15">
      <c r="A237" s="1">
        <v>42813</v>
      </c>
      <c r="B237" s="5">
        <v>5</v>
      </c>
      <c r="C237" t="s">
        <v>253</v>
      </c>
      <c r="D237">
        <v>23</v>
      </c>
      <c r="E237" t="s">
        <v>129</v>
      </c>
      <c r="F237" t="s">
        <v>12</v>
      </c>
      <c r="H237">
        <v>21</v>
      </c>
      <c r="I237">
        <v>1.47</v>
      </c>
      <c r="J237">
        <v>0.74</v>
      </c>
      <c r="K237" s="2" t="s">
        <v>2100</v>
      </c>
      <c r="M237">
        <v>100</v>
      </c>
      <c r="N237" s="3">
        <v>20</v>
      </c>
      <c r="O237" s="3">
        <f t="shared" si="10"/>
        <v>0</v>
      </c>
    </row>
    <row r="238" spans="1:15">
      <c r="A238" s="1">
        <v>42813</v>
      </c>
      <c r="B238" s="5">
        <v>5</v>
      </c>
      <c r="C238" t="s">
        <v>254</v>
      </c>
      <c r="D238">
        <v>24</v>
      </c>
      <c r="E238" t="s">
        <v>18</v>
      </c>
      <c r="F238" t="s">
        <v>19</v>
      </c>
      <c r="G238" t="s">
        <v>33</v>
      </c>
      <c r="H238">
        <v>160.80000000000001</v>
      </c>
      <c r="I238">
        <v>2.0299999999999998</v>
      </c>
      <c r="J238">
        <v>2.25</v>
      </c>
      <c r="K238" s="2" t="s">
        <v>2100</v>
      </c>
      <c r="M238">
        <v>100</v>
      </c>
      <c r="N238" s="3">
        <f>2000/H238</f>
        <v>12.437810945273631</v>
      </c>
      <c r="O238" s="3">
        <f>20-N238</f>
        <v>7.5621890547263693</v>
      </c>
    </row>
    <row r="239" spans="1:15">
      <c r="A239" s="1">
        <v>42813</v>
      </c>
      <c r="B239" s="5">
        <v>5</v>
      </c>
      <c r="C239" t="s">
        <v>255</v>
      </c>
      <c r="D239">
        <v>25</v>
      </c>
      <c r="E239" t="s">
        <v>18</v>
      </c>
      <c r="F239" t="s">
        <v>12</v>
      </c>
      <c r="H239">
        <v>41.4</v>
      </c>
      <c r="I239">
        <v>1.9</v>
      </c>
      <c r="J239">
        <v>2.13</v>
      </c>
      <c r="K239" s="2" t="s">
        <v>2100</v>
      </c>
      <c r="M239">
        <v>100</v>
      </c>
      <c r="N239" s="3">
        <v>20</v>
      </c>
      <c r="O239" s="3">
        <f t="shared" si="10"/>
        <v>0</v>
      </c>
    </row>
    <row r="240" spans="1:15">
      <c r="A240" s="1">
        <v>42813</v>
      </c>
      <c r="B240" s="5">
        <v>5</v>
      </c>
      <c r="C240" t="s">
        <v>256</v>
      </c>
      <c r="D240">
        <v>26</v>
      </c>
      <c r="E240" t="s">
        <v>67</v>
      </c>
      <c r="F240" t="s">
        <v>19</v>
      </c>
      <c r="H240">
        <v>30</v>
      </c>
      <c r="I240">
        <v>1.96</v>
      </c>
      <c r="J240">
        <v>2.1</v>
      </c>
      <c r="K240" s="2" t="s">
        <v>2100</v>
      </c>
      <c r="M240">
        <v>100</v>
      </c>
      <c r="N240" s="3">
        <v>20</v>
      </c>
      <c r="O240" s="3">
        <f t="shared" si="10"/>
        <v>0</v>
      </c>
    </row>
    <row r="241" spans="1:15">
      <c r="A241" s="1">
        <v>42813</v>
      </c>
      <c r="B241" s="5">
        <v>5</v>
      </c>
      <c r="C241" t="s">
        <v>257</v>
      </c>
      <c r="D241">
        <v>27</v>
      </c>
      <c r="E241" t="s">
        <v>11</v>
      </c>
      <c r="F241" t="s">
        <v>12</v>
      </c>
      <c r="G241" t="s">
        <v>258</v>
      </c>
      <c r="H241">
        <v>54.5</v>
      </c>
      <c r="I241">
        <v>1.77</v>
      </c>
      <c r="J241">
        <v>1.32</v>
      </c>
      <c r="K241" s="2" t="s">
        <v>2100</v>
      </c>
      <c r="M241">
        <v>100</v>
      </c>
      <c r="N241" s="3">
        <v>20</v>
      </c>
      <c r="O241" s="3">
        <f t="shared" si="10"/>
        <v>0</v>
      </c>
    </row>
    <row r="242" spans="1:15">
      <c r="A242" s="1">
        <v>42813</v>
      </c>
      <c r="B242" s="5">
        <v>5</v>
      </c>
      <c r="C242" t="s">
        <v>259</v>
      </c>
      <c r="D242">
        <v>28</v>
      </c>
      <c r="E242" t="s">
        <v>40</v>
      </c>
      <c r="F242" t="s">
        <v>22</v>
      </c>
      <c r="G242" t="s">
        <v>260</v>
      </c>
      <c r="H242">
        <v>127.5</v>
      </c>
      <c r="I242">
        <v>2.0699999999999998</v>
      </c>
      <c r="J242">
        <v>2.2799999999999998</v>
      </c>
      <c r="K242" s="2" t="s">
        <v>2100</v>
      </c>
      <c r="M242">
        <v>100</v>
      </c>
      <c r="N242" s="3">
        <f>2000/H242</f>
        <v>15.686274509803921</v>
      </c>
      <c r="O242" s="3">
        <f>20-N242</f>
        <v>4.3137254901960791</v>
      </c>
    </row>
    <row r="243" spans="1:15">
      <c r="A243" s="1">
        <v>42813</v>
      </c>
      <c r="B243" s="5">
        <v>5</v>
      </c>
      <c r="C243" t="s">
        <v>261</v>
      </c>
      <c r="D243">
        <v>29</v>
      </c>
      <c r="E243" t="s">
        <v>18</v>
      </c>
      <c r="F243" t="s">
        <v>22</v>
      </c>
      <c r="H243">
        <v>680</v>
      </c>
      <c r="I243">
        <v>1.86</v>
      </c>
      <c r="J243">
        <v>1.88</v>
      </c>
      <c r="K243" s="2" t="s">
        <v>2100</v>
      </c>
      <c r="M243">
        <v>100</v>
      </c>
      <c r="N243" s="3">
        <v>6</v>
      </c>
      <c r="O243" s="3">
        <f>20-N243</f>
        <v>14</v>
      </c>
    </row>
    <row r="244" spans="1:15">
      <c r="A244" s="1">
        <v>42813</v>
      </c>
      <c r="B244" s="5">
        <v>5</v>
      </c>
      <c r="C244" t="s">
        <v>262</v>
      </c>
      <c r="D244">
        <v>30</v>
      </c>
      <c r="E244" t="s">
        <v>129</v>
      </c>
      <c r="F244" t="s">
        <v>12</v>
      </c>
      <c r="H244">
        <v>13.1</v>
      </c>
      <c r="I244">
        <v>2.14</v>
      </c>
      <c r="J244">
        <v>1.9</v>
      </c>
      <c r="K244" s="2" t="s">
        <v>2100</v>
      </c>
      <c r="M244">
        <v>100</v>
      </c>
      <c r="N244" s="3">
        <v>20</v>
      </c>
      <c r="O244" s="3">
        <f t="shared" si="10"/>
        <v>0</v>
      </c>
    </row>
    <row r="245" spans="1:15">
      <c r="A245" s="1">
        <v>42813</v>
      </c>
      <c r="B245" s="5">
        <v>5</v>
      </c>
      <c r="C245" t="s">
        <v>263</v>
      </c>
      <c r="D245">
        <v>31</v>
      </c>
      <c r="E245" t="s">
        <v>21</v>
      </c>
      <c r="F245" t="s">
        <v>19</v>
      </c>
      <c r="H245">
        <v>57.3</v>
      </c>
      <c r="I245">
        <v>2</v>
      </c>
      <c r="J245">
        <v>2.21</v>
      </c>
      <c r="K245" s="2" t="s">
        <v>2100</v>
      </c>
      <c r="M245">
        <v>100</v>
      </c>
      <c r="N245" s="3">
        <v>20</v>
      </c>
      <c r="O245" s="3">
        <f t="shared" si="10"/>
        <v>0</v>
      </c>
    </row>
    <row r="246" spans="1:15">
      <c r="A246" s="1">
        <v>42813</v>
      </c>
      <c r="B246" s="5">
        <v>5</v>
      </c>
      <c r="C246" t="s">
        <v>264</v>
      </c>
      <c r="D246">
        <v>32</v>
      </c>
      <c r="E246" t="s">
        <v>15</v>
      </c>
      <c r="F246" t="s">
        <v>12</v>
      </c>
      <c r="H246">
        <v>185.4</v>
      </c>
      <c r="I246">
        <v>1.92</v>
      </c>
      <c r="J246">
        <v>2.29</v>
      </c>
      <c r="K246" s="2" t="s">
        <v>2100</v>
      </c>
      <c r="M246">
        <v>100</v>
      </c>
      <c r="N246" s="3">
        <f>2000/H246</f>
        <v>10.787486515641856</v>
      </c>
      <c r="O246" s="3">
        <f>20-N246</f>
        <v>9.2125134843581442</v>
      </c>
    </row>
    <row r="247" spans="1:15">
      <c r="A247" s="1">
        <v>42813</v>
      </c>
      <c r="B247" s="5">
        <v>5</v>
      </c>
      <c r="C247" t="s">
        <v>265</v>
      </c>
      <c r="D247">
        <v>33</v>
      </c>
      <c r="E247" t="s">
        <v>18</v>
      </c>
      <c r="F247" t="s">
        <v>22</v>
      </c>
      <c r="G247" t="s">
        <v>266</v>
      </c>
      <c r="H247">
        <v>226.1</v>
      </c>
      <c r="I247">
        <v>2.02</v>
      </c>
      <c r="J247">
        <v>2.2000000000000002</v>
      </c>
      <c r="K247" s="2" t="s">
        <v>2100</v>
      </c>
      <c r="M247">
        <v>100</v>
      </c>
      <c r="N247" s="3">
        <f>2000/H247</f>
        <v>8.8456435205661208</v>
      </c>
      <c r="O247" s="3">
        <f>20-N247</f>
        <v>11.154356479433879</v>
      </c>
    </row>
    <row r="248" spans="1:15">
      <c r="A248" s="1">
        <v>42813</v>
      </c>
      <c r="B248" s="5">
        <v>5</v>
      </c>
      <c r="C248" t="s">
        <v>267</v>
      </c>
      <c r="D248">
        <v>34</v>
      </c>
      <c r="E248" t="s">
        <v>15</v>
      </c>
      <c r="F248" t="s">
        <v>12</v>
      </c>
      <c r="H248">
        <v>122.5</v>
      </c>
      <c r="I248">
        <v>1.96</v>
      </c>
      <c r="J248">
        <v>2.2599999999999998</v>
      </c>
      <c r="K248" s="2" t="s">
        <v>2100</v>
      </c>
      <c r="M248">
        <v>100</v>
      </c>
      <c r="N248" s="3">
        <f>2000/H248</f>
        <v>16.326530612244898</v>
      </c>
      <c r="O248" s="3">
        <f>20-N248</f>
        <v>3.6734693877551017</v>
      </c>
    </row>
    <row r="249" spans="1:15">
      <c r="A249" s="1">
        <v>42813</v>
      </c>
      <c r="B249" s="5">
        <v>5</v>
      </c>
      <c r="C249" t="s">
        <v>268</v>
      </c>
      <c r="D249">
        <v>35</v>
      </c>
      <c r="E249" t="s">
        <v>18</v>
      </c>
      <c r="F249" t="s">
        <v>12</v>
      </c>
      <c r="G249" t="s">
        <v>269</v>
      </c>
      <c r="H249">
        <v>59.3</v>
      </c>
      <c r="I249">
        <v>1.84</v>
      </c>
      <c r="J249">
        <v>2.2400000000000002</v>
      </c>
      <c r="K249" s="2" t="s">
        <v>2101</v>
      </c>
      <c r="M249">
        <v>100</v>
      </c>
      <c r="N249" s="3">
        <v>20</v>
      </c>
      <c r="O249" s="3">
        <f t="shared" si="10"/>
        <v>0</v>
      </c>
    </row>
    <row r="250" spans="1:15">
      <c r="A250" s="1">
        <v>42813</v>
      </c>
      <c r="B250" s="5">
        <v>5</v>
      </c>
      <c r="C250" t="s">
        <v>270</v>
      </c>
      <c r="D250">
        <v>36</v>
      </c>
      <c r="E250" t="s">
        <v>21</v>
      </c>
      <c r="F250" t="s">
        <v>12</v>
      </c>
      <c r="H250">
        <v>19.600000000000001</v>
      </c>
      <c r="I250">
        <v>1.86</v>
      </c>
      <c r="J250">
        <v>2.06</v>
      </c>
      <c r="K250" s="2" t="s">
        <v>2101</v>
      </c>
      <c r="M250">
        <v>100</v>
      </c>
      <c r="N250" s="3">
        <v>20</v>
      </c>
      <c r="O250" s="3">
        <f t="shared" si="10"/>
        <v>0</v>
      </c>
    </row>
    <row r="251" spans="1:15">
      <c r="A251" s="1">
        <v>42813</v>
      </c>
      <c r="B251" s="5">
        <v>5</v>
      </c>
      <c r="C251" t="s">
        <v>271</v>
      </c>
      <c r="D251">
        <v>37</v>
      </c>
      <c r="E251" t="s">
        <v>21</v>
      </c>
      <c r="F251" t="s">
        <v>12</v>
      </c>
      <c r="H251">
        <v>3</v>
      </c>
      <c r="I251">
        <v>2.0499999999999998</v>
      </c>
      <c r="J251">
        <v>2.38</v>
      </c>
      <c r="K251" s="2" t="s">
        <v>2101</v>
      </c>
      <c r="M251">
        <v>100</v>
      </c>
      <c r="N251" s="3">
        <v>20</v>
      </c>
      <c r="O251" s="3">
        <f t="shared" si="10"/>
        <v>0</v>
      </c>
    </row>
    <row r="252" spans="1:15">
      <c r="A252" s="1">
        <v>42813</v>
      </c>
      <c r="B252" s="5">
        <v>5</v>
      </c>
      <c r="C252" t="s">
        <v>272</v>
      </c>
      <c r="D252">
        <v>38</v>
      </c>
      <c r="E252" t="s">
        <v>18</v>
      </c>
      <c r="F252" t="s">
        <v>12</v>
      </c>
      <c r="H252">
        <v>16.899999999999999</v>
      </c>
      <c r="I252">
        <v>1.59</v>
      </c>
      <c r="J252">
        <v>0.81</v>
      </c>
      <c r="K252" s="2" t="s">
        <v>2101</v>
      </c>
      <c r="M252">
        <v>100</v>
      </c>
      <c r="N252" s="3">
        <v>20</v>
      </c>
      <c r="O252" s="3">
        <f t="shared" si="10"/>
        <v>0</v>
      </c>
    </row>
    <row r="253" spans="1:15">
      <c r="A253" s="1">
        <v>42813</v>
      </c>
      <c r="B253" s="5">
        <v>5</v>
      </c>
      <c r="C253" t="s">
        <v>273</v>
      </c>
      <c r="D253">
        <v>39</v>
      </c>
      <c r="E253" t="s">
        <v>21</v>
      </c>
      <c r="F253" t="s">
        <v>12</v>
      </c>
      <c r="H253">
        <v>30.3</v>
      </c>
      <c r="I253">
        <v>1.88</v>
      </c>
      <c r="J253">
        <v>2.0099999999999998</v>
      </c>
      <c r="K253" s="2" t="s">
        <v>2101</v>
      </c>
      <c r="M253">
        <v>100</v>
      </c>
      <c r="N253" s="3">
        <v>20</v>
      </c>
      <c r="O253" s="3">
        <f t="shared" si="10"/>
        <v>0</v>
      </c>
    </row>
    <row r="254" spans="1:15">
      <c r="A254" s="1">
        <v>42813</v>
      </c>
      <c r="B254" s="5">
        <v>5</v>
      </c>
      <c r="C254" t="s">
        <v>274</v>
      </c>
      <c r="D254">
        <v>40</v>
      </c>
      <c r="E254" t="s">
        <v>18</v>
      </c>
      <c r="F254" t="s">
        <v>22</v>
      </c>
      <c r="G254" t="s">
        <v>275</v>
      </c>
      <c r="H254">
        <v>189.9</v>
      </c>
      <c r="I254">
        <v>1.9</v>
      </c>
      <c r="J254">
        <v>2.06</v>
      </c>
      <c r="K254" s="2" t="s">
        <v>2101</v>
      </c>
      <c r="M254">
        <v>100</v>
      </c>
      <c r="N254" s="3">
        <f>2000/H254</f>
        <v>10.5318588730911</v>
      </c>
      <c r="O254" s="3">
        <f>20-N254</f>
        <v>9.4681411269089004</v>
      </c>
    </row>
    <row r="255" spans="1:15">
      <c r="A255" s="1">
        <v>42813</v>
      </c>
      <c r="B255" s="5">
        <v>5</v>
      </c>
      <c r="C255" t="s">
        <v>276</v>
      </c>
      <c r="D255">
        <v>41</v>
      </c>
      <c r="E255" t="s">
        <v>129</v>
      </c>
      <c r="F255" t="s">
        <v>12</v>
      </c>
      <c r="H255">
        <v>20.399999999999999</v>
      </c>
      <c r="I255">
        <v>2.08</v>
      </c>
      <c r="J255">
        <v>2.13</v>
      </c>
      <c r="K255" s="2" t="s">
        <v>2101</v>
      </c>
      <c r="M255">
        <v>100</v>
      </c>
      <c r="N255" s="3">
        <v>20</v>
      </c>
      <c r="O255" s="3">
        <f t="shared" si="10"/>
        <v>0</v>
      </c>
    </row>
    <row r="256" spans="1:15">
      <c r="A256" s="1">
        <v>42813</v>
      </c>
      <c r="B256" s="5">
        <v>5</v>
      </c>
      <c r="C256" t="s">
        <v>277</v>
      </c>
      <c r="D256">
        <v>42</v>
      </c>
      <c r="E256" t="s">
        <v>21</v>
      </c>
      <c r="F256" t="s">
        <v>12</v>
      </c>
      <c r="H256">
        <v>20.3</v>
      </c>
      <c r="I256">
        <v>1.96</v>
      </c>
      <c r="J256">
        <v>2.15</v>
      </c>
      <c r="K256" s="2" t="s">
        <v>2101</v>
      </c>
      <c r="M256">
        <v>100</v>
      </c>
      <c r="N256" s="3">
        <v>20</v>
      </c>
      <c r="O256" s="3">
        <f t="shared" si="10"/>
        <v>0</v>
      </c>
    </row>
    <row r="257" spans="1:16">
      <c r="A257" s="1">
        <v>42813</v>
      </c>
      <c r="B257" s="5">
        <v>5</v>
      </c>
      <c r="C257" t="s">
        <v>278</v>
      </c>
      <c r="D257">
        <v>43</v>
      </c>
      <c r="E257" t="s">
        <v>40</v>
      </c>
      <c r="F257" t="s">
        <v>19</v>
      </c>
      <c r="G257" t="s">
        <v>279</v>
      </c>
      <c r="H257">
        <v>82.8</v>
      </c>
      <c r="I257">
        <v>2.0299999999999998</v>
      </c>
      <c r="J257">
        <v>2.2400000000000002</v>
      </c>
      <c r="K257" s="2" t="s">
        <v>2101</v>
      </c>
      <c r="M257">
        <v>100</v>
      </c>
      <c r="N257" s="3">
        <v>20</v>
      </c>
      <c r="O257" s="3">
        <f t="shared" si="10"/>
        <v>0</v>
      </c>
    </row>
    <row r="258" spans="1:16">
      <c r="A258" s="1">
        <v>42813</v>
      </c>
      <c r="B258" s="5">
        <v>5</v>
      </c>
      <c r="C258" t="s">
        <v>280</v>
      </c>
      <c r="D258">
        <v>44</v>
      </c>
      <c r="E258" t="s">
        <v>18</v>
      </c>
      <c r="F258" t="s">
        <v>12</v>
      </c>
      <c r="H258">
        <v>25.6</v>
      </c>
      <c r="I258">
        <v>1.72</v>
      </c>
      <c r="J258">
        <v>2.0499999999999998</v>
      </c>
      <c r="K258" s="2" t="s">
        <v>2101</v>
      </c>
      <c r="M258">
        <v>100</v>
      </c>
      <c r="N258" s="3">
        <v>20</v>
      </c>
      <c r="O258" s="3">
        <f t="shared" si="10"/>
        <v>0</v>
      </c>
    </row>
    <row r="259" spans="1:16">
      <c r="A259" s="1">
        <v>42815</v>
      </c>
      <c r="B259" s="5">
        <v>6</v>
      </c>
      <c r="C259" t="s">
        <v>281</v>
      </c>
      <c r="D259">
        <v>1</v>
      </c>
      <c r="E259" t="s">
        <v>18</v>
      </c>
      <c r="F259" t="s">
        <v>12</v>
      </c>
      <c r="H259">
        <v>136.80000000000001</v>
      </c>
      <c r="I259">
        <v>1.86</v>
      </c>
      <c r="J259">
        <v>2.2999999999999998</v>
      </c>
      <c r="K259" s="2" t="s">
        <v>2101</v>
      </c>
      <c r="N259" s="3">
        <f>200/H259</f>
        <v>1.4619883040935671</v>
      </c>
      <c r="O259" s="3">
        <f>20-N259</f>
        <v>18.538011695906434</v>
      </c>
      <c r="P259" t="s">
        <v>2065</v>
      </c>
    </row>
    <row r="260" spans="1:16">
      <c r="A260" s="1">
        <v>42815</v>
      </c>
      <c r="B260" s="5">
        <v>6</v>
      </c>
      <c r="C260" t="s">
        <v>282</v>
      </c>
      <c r="D260">
        <v>2</v>
      </c>
      <c r="E260" t="s">
        <v>18</v>
      </c>
      <c r="F260" t="s">
        <v>12</v>
      </c>
      <c r="G260" t="s">
        <v>283</v>
      </c>
      <c r="H260">
        <v>3.5</v>
      </c>
      <c r="I260">
        <v>1.46</v>
      </c>
      <c r="J260">
        <v>1.67</v>
      </c>
      <c r="K260" s="2" t="s">
        <v>2101</v>
      </c>
      <c r="N260" s="3">
        <v>20</v>
      </c>
      <c r="O260" s="3">
        <f t="shared" si="10"/>
        <v>0</v>
      </c>
    </row>
    <row r="261" spans="1:16">
      <c r="A261" s="1">
        <v>42815</v>
      </c>
      <c r="B261" s="5">
        <v>6</v>
      </c>
      <c r="C261" t="s">
        <v>284</v>
      </c>
      <c r="D261">
        <v>3</v>
      </c>
      <c r="E261" t="s">
        <v>67</v>
      </c>
      <c r="F261" t="s">
        <v>19</v>
      </c>
      <c r="H261">
        <v>133.30000000000001</v>
      </c>
      <c r="I261">
        <v>2.04</v>
      </c>
      <c r="J261">
        <v>2.2599999999999998</v>
      </c>
      <c r="K261" s="2" t="s">
        <v>2101</v>
      </c>
      <c r="N261" s="3">
        <f>200/H261</f>
        <v>1.5003750937734432</v>
      </c>
      <c r="O261" s="3">
        <f>20-N261</f>
        <v>18.499624906226558</v>
      </c>
    </row>
    <row r="262" spans="1:16">
      <c r="A262" s="1">
        <v>42815</v>
      </c>
      <c r="B262" s="5">
        <v>6</v>
      </c>
      <c r="C262" t="s">
        <v>285</v>
      </c>
      <c r="D262">
        <v>4</v>
      </c>
      <c r="E262" t="s">
        <v>15</v>
      </c>
      <c r="F262" t="s">
        <v>12</v>
      </c>
      <c r="G262" t="s">
        <v>286</v>
      </c>
      <c r="H262">
        <v>531.6</v>
      </c>
      <c r="I262">
        <v>1.9</v>
      </c>
      <c r="J262">
        <v>2.2999999999999998</v>
      </c>
      <c r="K262" s="2" t="s">
        <v>2101</v>
      </c>
      <c r="N262" s="3">
        <f>600/H262</f>
        <v>1.1286681715575619</v>
      </c>
      <c r="O262" s="3">
        <f>60-N262</f>
        <v>58.871331828442436</v>
      </c>
    </row>
    <row r="263" spans="1:16">
      <c r="A263" s="1">
        <v>42815</v>
      </c>
      <c r="B263" s="5">
        <v>6</v>
      </c>
      <c r="C263" t="s">
        <v>287</v>
      </c>
      <c r="D263">
        <v>5</v>
      </c>
      <c r="E263" t="s">
        <v>18</v>
      </c>
      <c r="F263" t="s">
        <v>19</v>
      </c>
      <c r="G263" t="s">
        <v>288</v>
      </c>
      <c r="H263">
        <v>6.2</v>
      </c>
      <c r="I263">
        <v>1.78</v>
      </c>
      <c r="J263">
        <v>2.04</v>
      </c>
      <c r="K263" s="2" t="s">
        <v>2101</v>
      </c>
      <c r="N263" s="3">
        <v>20</v>
      </c>
      <c r="O263" s="3">
        <f t="shared" si="10"/>
        <v>0</v>
      </c>
    </row>
    <row r="264" spans="1:16">
      <c r="A264" s="1">
        <v>42815</v>
      </c>
      <c r="B264" s="5">
        <v>6</v>
      </c>
      <c r="C264" t="s">
        <v>289</v>
      </c>
      <c r="D264">
        <v>6</v>
      </c>
      <c r="E264" t="s">
        <v>15</v>
      </c>
      <c r="F264" t="s">
        <v>12</v>
      </c>
      <c r="H264">
        <v>326.10000000000002</v>
      </c>
      <c r="I264">
        <v>1.97</v>
      </c>
      <c r="J264">
        <v>2.34</v>
      </c>
      <c r="K264" s="2" t="s">
        <v>2101</v>
      </c>
      <c r="N264" s="3">
        <f>400/H264</f>
        <v>1.2266176019625881</v>
      </c>
      <c r="O264" s="3">
        <f>40-N264</f>
        <v>38.773382398037413</v>
      </c>
    </row>
    <row r="265" spans="1:16">
      <c r="A265" s="1">
        <v>42815</v>
      </c>
      <c r="B265" s="5">
        <v>6</v>
      </c>
      <c r="C265" t="s">
        <v>290</v>
      </c>
      <c r="D265">
        <v>7</v>
      </c>
      <c r="E265" t="s">
        <v>18</v>
      </c>
      <c r="F265" t="s">
        <v>12</v>
      </c>
      <c r="G265" t="s">
        <v>13</v>
      </c>
      <c r="H265">
        <v>68.599999999999994</v>
      </c>
      <c r="I265">
        <v>1.86</v>
      </c>
      <c r="J265">
        <v>2.2400000000000002</v>
      </c>
      <c r="K265" s="2" t="s">
        <v>2101</v>
      </c>
      <c r="N265" s="3">
        <f>200/H265</f>
        <v>2.915451895043732</v>
      </c>
      <c r="O265" s="3">
        <f t="shared" si="10"/>
        <v>17.084548104956269</v>
      </c>
    </row>
    <row r="266" spans="1:16">
      <c r="A266" s="1">
        <v>42815</v>
      </c>
      <c r="B266" s="5">
        <v>6</v>
      </c>
      <c r="C266" t="s">
        <v>291</v>
      </c>
      <c r="D266">
        <v>8</v>
      </c>
      <c r="E266" t="s">
        <v>40</v>
      </c>
      <c r="F266" t="s">
        <v>22</v>
      </c>
      <c r="H266">
        <v>31.1</v>
      </c>
      <c r="I266">
        <v>1.94</v>
      </c>
      <c r="J266">
        <v>1.8</v>
      </c>
      <c r="K266" s="2" t="s">
        <v>2101</v>
      </c>
      <c r="N266" s="3">
        <f>200/H266</f>
        <v>6.430868167202572</v>
      </c>
      <c r="O266" s="3">
        <f t="shared" si="10"/>
        <v>13.569131832797428</v>
      </c>
    </row>
    <row r="267" spans="1:16">
      <c r="A267" s="1">
        <v>42815</v>
      </c>
      <c r="B267" s="5">
        <v>6</v>
      </c>
      <c r="C267" t="s">
        <v>292</v>
      </c>
      <c r="D267">
        <v>9</v>
      </c>
      <c r="E267" t="s">
        <v>21</v>
      </c>
      <c r="F267" t="s">
        <v>12</v>
      </c>
      <c r="G267" t="s">
        <v>293</v>
      </c>
      <c r="H267">
        <v>20.3</v>
      </c>
      <c r="I267">
        <v>1.74</v>
      </c>
      <c r="J267">
        <v>2.02</v>
      </c>
      <c r="K267" s="2" t="s">
        <v>2101</v>
      </c>
      <c r="N267" s="3">
        <f t="shared" ref="N267:N270" si="11">200/H267</f>
        <v>9.8522167487684733</v>
      </c>
      <c r="O267" s="3">
        <f t="shared" si="10"/>
        <v>10.147783251231527</v>
      </c>
    </row>
    <row r="268" spans="1:16">
      <c r="A268" s="1">
        <v>42815</v>
      </c>
      <c r="B268" s="5">
        <v>6</v>
      </c>
      <c r="C268" t="s">
        <v>294</v>
      </c>
      <c r="D268">
        <v>10</v>
      </c>
      <c r="E268" t="s">
        <v>21</v>
      </c>
      <c r="F268" t="s">
        <v>12</v>
      </c>
      <c r="H268">
        <v>22</v>
      </c>
      <c r="I268">
        <v>1.86</v>
      </c>
      <c r="J268">
        <v>1.92</v>
      </c>
      <c r="K268" s="2" t="s">
        <v>2101</v>
      </c>
      <c r="N268" s="3">
        <f t="shared" si="11"/>
        <v>9.0909090909090917</v>
      </c>
      <c r="O268" s="3">
        <f t="shared" si="10"/>
        <v>10.909090909090908</v>
      </c>
    </row>
    <row r="269" spans="1:16">
      <c r="A269" s="1">
        <v>42815</v>
      </c>
      <c r="B269" s="5">
        <v>6</v>
      </c>
      <c r="C269" t="s">
        <v>295</v>
      </c>
      <c r="D269">
        <v>11</v>
      </c>
      <c r="E269" t="s">
        <v>15</v>
      </c>
      <c r="F269" t="s">
        <v>12</v>
      </c>
      <c r="H269">
        <v>104.5</v>
      </c>
      <c r="I269">
        <v>1.93</v>
      </c>
      <c r="J269">
        <v>2.25</v>
      </c>
      <c r="K269" s="2" t="s">
        <v>2101</v>
      </c>
      <c r="N269" s="3">
        <f t="shared" si="11"/>
        <v>1.9138755980861244</v>
      </c>
      <c r="O269" s="3">
        <f>20-N269</f>
        <v>18.086124401913874</v>
      </c>
    </row>
    <row r="270" spans="1:16">
      <c r="A270" s="1">
        <v>42815</v>
      </c>
      <c r="B270" s="5">
        <v>6</v>
      </c>
      <c r="C270" t="s">
        <v>296</v>
      </c>
      <c r="D270">
        <v>12</v>
      </c>
      <c r="E270" t="s">
        <v>15</v>
      </c>
      <c r="F270" t="s">
        <v>12</v>
      </c>
      <c r="H270">
        <v>102.3</v>
      </c>
      <c r="I270">
        <v>1.95</v>
      </c>
      <c r="J270">
        <v>2.25</v>
      </c>
      <c r="K270" s="2" t="s">
        <v>2101</v>
      </c>
      <c r="N270" s="3">
        <f t="shared" si="11"/>
        <v>1.9550342130987293</v>
      </c>
      <c r="O270" s="3">
        <f>20-N270</f>
        <v>18.044965786901273</v>
      </c>
    </row>
    <row r="271" spans="1:16">
      <c r="A271" s="1">
        <v>42815</v>
      </c>
      <c r="B271" s="5">
        <v>6</v>
      </c>
      <c r="C271" t="s">
        <v>297</v>
      </c>
      <c r="D271">
        <v>13</v>
      </c>
      <c r="E271" t="s">
        <v>18</v>
      </c>
      <c r="F271" t="s">
        <v>22</v>
      </c>
      <c r="H271">
        <v>378.1</v>
      </c>
      <c r="I271">
        <v>1.86</v>
      </c>
      <c r="J271">
        <v>2.3199999999999998</v>
      </c>
      <c r="K271" s="2" t="s">
        <v>2101</v>
      </c>
      <c r="N271" s="3">
        <f>400/H271</f>
        <v>1.0579211848717269</v>
      </c>
      <c r="O271" s="3">
        <f>40-N271</f>
        <v>38.942078815128276</v>
      </c>
    </row>
    <row r="272" spans="1:16">
      <c r="A272" s="1">
        <v>42815</v>
      </c>
      <c r="B272" s="5">
        <v>6</v>
      </c>
      <c r="C272" t="s">
        <v>298</v>
      </c>
      <c r="D272">
        <v>14</v>
      </c>
      <c r="E272" t="s">
        <v>18</v>
      </c>
      <c r="F272" t="s">
        <v>12</v>
      </c>
      <c r="G272" t="s">
        <v>299</v>
      </c>
      <c r="H272">
        <v>11.4</v>
      </c>
      <c r="I272">
        <v>1.68</v>
      </c>
      <c r="J272">
        <v>1.68</v>
      </c>
      <c r="K272" s="2" t="s">
        <v>2101</v>
      </c>
      <c r="N272" s="3">
        <f>200/H272</f>
        <v>17.543859649122805</v>
      </c>
      <c r="O272" s="3">
        <f t="shared" si="10"/>
        <v>2.4561403508771953</v>
      </c>
    </row>
    <row r="273" spans="1:15">
      <c r="A273" s="1">
        <v>42815</v>
      </c>
      <c r="B273" s="5">
        <v>6</v>
      </c>
      <c r="C273" t="s">
        <v>300</v>
      </c>
      <c r="D273">
        <v>15</v>
      </c>
      <c r="E273" t="s">
        <v>241</v>
      </c>
      <c r="F273" t="s">
        <v>12</v>
      </c>
      <c r="H273">
        <v>24.3</v>
      </c>
      <c r="I273">
        <v>2</v>
      </c>
      <c r="J273">
        <v>1.92</v>
      </c>
      <c r="K273" s="2" t="s">
        <v>2101</v>
      </c>
      <c r="N273" s="3">
        <f t="shared" ref="N273:N276" si="12">200/H273</f>
        <v>8.2304526748971192</v>
      </c>
      <c r="O273" s="3">
        <f t="shared" si="10"/>
        <v>11.769547325102881</v>
      </c>
    </row>
    <row r="274" spans="1:15">
      <c r="A274" s="1">
        <v>42815</v>
      </c>
      <c r="B274" s="5">
        <v>6</v>
      </c>
      <c r="C274" t="s">
        <v>301</v>
      </c>
      <c r="D274">
        <v>16</v>
      </c>
      <c r="E274" t="s">
        <v>67</v>
      </c>
      <c r="F274" t="s">
        <v>22</v>
      </c>
      <c r="H274">
        <v>18.600000000000001</v>
      </c>
      <c r="I274">
        <v>2.02</v>
      </c>
      <c r="J274">
        <v>1.9</v>
      </c>
      <c r="K274" s="2" t="s">
        <v>2101</v>
      </c>
      <c r="N274" s="3">
        <f t="shared" si="12"/>
        <v>10.75268817204301</v>
      </c>
      <c r="O274" s="3">
        <f t="shared" si="10"/>
        <v>9.2473118279569899</v>
      </c>
    </row>
    <row r="275" spans="1:15">
      <c r="A275" s="1">
        <v>42815</v>
      </c>
      <c r="B275" s="5">
        <v>6</v>
      </c>
      <c r="C275" t="s">
        <v>302</v>
      </c>
      <c r="D275">
        <v>17</v>
      </c>
      <c r="E275" t="s">
        <v>18</v>
      </c>
      <c r="F275" t="s">
        <v>19</v>
      </c>
      <c r="G275" t="s">
        <v>33</v>
      </c>
      <c r="H275">
        <v>185.3</v>
      </c>
      <c r="I275">
        <v>1.91</v>
      </c>
      <c r="J275">
        <v>2.3199999999999998</v>
      </c>
      <c r="K275" s="2" t="s">
        <v>2101</v>
      </c>
      <c r="N275" s="3">
        <f t="shared" si="12"/>
        <v>1.0793308148947651</v>
      </c>
      <c r="O275" s="3">
        <f>20-N275</f>
        <v>18.920669185105236</v>
      </c>
    </row>
    <row r="276" spans="1:15">
      <c r="A276" s="1">
        <v>42815</v>
      </c>
      <c r="B276" s="5">
        <v>6</v>
      </c>
      <c r="C276" t="s">
        <v>303</v>
      </c>
      <c r="D276">
        <v>18</v>
      </c>
      <c r="E276" t="s">
        <v>40</v>
      </c>
      <c r="F276" t="s">
        <v>19</v>
      </c>
      <c r="G276" t="s">
        <v>33</v>
      </c>
      <c r="H276">
        <v>26.7</v>
      </c>
      <c r="I276">
        <v>1.88</v>
      </c>
      <c r="J276">
        <v>1.56</v>
      </c>
      <c r="K276" s="2" t="s">
        <v>2101</v>
      </c>
      <c r="N276" s="3">
        <f t="shared" si="12"/>
        <v>7.4906367041198507</v>
      </c>
      <c r="O276" s="3">
        <f t="shared" si="10"/>
        <v>12.509363295880149</v>
      </c>
    </row>
    <row r="277" spans="1:15">
      <c r="A277" s="1">
        <v>42815</v>
      </c>
      <c r="B277" s="5">
        <v>6</v>
      </c>
      <c r="C277" t="s">
        <v>304</v>
      </c>
      <c r="D277">
        <v>19</v>
      </c>
      <c r="E277" t="s">
        <v>15</v>
      </c>
      <c r="F277" t="s">
        <v>12</v>
      </c>
      <c r="H277">
        <v>214</v>
      </c>
      <c r="I277">
        <v>1.92</v>
      </c>
      <c r="J277">
        <v>2.31</v>
      </c>
      <c r="K277" s="2" t="s">
        <v>2101</v>
      </c>
      <c r="N277" s="3">
        <f>300/H277</f>
        <v>1.4018691588785046</v>
      </c>
      <c r="O277" s="3">
        <f>30-N277</f>
        <v>28.598130841121495</v>
      </c>
    </row>
    <row r="278" spans="1:15">
      <c r="A278" s="1">
        <v>42815</v>
      </c>
      <c r="B278" s="5">
        <v>6</v>
      </c>
      <c r="C278" t="s">
        <v>305</v>
      </c>
      <c r="D278">
        <v>20</v>
      </c>
      <c r="E278" t="s">
        <v>18</v>
      </c>
      <c r="F278" t="s">
        <v>12</v>
      </c>
      <c r="H278">
        <v>14.3</v>
      </c>
      <c r="I278">
        <v>2.2599999999999998</v>
      </c>
      <c r="J278">
        <v>2.23</v>
      </c>
      <c r="K278" s="2" t="s">
        <v>2101</v>
      </c>
      <c r="N278" s="3">
        <f>200/H278</f>
        <v>13.986013986013985</v>
      </c>
      <c r="O278" s="3">
        <f t="shared" si="10"/>
        <v>6.0139860139860151</v>
      </c>
    </row>
    <row r="279" spans="1:15">
      <c r="A279" s="1">
        <v>42815</v>
      </c>
      <c r="B279" s="5">
        <v>6</v>
      </c>
      <c r="C279" t="s">
        <v>306</v>
      </c>
      <c r="D279">
        <v>21</v>
      </c>
      <c r="E279" t="s">
        <v>18</v>
      </c>
      <c r="F279" t="s">
        <v>19</v>
      </c>
      <c r="H279">
        <v>293.5</v>
      </c>
      <c r="I279">
        <v>1.87</v>
      </c>
      <c r="J279">
        <v>2.29</v>
      </c>
      <c r="K279" s="2" t="s">
        <v>2101</v>
      </c>
      <c r="N279" s="3">
        <f>300/H279</f>
        <v>1.0221465076660987</v>
      </c>
      <c r="O279" s="3">
        <f>30-N279</f>
        <v>28.9778534923339</v>
      </c>
    </row>
    <row r="280" spans="1:15">
      <c r="A280" s="1">
        <v>42815</v>
      </c>
      <c r="B280" s="5">
        <v>6</v>
      </c>
      <c r="C280" t="s">
        <v>307</v>
      </c>
      <c r="D280">
        <v>22</v>
      </c>
      <c r="E280" t="s">
        <v>15</v>
      </c>
      <c r="F280" t="s">
        <v>12</v>
      </c>
      <c r="H280">
        <v>143.5</v>
      </c>
      <c r="I280">
        <v>1.91</v>
      </c>
      <c r="J280">
        <v>2.23</v>
      </c>
      <c r="K280" s="2" t="s">
        <v>2101</v>
      </c>
      <c r="N280" s="3">
        <f>200/H280</f>
        <v>1.3937282229965158</v>
      </c>
      <c r="O280" s="3">
        <f>20-N280</f>
        <v>18.606271777003485</v>
      </c>
    </row>
    <row r="281" spans="1:15">
      <c r="A281" s="1">
        <v>42815</v>
      </c>
      <c r="B281" s="5">
        <v>6</v>
      </c>
      <c r="C281" t="s">
        <v>308</v>
      </c>
      <c r="D281">
        <v>23</v>
      </c>
      <c r="E281" t="s">
        <v>15</v>
      </c>
      <c r="F281" t="s">
        <v>12</v>
      </c>
      <c r="G281" t="s">
        <v>309</v>
      </c>
      <c r="H281">
        <v>71.7</v>
      </c>
      <c r="I281">
        <v>2</v>
      </c>
      <c r="J281">
        <v>2.33</v>
      </c>
      <c r="K281" s="2" t="s">
        <v>2101</v>
      </c>
      <c r="N281" s="3">
        <f t="shared" ref="N281:N282" si="13">200/H281</f>
        <v>2.7894002789400276</v>
      </c>
      <c r="O281" s="3">
        <f t="shared" si="10"/>
        <v>17.210599721059971</v>
      </c>
    </row>
    <row r="282" spans="1:15">
      <c r="A282" s="1">
        <v>42815</v>
      </c>
      <c r="B282" s="5">
        <v>6</v>
      </c>
      <c r="C282" t="s">
        <v>310</v>
      </c>
      <c r="D282">
        <v>24</v>
      </c>
      <c r="E282" t="s">
        <v>18</v>
      </c>
      <c r="F282" t="s">
        <v>12</v>
      </c>
      <c r="H282">
        <v>42.8</v>
      </c>
      <c r="I282">
        <v>1.82</v>
      </c>
      <c r="J282">
        <v>2.19</v>
      </c>
      <c r="K282" s="2" t="s">
        <v>2101</v>
      </c>
      <c r="N282" s="3">
        <f t="shared" si="13"/>
        <v>4.6728971962616823</v>
      </c>
      <c r="O282" s="3">
        <f t="shared" si="10"/>
        <v>15.327102803738317</v>
      </c>
    </row>
    <row r="283" spans="1:15">
      <c r="A283" s="1">
        <v>42815</v>
      </c>
      <c r="B283" s="5">
        <v>6</v>
      </c>
      <c r="C283" t="s">
        <v>311</v>
      </c>
      <c r="D283">
        <v>25</v>
      </c>
      <c r="E283" t="s">
        <v>18</v>
      </c>
      <c r="F283" t="s">
        <v>12</v>
      </c>
      <c r="H283">
        <v>3.6</v>
      </c>
      <c r="I283">
        <v>1.91</v>
      </c>
      <c r="J283">
        <v>1.93</v>
      </c>
      <c r="K283" s="2" t="s">
        <v>2101</v>
      </c>
      <c r="N283" s="3">
        <v>20</v>
      </c>
      <c r="O283" s="3">
        <f t="shared" si="10"/>
        <v>0</v>
      </c>
    </row>
    <row r="284" spans="1:15">
      <c r="A284" s="1">
        <v>42815</v>
      </c>
      <c r="B284" s="5">
        <v>6</v>
      </c>
      <c r="C284" t="s">
        <v>312</v>
      </c>
      <c r="D284">
        <v>26</v>
      </c>
      <c r="E284" t="s">
        <v>11</v>
      </c>
      <c r="F284" t="s">
        <v>12</v>
      </c>
      <c r="H284">
        <v>41</v>
      </c>
      <c r="I284">
        <v>1.81</v>
      </c>
      <c r="J284">
        <v>2.1</v>
      </c>
      <c r="K284" s="2" t="s">
        <v>2101</v>
      </c>
      <c r="N284" s="3">
        <f>200/H284</f>
        <v>4.8780487804878048</v>
      </c>
      <c r="O284" s="3">
        <f t="shared" si="10"/>
        <v>15.121951219512194</v>
      </c>
    </row>
    <row r="285" spans="1:15">
      <c r="A285" s="1">
        <v>42815</v>
      </c>
      <c r="B285" s="5">
        <v>6</v>
      </c>
      <c r="C285" t="s">
        <v>313</v>
      </c>
      <c r="D285">
        <v>27</v>
      </c>
      <c r="E285" t="s">
        <v>18</v>
      </c>
      <c r="F285" t="s">
        <v>12</v>
      </c>
      <c r="H285">
        <v>9.9</v>
      </c>
      <c r="I285">
        <v>1.87</v>
      </c>
      <c r="J285">
        <v>1.92</v>
      </c>
      <c r="K285" s="2" t="s">
        <v>2101</v>
      </c>
      <c r="N285" s="3">
        <f t="shared" ref="N285:N287" si="14">200/H285</f>
        <v>20.202020202020201</v>
      </c>
      <c r="O285" s="3">
        <f t="shared" si="10"/>
        <v>-0.20202020202020066</v>
      </c>
    </row>
    <row r="286" spans="1:15">
      <c r="A286" s="1">
        <v>42815</v>
      </c>
      <c r="B286" s="5">
        <v>6</v>
      </c>
      <c r="C286" t="s">
        <v>314</v>
      </c>
      <c r="D286">
        <v>28</v>
      </c>
      <c r="E286" t="s">
        <v>18</v>
      </c>
      <c r="F286" t="s">
        <v>22</v>
      </c>
      <c r="G286" t="s">
        <v>315</v>
      </c>
      <c r="H286">
        <v>83.3</v>
      </c>
      <c r="I286">
        <v>1.92</v>
      </c>
      <c r="J286">
        <v>2.2400000000000002</v>
      </c>
      <c r="K286" s="2" t="s">
        <v>2101</v>
      </c>
      <c r="N286" s="3">
        <f t="shared" si="14"/>
        <v>2.4009603841536618</v>
      </c>
      <c r="O286" s="3">
        <f t="shared" si="10"/>
        <v>17.599039615846337</v>
      </c>
    </row>
    <row r="287" spans="1:15">
      <c r="A287" s="1">
        <v>42815</v>
      </c>
      <c r="B287" s="5">
        <v>6</v>
      </c>
      <c r="C287" t="s">
        <v>316</v>
      </c>
      <c r="D287">
        <v>29</v>
      </c>
      <c r="E287" t="s">
        <v>133</v>
      </c>
      <c r="F287" t="s">
        <v>19</v>
      </c>
      <c r="G287" t="s">
        <v>33</v>
      </c>
      <c r="H287">
        <v>16.8</v>
      </c>
      <c r="I287">
        <v>1.95</v>
      </c>
      <c r="J287">
        <v>2.17</v>
      </c>
      <c r="K287" s="2" t="s">
        <v>2101</v>
      </c>
      <c r="N287" s="3">
        <f t="shared" si="14"/>
        <v>11.904761904761905</v>
      </c>
      <c r="O287" s="3">
        <f t="shared" si="10"/>
        <v>8.0952380952380949</v>
      </c>
    </row>
    <row r="288" spans="1:15">
      <c r="A288" s="1">
        <v>42815</v>
      </c>
      <c r="B288" s="5">
        <v>6</v>
      </c>
      <c r="C288" t="s">
        <v>317</v>
      </c>
      <c r="D288">
        <v>30</v>
      </c>
      <c r="E288" t="s">
        <v>21</v>
      </c>
      <c r="F288" t="s">
        <v>22</v>
      </c>
      <c r="H288">
        <v>7.5</v>
      </c>
      <c r="I288">
        <v>2.0099999999999998</v>
      </c>
      <c r="J288">
        <v>2.0499999999999998</v>
      </c>
      <c r="K288" s="2" t="s">
        <v>2101</v>
      </c>
      <c r="N288" s="3">
        <v>20</v>
      </c>
      <c r="O288" s="3">
        <f t="shared" si="10"/>
        <v>0</v>
      </c>
    </row>
    <row r="289" spans="1:16">
      <c r="A289" s="1">
        <v>42815</v>
      </c>
      <c r="B289" s="5">
        <v>6</v>
      </c>
      <c r="C289" t="s">
        <v>318</v>
      </c>
      <c r="D289">
        <v>31</v>
      </c>
      <c r="E289" t="s">
        <v>18</v>
      </c>
      <c r="F289" t="s">
        <v>19</v>
      </c>
      <c r="H289">
        <v>290.8</v>
      </c>
      <c r="I289">
        <v>1.91</v>
      </c>
      <c r="J289">
        <v>2.2200000000000002</v>
      </c>
      <c r="K289" s="2" t="s">
        <v>2101</v>
      </c>
      <c r="N289" s="3">
        <f>300/H289</f>
        <v>1.0316368638239339</v>
      </c>
      <c r="O289" s="3">
        <f>30-N289</f>
        <v>28.968363136176066</v>
      </c>
    </row>
    <row r="290" spans="1:16">
      <c r="A290" s="1">
        <v>42815</v>
      </c>
      <c r="B290" s="5">
        <v>6</v>
      </c>
      <c r="C290" t="s">
        <v>319</v>
      </c>
      <c r="D290">
        <v>32</v>
      </c>
      <c r="E290" t="s">
        <v>18</v>
      </c>
      <c r="F290" t="s">
        <v>22</v>
      </c>
      <c r="G290" t="s">
        <v>320</v>
      </c>
      <c r="H290">
        <v>206</v>
      </c>
      <c r="I290">
        <v>1.86</v>
      </c>
      <c r="J290">
        <v>2.29</v>
      </c>
      <c r="K290" s="2" t="s">
        <v>2101</v>
      </c>
      <c r="N290" s="3">
        <f>300/H290</f>
        <v>1.4563106796116505</v>
      </c>
      <c r="O290" s="3">
        <f>30-N290</f>
        <v>28.543689320388349</v>
      </c>
    </row>
    <row r="291" spans="1:16">
      <c r="A291" s="1">
        <v>42815</v>
      </c>
      <c r="B291" s="5">
        <v>6</v>
      </c>
      <c r="C291" t="s">
        <v>321</v>
      </c>
      <c r="D291">
        <v>33</v>
      </c>
      <c r="E291" t="s">
        <v>18</v>
      </c>
      <c r="F291" t="s">
        <v>12</v>
      </c>
      <c r="G291" t="s">
        <v>13</v>
      </c>
      <c r="H291">
        <v>54.2</v>
      </c>
      <c r="I291">
        <v>1.8</v>
      </c>
      <c r="J291">
        <v>2.14</v>
      </c>
      <c r="K291" s="2" t="s">
        <v>2093</v>
      </c>
      <c r="N291" s="3">
        <f>200/H291</f>
        <v>3.6900369003690034</v>
      </c>
      <c r="O291" s="3">
        <f t="shared" si="10"/>
        <v>16.309963099630998</v>
      </c>
    </row>
    <row r="292" spans="1:16">
      <c r="A292" s="1">
        <v>42815</v>
      </c>
      <c r="B292" s="5">
        <v>6</v>
      </c>
      <c r="C292" t="s">
        <v>322</v>
      </c>
      <c r="D292">
        <v>34</v>
      </c>
      <c r="E292" t="s">
        <v>21</v>
      </c>
      <c r="F292" t="s">
        <v>22</v>
      </c>
      <c r="G292" t="s">
        <v>13</v>
      </c>
      <c r="H292">
        <v>136.4</v>
      </c>
      <c r="I292">
        <v>2.0099999999999998</v>
      </c>
      <c r="J292">
        <v>2.2400000000000002</v>
      </c>
      <c r="K292" s="2" t="s">
        <v>2093</v>
      </c>
      <c r="N292" s="3">
        <f t="shared" ref="N292:N295" si="15">200/H292</f>
        <v>1.466275659824047</v>
      </c>
      <c r="O292" s="3">
        <f>20-N292</f>
        <v>18.533724340175954</v>
      </c>
    </row>
    <row r="293" spans="1:16">
      <c r="A293" s="1">
        <v>42815</v>
      </c>
      <c r="B293" s="5">
        <v>6</v>
      </c>
      <c r="C293" t="s">
        <v>323</v>
      </c>
      <c r="D293">
        <v>35</v>
      </c>
      <c r="E293" t="s">
        <v>18</v>
      </c>
      <c r="F293" t="s">
        <v>12</v>
      </c>
      <c r="H293">
        <v>82</v>
      </c>
      <c r="I293">
        <v>1.82</v>
      </c>
      <c r="J293">
        <v>2.23</v>
      </c>
      <c r="K293" s="2" t="s">
        <v>2093</v>
      </c>
      <c r="N293" s="3">
        <f t="shared" si="15"/>
        <v>2.4390243902439024</v>
      </c>
      <c r="O293" s="3">
        <f t="shared" si="10"/>
        <v>17.560975609756099</v>
      </c>
    </row>
    <row r="294" spans="1:16">
      <c r="A294" s="1">
        <v>42815</v>
      </c>
      <c r="B294" s="5">
        <v>6</v>
      </c>
      <c r="C294" t="s">
        <v>324</v>
      </c>
      <c r="D294">
        <v>36</v>
      </c>
      <c r="E294" t="s">
        <v>15</v>
      </c>
      <c r="F294" t="s">
        <v>12</v>
      </c>
      <c r="H294">
        <v>134.69999999999999</v>
      </c>
      <c r="I294">
        <v>1.9</v>
      </c>
      <c r="J294">
        <v>2.2799999999999998</v>
      </c>
      <c r="K294" s="2" t="s">
        <v>2093</v>
      </c>
      <c r="N294" s="3">
        <f t="shared" si="15"/>
        <v>1.4847809948032666</v>
      </c>
      <c r="O294" s="3">
        <f>20-N294</f>
        <v>18.515219005196734</v>
      </c>
    </row>
    <row r="295" spans="1:16">
      <c r="A295" s="1">
        <v>42815</v>
      </c>
      <c r="B295" s="5">
        <v>6</v>
      </c>
      <c r="C295" t="s">
        <v>325</v>
      </c>
      <c r="D295">
        <v>37</v>
      </c>
      <c r="E295" t="s">
        <v>129</v>
      </c>
      <c r="F295" t="s">
        <v>12</v>
      </c>
      <c r="H295">
        <v>14.5</v>
      </c>
      <c r="I295">
        <v>1.9</v>
      </c>
      <c r="J295">
        <v>1.86</v>
      </c>
      <c r="K295" s="2" t="s">
        <v>2093</v>
      </c>
      <c r="N295" s="3">
        <f t="shared" si="15"/>
        <v>13.793103448275861</v>
      </c>
      <c r="O295" s="3">
        <f t="shared" si="10"/>
        <v>6.2068965517241388</v>
      </c>
    </row>
    <row r="296" spans="1:16">
      <c r="A296" s="1">
        <v>42815</v>
      </c>
      <c r="B296" s="5">
        <v>6</v>
      </c>
      <c r="C296" t="s">
        <v>326</v>
      </c>
      <c r="D296">
        <v>38</v>
      </c>
      <c r="E296" t="s">
        <v>21</v>
      </c>
      <c r="F296" t="s">
        <v>12</v>
      </c>
      <c r="H296">
        <v>9.1999999999999993</v>
      </c>
      <c r="I296">
        <v>2</v>
      </c>
      <c r="J296">
        <v>2.2200000000000002</v>
      </c>
      <c r="K296" s="2" t="s">
        <v>2093</v>
      </c>
      <c r="N296" s="3">
        <v>20</v>
      </c>
      <c r="O296" s="3">
        <f t="shared" ref="O296:O359" si="16">20-N296</f>
        <v>0</v>
      </c>
    </row>
    <row r="297" spans="1:16">
      <c r="A297" s="1">
        <v>42815</v>
      </c>
      <c r="B297" s="5">
        <v>6</v>
      </c>
      <c r="C297" t="s">
        <v>327</v>
      </c>
      <c r="D297">
        <v>39</v>
      </c>
      <c r="E297" t="s">
        <v>15</v>
      </c>
      <c r="F297" t="s">
        <v>12</v>
      </c>
      <c r="H297">
        <v>262.8</v>
      </c>
      <c r="I297">
        <v>1.94</v>
      </c>
      <c r="J297">
        <v>2.3199999999999998</v>
      </c>
      <c r="K297" s="2" t="s">
        <v>2093</v>
      </c>
      <c r="N297" s="3">
        <f>300/H297</f>
        <v>1.1415525114155252</v>
      </c>
      <c r="O297" s="3">
        <f>30-N297</f>
        <v>28.858447488584474</v>
      </c>
    </row>
    <row r="298" spans="1:16">
      <c r="A298" s="1">
        <v>42815</v>
      </c>
      <c r="B298" s="5">
        <v>6</v>
      </c>
      <c r="C298" t="s">
        <v>328</v>
      </c>
      <c r="D298">
        <v>40</v>
      </c>
      <c r="E298" t="s">
        <v>15</v>
      </c>
      <c r="F298" t="s">
        <v>65</v>
      </c>
      <c r="H298">
        <v>17</v>
      </c>
      <c r="I298">
        <v>1.95</v>
      </c>
      <c r="J298">
        <v>2.2799999999999998</v>
      </c>
      <c r="K298" s="2" t="s">
        <v>2093</v>
      </c>
      <c r="N298" s="3">
        <f>200/H298</f>
        <v>11.764705882352942</v>
      </c>
      <c r="O298" s="3">
        <f t="shared" si="16"/>
        <v>8.235294117647058</v>
      </c>
    </row>
    <row r="299" spans="1:16">
      <c r="A299" s="1">
        <v>42815</v>
      </c>
      <c r="B299" s="5">
        <v>6</v>
      </c>
      <c r="C299" t="s">
        <v>329</v>
      </c>
      <c r="D299">
        <v>41</v>
      </c>
      <c r="E299" t="s">
        <v>15</v>
      </c>
      <c r="F299" t="s">
        <v>12</v>
      </c>
      <c r="H299">
        <v>42.8</v>
      </c>
      <c r="I299">
        <v>2</v>
      </c>
      <c r="J299">
        <v>2.4</v>
      </c>
      <c r="K299" s="2" t="s">
        <v>2093</v>
      </c>
      <c r="N299" s="3">
        <f>200/H299</f>
        <v>4.6728971962616823</v>
      </c>
      <c r="O299" s="3">
        <f t="shared" si="16"/>
        <v>15.327102803738317</v>
      </c>
    </row>
    <row r="300" spans="1:16">
      <c r="A300" s="1">
        <v>42815</v>
      </c>
      <c r="B300" s="5">
        <v>6</v>
      </c>
      <c r="C300" t="s">
        <v>330</v>
      </c>
      <c r="D300">
        <v>42</v>
      </c>
      <c r="E300" t="s">
        <v>15</v>
      </c>
      <c r="F300" t="s">
        <v>12</v>
      </c>
      <c r="H300">
        <v>200.7</v>
      </c>
      <c r="I300">
        <v>1.92</v>
      </c>
      <c r="J300">
        <v>2.3199999999999998</v>
      </c>
      <c r="K300" s="2" t="s">
        <v>2093</v>
      </c>
      <c r="N300" s="3">
        <f>200/H300</f>
        <v>0.99651220727453915</v>
      </c>
      <c r="O300" s="3">
        <f>20-N300</f>
        <v>19.003487792725462</v>
      </c>
    </row>
    <row r="301" spans="1:16">
      <c r="A301" s="1">
        <v>42815</v>
      </c>
      <c r="B301" s="5">
        <v>6</v>
      </c>
      <c r="C301" t="s">
        <v>331</v>
      </c>
      <c r="D301">
        <v>43</v>
      </c>
      <c r="E301" t="s">
        <v>18</v>
      </c>
      <c r="F301" t="s">
        <v>22</v>
      </c>
      <c r="H301">
        <v>10.9</v>
      </c>
      <c r="I301">
        <v>1.99</v>
      </c>
      <c r="J301">
        <v>2.3199999999999998</v>
      </c>
      <c r="K301" s="2" t="s">
        <v>2093</v>
      </c>
      <c r="N301" s="3">
        <f>200/H301</f>
        <v>18.348623853211009</v>
      </c>
      <c r="O301" s="3">
        <f t="shared" si="16"/>
        <v>1.6513761467889907</v>
      </c>
    </row>
    <row r="302" spans="1:16">
      <c r="A302" s="1">
        <v>42815</v>
      </c>
      <c r="B302" s="5">
        <v>6</v>
      </c>
      <c r="C302" t="s">
        <v>332</v>
      </c>
      <c r="D302">
        <v>44</v>
      </c>
      <c r="E302" t="s">
        <v>18</v>
      </c>
      <c r="F302" t="s">
        <v>12</v>
      </c>
      <c r="H302">
        <v>16.399999999999999</v>
      </c>
      <c r="I302">
        <v>1.83</v>
      </c>
      <c r="J302">
        <v>2.15</v>
      </c>
      <c r="K302" s="2" t="s">
        <v>2093</v>
      </c>
      <c r="N302" s="3">
        <f t="shared" ref="N302:N309" si="17">200/H302</f>
        <v>12.195121951219512</v>
      </c>
      <c r="O302" s="3">
        <f t="shared" si="16"/>
        <v>7.8048780487804876</v>
      </c>
    </row>
    <row r="303" spans="1:16">
      <c r="B303" s="5">
        <v>7</v>
      </c>
      <c r="C303" t="s">
        <v>333</v>
      </c>
      <c r="D303">
        <v>1</v>
      </c>
      <c r="E303" t="s">
        <v>21</v>
      </c>
      <c r="F303" t="s">
        <v>22</v>
      </c>
      <c r="H303">
        <v>32.9</v>
      </c>
      <c r="I303">
        <v>1.78</v>
      </c>
      <c r="J303">
        <v>2.09</v>
      </c>
      <c r="K303" s="2" t="s">
        <v>2093</v>
      </c>
      <c r="N303" s="3">
        <f t="shared" si="17"/>
        <v>6.0790273556231007</v>
      </c>
      <c r="O303" s="3">
        <f t="shared" si="16"/>
        <v>13.920972644376899</v>
      </c>
      <c r="P303" t="s">
        <v>2065</v>
      </c>
    </row>
    <row r="304" spans="1:16">
      <c r="B304" s="5">
        <v>7</v>
      </c>
      <c r="C304" t="s">
        <v>334</v>
      </c>
      <c r="D304">
        <v>2</v>
      </c>
      <c r="E304" t="s">
        <v>18</v>
      </c>
      <c r="F304" t="s">
        <v>12</v>
      </c>
      <c r="G304" t="s">
        <v>13</v>
      </c>
      <c r="H304">
        <v>6.5</v>
      </c>
      <c r="I304">
        <v>1.38</v>
      </c>
      <c r="J304">
        <v>1.73</v>
      </c>
      <c r="K304" s="2" t="s">
        <v>2093</v>
      </c>
      <c r="N304" s="3">
        <v>20</v>
      </c>
      <c r="O304" s="3">
        <f t="shared" si="16"/>
        <v>0</v>
      </c>
    </row>
    <row r="305" spans="2:15">
      <c r="B305" s="5">
        <v>7</v>
      </c>
      <c r="C305" t="s">
        <v>335</v>
      </c>
      <c r="D305">
        <v>3</v>
      </c>
      <c r="E305" t="s">
        <v>21</v>
      </c>
      <c r="F305" t="s">
        <v>22</v>
      </c>
      <c r="H305">
        <v>45.5</v>
      </c>
      <c r="I305">
        <v>1.9</v>
      </c>
      <c r="J305">
        <v>2.06</v>
      </c>
      <c r="K305" s="2" t="s">
        <v>2093</v>
      </c>
      <c r="N305" s="3">
        <f t="shared" si="17"/>
        <v>4.395604395604396</v>
      </c>
      <c r="O305" s="3">
        <f t="shared" si="16"/>
        <v>15.604395604395604</v>
      </c>
    </row>
    <row r="306" spans="2:15">
      <c r="B306" s="5">
        <v>7</v>
      </c>
      <c r="C306" t="s">
        <v>336</v>
      </c>
      <c r="D306">
        <v>4</v>
      </c>
      <c r="E306" t="s">
        <v>64</v>
      </c>
      <c r="F306" t="s">
        <v>65</v>
      </c>
      <c r="H306">
        <v>38.5</v>
      </c>
      <c r="I306">
        <v>1.89</v>
      </c>
      <c r="J306">
        <v>2.21</v>
      </c>
      <c r="K306" s="2" t="s">
        <v>2093</v>
      </c>
      <c r="N306" s="3">
        <f t="shared" si="17"/>
        <v>5.1948051948051948</v>
      </c>
      <c r="O306" s="3">
        <f t="shared" si="16"/>
        <v>14.805194805194805</v>
      </c>
    </row>
    <row r="307" spans="2:15">
      <c r="B307" s="5">
        <v>7</v>
      </c>
      <c r="C307" t="s">
        <v>337</v>
      </c>
      <c r="D307">
        <v>5</v>
      </c>
      <c r="E307" t="s">
        <v>11</v>
      </c>
      <c r="F307" t="s">
        <v>19</v>
      </c>
      <c r="H307">
        <v>148.69999999999999</v>
      </c>
      <c r="I307">
        <v>1.91</v>
      </c>
      <c r="J307">
        <v>2.2599999999999998</v>
      </c>
      <c r="K307" s="2" t="s">
        <v>2093</v>
      </c>
      <c r="N307" s="3">
        <f t="shared" si="17"/>
        <v>1.3449899125756557</v>
      </c>
      <c r="O307" s="3">
        <f>20-N307</f>
        <v>18.655010087424344</v>
      </c>
    </row>
    <row r="308" spans="2:15">
      <c r="B308" s="5">
        <v>7</v>
      </c>
      <c r="C308" t="s">
        <v>338</v>
      </c>
      <c r="D308">
        <v>6</v>
      </c>
      <c r="E308" t="s">
        <v>18</v>
      </c>
      <c r="F308" t="s">
        <v>12</v>
      </c>
      <c r="G308" t="s">
        <v>13</v>
      </c>
      <c r="H308">
        <v>56.2</v>
      </c>
      <c r="I308">
        <v>1.8</v>
      </c>
      <c r="J308">
        <v>2.14</v>
      </c>
      <c r="K308" s="2" t="s">
        <v>2093</v>
      </c>
      <c r="N308" s="3">
        <f t="shared" si="17"/>
        <v>3.5587188612099641</v>
      </c>
      <c r="O308" s="3">
        <f t="shared" si="16"/>
        <v>16.441281138790035</v>
      </c>
    </row>
    <row r="309" spans="2:15">
      <c r="B309" s="5">
        <v>7</v>
      </c>
      <c r="C309" t="s">
        <v>339</v>
      </c>
      <c r="D309">
        <v>7</v>
      </c>
      <c r="E309" t="s">
        <v>15</v>
      </c>
      <c r="F309" t="s">
        <v>65</v>
      </c>
      <c r="H309">
        <v>42.2</v>
      </c>
      <c r="I309">
        <v>1.84</v>
      </c>
      <c r="J309">
        <v>2.25</v>
      </c>
      <c r="K309" s="2" t="s">
        <v>2093</v>
      </c>
      <c r="N309" s="3">
        <f t="shared" si="17"/>
        <v>4.7393364928909953</v>
      </c>
      <c r="O309" s="3">
        <f t="shared" si="16"/>
        <v>15.260663507109005</v>
      </c>
    </row>
    <row r="310" spans="2:15">
      <c r="B310" s="5">
        <v>7</v>
      </c>
      <c r="C310" t="s">
        <v>340</v>
      </c>
      <c r="D310">
        <v>8</v>
      </c>
      <c r="E310" t="s">
        <v>15</v>
      </c>
      <c r="F310" t="s">
        <v>12</v>
      </c>
      <c r="H310">
        <v>258.89999999999998</v>
      </c>
      <c r="I310">
        <v>1.93</v>
      </c>
      <c r="J310">
        <v>2.3199999999999998</v>
      </c>
      <c r="K310" s="2" t="s">
        <v>2093</v>
      </c>
      <c r="N310" s="3">
        <f>300/H310</f>
        <v>1.1587485515643106</v>
      </c>
      <c r="O310" s="3">
        <f>30-N310</f>
        <v>28.841251448435688</v>
      </c>
    </row>
    <row r="311" spans="2:15">
      <c r="B311" s="5">
        <v>7</v>
      </c>
      <c r="C311" t="s">
        <v>341</v>
      </c>
      <c r="D311">
        <v>9</v>
      </c>
      <c r="E311" t="s">
        <v>15</v>
      </c>
      <c r="F311" t="s">
        <v>12</v>
      </c>
      <c r="H311">
        <v>117.6</v>
      </c>
      <c r="I311">
        <v>1.91</v>
      </c>
      <c r="J311">
        <v>2.2400000000000002</v>
      </c>
      <c r="K311" s="2" t="s">
        <v>2093</v>
      </c>
      <c r="N311" s="3">
        <f>200/H311</f>
        <v>1.7006802721088436</v>
      </c>
      <c r="O311" s="3">
        <f>20-N311</f>
        <v>18.299319727891156</v>
      </c>
    </row>
    <row r="312" spans="2:15">
      <c r="B312" s="5">
        <v>7</v>
      </c>
      <c r="C312" t="s">
        <v>342</v>
      </c>
      <c r="D312">
        <v>10</v>
      </c>
      <c r="E312" t="s">
        <v>21</v>
      </c>
      <c r="F312" t="s">
        <v>12</v>
      </c>
      <c r="H312">
        <v>7.8</v>
      </c>
      <c r="I312">
        <v>1.32</v>
      </c>
      <c r="J312">
        <v>1.62</v>
      </c>
      <c r="K312" s="2" t="s">
        <v>2093</v>
      </c>
      <c r="N312" s="3">
        <v>20</v>
      </c>
      <c r="O312" s="3">
        <f t="shared" si="16"/>
        <v>0</v>
      </c>
    </row>
    <row r="313" spans="2:15">
      <c r="B313" s="5">
        <v>7</v>
      </c>
      <c r="C313" t="s">
        <v>343</v>
      </c>
      <c r="D313">
        <v>11</v>
      </c>
      <c r="E313" t="s">
        <v>21</v>
      </c>
      <c r="F313" t="s">
        <v>12</v>
      </c>
      <c r="H313">
        <v>23.7</v>
      </c>
      <c r="I313">
        <v>1.82</v>
      </c>
      <c r="J313">
        <v>2.0699999999999998</v>
      </c>
      <c r="K313" s="2" t="s">
        <v>2093</v>
      </c>
      <c r="N313" s="3">
        <f>200/H313</f>
        <v>8.4388185654008439</v>
      </c>
      <c r="O313" s="3">
        <f t="shared" si="16"/>
        <v>11.561181434599156</v>
      </c>
    </row>
    <row r="314" spans="2:15">
      <c r="B314" s="5">
        <v>7</v>
      </c>
      <c r="C314" t="s">
        <v>344</v>
      </c>
      <c r="D314">
        <v>12</v>
      </c>
      <c r="E314" t="s">
        <v>15</v>
      </c>
      <c r="F314" t="s">
        <v>12</v>
      </c>
      <c r="G314" t="s">
        <v>345</v>
      </c>
      <c r="H314">
        <v>159.9</v>
      </c>
      <c r="I314">
        <v>1.91</v>
      </c>
      <c r="J314">
        <v>2.33</v>
      </c>
      <c r="K314" s="2" t="s">
        <v>2093</v>
      </c>
      <c r="N314" s="3">
        <f t="shared" ref="N314:N323" si="18">200/H314</f>
        <v>1.2507817385866167</v>
      </c>
      <c r="O314" s="3">
        <f>20-N314</f>
        <v>18.749218261413382</v>
      </c>
    </row>
    <row r="315" spans="2:15">
      <c r="B315" s="5">
        <v>7</v>
      </c>
      <c r="C315" t="s">
        <v>346</v>
      </c>
      <c r="D315">
        <v>13</v>
      </c>
      <c r="E315" t="s">
        <v>21</v>
      </c>
      <c r="F315" t="s">
        <v>12</v>
      </c>
      <c r="H315">
        <v>26.1</v>
      </c>
      <c r="I315">
        <v>1.75</v>
      </c>
      <c r="J315">
        <v>2.0499999999999998</v>
      </c>
      <c r="K315" s="2" t="s">
        <v>2093</v>
      </c>
      <c r="N315" s="3">
        <f t="shared" si="18"/>
        <v>7.6628352490421454</v>
      </c>
      <c r="O315" s="3">
        <f t="shared" si="16"/>
        <v>12.337164750957854</v>
      </c>
    </row>
    <row r="316" spans="2:15">
      <c r="B316" s="5">
        <v>7</v>
      </c>
      <c r="C316" t="s">
        <v>347</v>
      </c>
      <c r="D316">
        <v>14</v>
      </c>
      <c r="E316" t="s">
        <v>40</v>
      </c>
      <c r="F316" t="s">
        <v>22</v>
      </c>
      <c r="G316" t="s">
        <v>260</v>
      </c>
      <c r="H316">
        <v>47.8</v>
      </c>
      <c r="I316">
        <v>1.9</v>
      </c>
      <c r="J316">
        <v>2.23</v>
      </c>
      <c r="K316" s="2" t="s">
        <v>2093</v>
      </c>
      <c r="N316" s="3">
        <f t="shared" si="18"/>
        <v>4.1841004184100417</v>
      </c>
      <c r="O316" s="3">
        <f t="shared" si="16"/>
        <v>15.815899581589958</v>
      </c>
    </row>
    <row r="317" spans="2:15">
      <c r="B317" s="5">
        <v>7</v>
      </c>
      <c r="C317" t="s">
        <v>348</v>
      </c>
      <c r="D317">
        <v>15</v>
      </c>
      <c r="E317" t="s">
        <v>18</v>
      </c>
      <c r="F317" t="s">
        <v>19</v>
      </c>
      <c r="H317">
        <v>33.4</v>
      </c>
      <c r="I317">
        <v>1.75</v>
      </c>
      <c r="J317">
        <v>1.68</v>
      </c>
      <c r="K317" s="2" t="s">
        <v>2093</v>
      </c>
      <c r="N317" s="3">
        <f t="shared" si="18"/>
        <v>5.9880239520958085</v>
      </c>
      <c r="O317" s="3">
        <f t="shared" si="16"/>
        <v>14.011976047904191</v>
      </c>
    </row>
    <row r="318" spans="2:15">
      <c r="B318" s="5">
        <v>7</v>
      </c>
      <c r="C318" t="s">
        <v>349</v>
      </c>
      <c r="D318">
        <v>16</v>
      </c>
      <c r="E318" t="s">
        <v>18</v>
      </c>
      <c r="F318" t="s">
        <v>12</v>
      </c>
      <c r="H318">
        <v>6.5</v>
      </c>
      <c r="I318">
        <v>1.46</v>
      </c>
      <c r="J318">
        <v>1.9</v>
      </c>
      <c r="K318" s="2" t="s">
        <v>2093</v>
      </c>
      <c r="N318" s="3">
        <v>20</v>
      </c>
      <c r="O318" s="3">
        <f t="shared" si="16"/>
        <v>0</v>
      </c>
    </row>
    <row r="319" spans="2:15">
      <c r="B319" s="5">
        <v>7</v>
      </c>
      <c r="C319" t="s">
        <v>350</v>
      </c>
      <c r="D319">
        <v>17</v>
      </c>
      <c r="E319" t="s">
        <v>21</v>
      </c>
      <c r="F319" t="s">
        <v>12</v>
      </c>
      <c r="H319">
        <v>16.3</v>
      </c>
      <c r="I319">
        <v>1.59</v>
      </c>
      <c r="J319">
        <v>1.97</v>
      </c>
      <c r="K319" s="2" t="s">
        <v>2093</v>
      </c>
      <c r="N319" s="3">
        <f t="shared" si="18"/>
        <v>12.269938650306749</v>
      </c>
      <c r="O319" s="3">
        <f t="shared" si="16"/>
        <v>7.7300613496932513</v>
      </c>
    </row>
    <row r="320" spans="2:15">
      <c r="B320" s="5">
        <v>7</v>
      </c>
      <c r="C320" t="s">
        <v>351</v>
      </c>
      <c r="D320">
        <v>18</v>
      </c>
      <c r="E320" t="s">
        <v>18</v>
      </c>
      <c r="F320" t="s">
        <v>19</v>
      </c>
      <c r="G320" t="s">
        <v>352</v>
      </c>
      <c r="H320">
        <v>66.400000000000006</v>
      </c>
      <c r="I320">
        <v>1.82</v>
      </c>
      <c r="J320">
        <v>2.23</v>
      </c>
      <c r="K320" s="2" t="s">
        <v>2093</v>
      </c>
      <c r="N320" s="3">
        <f t="shared" si="18"/>
        <v>3.012048192771084</v>
      </c>
      <c r="O320" s="3">
        <f t="shared" si="16"/>
        <v>16.987951807228917</v>
      </c>
    </row>
    <row r="321" spans="2:15">
      <c r="B321" s="5">
        <v>7</v>
      </c>
      <c r="C321" t="s">
        <v>353</v>
      </c>
      <c r="D321">
        <v>19</v>
      </c>
      <c r="E321" t="s">
        <v>18</v>
      </c>
      <c r="F321" t="s">
        <v>12</v>
      </c>
      <c r="H321">
        <v>36.4</v>
      </c>
      <c r="I321">
        <v>1.72</v>
      </c>
      <c r="J321">
        <v>2.14</v>
      </c>
      <c r="K321" s="2" t="s">
        <v>2093</v>
      </c>
      <c r="N321" s="3">
        <f t="shared" si="18"/>
        <v>5.4945054945054945</v>
      </c>
      <c r="O321" s="3">
        <f t="shared" si="16"/>
        <v>14.505494505494505</v>
      </c>
    </row>
    <row r="322" spans="2:15">
      <c r="B322" s="5">
        <v>7</v>
      </c>
      <c r="C322" t="s">
        <v>354</v>
      </c>
      <c r="D322">
        <v>20</v>
      </c>
      <c r="E322" t="s">
        <v>18</v>
      </c>
      <c r="F322" t="s">
        <v>12</v>
      </c>
      <c r="H322">
        <v>31.2</v>
      </c>
      <c r="I322">
        <v>1.75</v>
      </c>
      <c r="J322">
        <v>2.06</v>
      </c>
      <c r="K322" s="2" t="s">
        <v>2093</v>
      </c>
      <c r="N322" s="3">
        <f t="shared" si="18"/>
        <v>6.4102564102564106</v>
      </c>
      <c r="O322" s="3">
        <f t="shared" si="16"/>
        <v>13.589743589743589</v>
      </c>
    </row>
    <row r="323" spans="2:15">
      <c r="B323" s="5">
        <v>7</v>
      </c>
      <c r="C323" t="s">
        <v>355</v>
      </c>
      <c r="D323">
        <v>21</v>
      </c>
      <c r="E323" t="s">
        <v>21</v>
      </c>
      <c r="F323" t="s">
        <v>12</v>
      </c>
      <c r="G323" t="s">
        <v>13</v>
      </c>
      <c r="H323">
        <v>14.1</v>
      </c>
      <c r="I323">
        <v>1.86</v>
      </c>
      <c r="J323">
        <v>2.0699999999999998</v>
      </c>
      <c r="K323" s="2" t="s">
        <v>2093</v>
      </c>
      <c r="N323" s="3">
        <f t="shared" si="18"/>
        <v>14.184397163120568</v>
      </c>
      <c r="O323" s="3">
        <f t="shared" si="16"/>
        <v>5.8156028368794317</v>
      </c>
    </row>
    <row r="324" spans="2:15">
      <c r="B324" s="5">
        <v>7</v>
      </c>
      <c r="C324" t="s">
        <v>356</v>
      </c>
      <c r="D324">
        <v>22</v>
      </c>
      <c r="E324" t="s">
        <v>15</v>
      </c>
      <c r="F324" t="s">
        <v>12</v>
      </c>
      <c r="H324">
        <v>867.4</v>
      </c>
      <c r="I324">
        <v>1.91</v>
      </c>
      <c r="J324">
        <v>2.17</v>
      </c>
      <c r="K324" s="2" t="s">
        <v>2093</v>
      </c>
      <c r="N324" s="3">
        <f>900/H324</f>
        <v>1.0375835831219737</v>
      </c>
      <c r="O324" s="3">
        <f>90-N324</f>
        <v>88.962416416878028</v>
      </c>
    </row>
    <row r="325" spans="2:15">
      <c r="B325" s="5">
        <v>7</v>
      </c>
      <c r="C325" t="s">
        <v>357</v>
      </c>
      <c r="D325">
        <v>23</v>
      </c>
      <c r="E325" t="s">
        <v>21</v>
      </c>
      <c r="F325" t="s">
        <v>12</v>
      </c>
      <c r="H325">
        <v>28.5</v>
      </c>
      <c r="I325">
        <v>1.88</v>
      </c>
      <c r="J325">
        <v>2.2999999999999998</v>
      </c>
      <c r="K325" s="2" t="s">
        <v>2093</v>
      </c>
      <c r="N325" s="3">
        <f>200/H325</f>
        <v>7.0175438596491224</v>
      </c>
      <c r="O325" s="3">
        <f t="shared" si="16"/>
        <v>12.982456140350877</v>
      </c>
    </row>
    <row r="326" spans="2:15">
      <c r="B326" s="5">
        <v>7</v>
      </c>
      <c r="C326" t="s">
        <v>358</v>
      </c>
      <c r="D326">
        <v>24</v>
      </c>
      <c r="E326" t="s">
        <v>21</v>
      </c>
      <c r="F326" t="s">
        <v>12</v>
      </c>
      <c r="H326">
        <v>17.399999999999999</v>
      </c>
      <c r="I326">
        <v>1.66</v>
      </c>
      <c r="J326">
        <v>2.16</v>
      </c>
      <c r="K326" s="2" t="s">
        <v>2093</v>
      </c>
      <c r="N326" s="3">
        <f t="shared" ref="N326:N328" si="19">200/H326</f>
        <v>11.494252873563219</v>
      </c>
      <c r="O326" s="3">
        <f t="shared" si="16"/>
        <v>8.5057471264367805</v>
      </c>
    </row>
    <row r="327" spans="2:15">
      <c r="B327" s="5">
        <v>7</v>
      </c>
      <c r="C327" t="s">
        <v>359</v>
      </c>
      <c r="D327">
        <v>25</v>
      </c>
      <c r="E327" t="s">
        <v>21</v>
      </c>
      <c r="F327" t="s">
        <v>12</v>
      </c>
      <c r="H327">
        <v>12.3</v>
      </c>
      <c r="I327">
        <v>1.62</v>
      </c>
      <c r="J327">
        <v>1.82</v>
      </c>
      <c r="K327" s="2" t="s">
        <v>2093</v>
      </c>
      <c r="N327" s="3">
        <f t="shared" si="19"/>
        <v>16.260162601626014</v>
      </c>
      <c r="O327" s="3">
        <f t="shared" si="16"/>
        <v>3.7398373983739859</v>
      </c>
    </row>
    <row r="328" spans="2:15">
      <c r="B328" s="5">
        <v>7</v>
      </c>
      <c r="C328" t="s">
        <v>360</v>
      </c>
      <c r="D328">
        <v>26</v>
      </c>
      <c r="E328" t="s">
        <v>11</v>
      </c>
      <c r="F328" t="s">
        <v>22</v>
      </c>
      <c r="G328" t="s">
        <v>361</v>
      </c>
      <c r="H328">
        <v>17.7</v>
      </c>
      <c r="I328">
        <v>1.76</v>
      </c>
      <c r="J328">
        <v>2.1800000000000002</v>
      </c>
      <c r="K328" s="2" t="s">
        <v>2093</v>
      </c>
      <c r="N328" s="3">
        <f t="shared" si="19"/>
        <v>11.299435028248588</v>
      </c>
      <c r="O328" s="3">
        <f t="shared" si="16"/>
        <v>8.7005649717514117</v>
      </c>
    </row>
    <row r="329" spans="2:15">
      <c r="B329" s="5">
        <v>7</v>
      </c>
      <c r="C329" t="s">
        <v>362</v>
      </c>
      <c r="D329">
        <v>27</v>
      </c>
      <c r="E329" t="s">
        <v>18</v>
      </c>
      <c r="F329" t="s">
        <v>22</v>
      </c>
      <c r="H329">
        <v>230.7</v>
      </c>
      <c r="I329">
        <v>1.88</v>
      </c>
      <c r="J329">
        <v>2.31</v>
      </c>
      <c r="K329" s="2" t="s">
        <v>2093</v>
      </c>
      <c r="N329" s="3">
        <f>300/H329</f>
        <v>1.3003901170351106</v>
      </c>
      <c r="O329" s="3">
        <f>30-N329</f>
        <v>28.699609882964889</v>
      </c>
    </row>
    <row r="330" spans="2:15">
      <c r="B330" s="5">
        <v>7</v>
      </c>
      <c r="C330" t="s">
        <v>363</v>
      </c>
      <c r="D330">
        <v>28</v>
      </c>
      <c r="E330" t="s">
        <v>18</v>
      </c>
      <c r="F330" t="s">
        <v>12</v>
      </c>
      <c r="H330">
        <v>13.2</v>
      </c>
      <c r="I330">
        <v>1.57</v>
      </c>
      <c r="J330">
        <v>1.85</v>
      </c>
      <c r="K330" s="2" t="s">
        <v>2093</v>
      </c>
      <c r="N330" s="3">
        <f>200/H330</f>
        <v>15.151515151515152</v>
      </c>
      <c r="O330" s="3">
        <f t="shared" si="16"/>
        <v>4.8484848484848477</v>
      </c>
    </row>
    <row r="331" spans="2:15">
      <c r="B331" s="5">
        <v>7</v>
      </c>
      <c r="C331" t="s">
        <v>364</v>
      </c>
      <c r="D331">
        <v>29</v>
      </c>
      <c r="E331" t="s">
        <v>11</v>
      </c>
      <c r="F331" t="s">
        <v>12</v>
      </c>
      <c r="H331">
        <v>12</v>
      </c>
      <c r="I331">
        <v>1.79</v>
      </c>
      <c r="J331">
        <v>2.0499999999999998</v>
      </c>
      <c r="K331" s="2" t="s">
        <v>2093</v>
      </c>
      <c r="N331" s="3">
        <f t="shared" ref="N331:N334" si="20">200/H331</f>
        <v>16.666666666666668</v>
      </c>
      <c r="O331" s="3">
        <f t="shared" si="16"/>
        <v>3.3333333333333321</v>
      </c>
    </row>
    <row r="332" spans="2:15">
      <c r="B332" s="5">
        <v>7</v>
      </c>
      <c r="C332" t="s">
        <v>365</v>
      </c>
      <c r="D332">
        <v>30</v>
      </c>
      <c r="E332" t="s">
        <v>18</v>
      </c>
      <c r="F332" t="s">
        <v>19</v>
      </c>
      <c r="G332" t="s">
        <v>366</v>
      </c>
      <c r="H332">
        <v>196.7</v>
      </c>
      <c r="I332">
        <v>1.87</v>
      </c>
      <c r="J332">
        <v>2.31</v>
      </c>
      <c r="K332" s="2" t="s">
        <v>2093</v>
      </c>
      <c r="N332" s="3">
        <f t="shared" si="20"/>
        <v>1.0167768174885614</v>
      </c>
      <c r="O332" s="3">
        <f>20-N332</f>
        <v>18.983223182511438</v>
      </c>
    </row>
    <row r="333" spans="2:15">
      <c r="B333" s="5">
        <v>7</v>
      </c>
      <c r="C333" t="s">
        <v>367</v>
      </c>
      <c r="D333">
        <v>31</v>
      </c>
      <c r="E333" t="s">
        <v>67</v>
      </c>
      <c r="F333" t="s">
        <v>22</v>
      </c>
      <c r="H333">
        <v>8.3000000000000007</v>
      </c>
      <c r="I333">
        <v>1.66</v>
      </c>
      <c r="J333">
        <v>2.16</v>
      </c>
      <c r="K333" s="2" t="s">
        <v>2092</v>
      </c>
      <c r="N333" s="3">
        <v>20</v>
      </c>
      <c r="O333" s="3">
        <f t="shared" si="16"/>
        <v>0</v>
      </c>
    </row>
    <row r="334" spans="2:15">
      <c r="B334" s="5">
        <v>7</v>
      </c>
      <c r="C334" t="s">
        <v>368</v>
      </c>
      <c r="D334">
        <v>32</v>
      </c>
      <c r="E334" t="s">
        <v>18</v>
      </c>
      <c r="F334" t="s">
        <v>22</v>
      </c>
      <c r="H334">
        <v>67.7</v>
      </c>
      <c r="I334">
        <v>1.95</v>
      </c>
      <c r="J334">
        <v>2.2200000000000002</v>
      </c>
      <c r="K334" s="2" t="s">
        <v>2092</v>
      </c>
      <c r="N334" s="3">
        <f t="shared" si="20"/>
        <v>2.954209748892171</v>
      </c>
      <c r="O334" s="3">
        <f t="shared" si="16"/>
        <v>17.045790251107828</v>
      </c>
    </row>
    <row r="335" spans="2:15">
      <c r="B335" s="5">
        <v>7</v>
      </c>
      <c r="C335" t="s">
        <v>369</v>
      </c>
      <c r="D335">
        <v>33</v>
      </c>
      <c r="E335" t="s">
        <v>18</v>
      </c>
      <c r="F335" t="s">
        <v>12</v>
      </c>
      <c r="H335">
        <v>4.3</v>
      </c>
      <c r="I335">
        <v>0.97</v>
      </c>
      <c r="J335">
        <v>1.0900000000000001</v>
      </c>
      <c r="K335" s="2" t="s">
        <v>2092</v>
      </c>
      <c r="N335" s="3">
        <v>20</v>
      </c>
      <c r="O335" s="3">
        <f t="shared" si="16"/>
        <v>0</v>
      </c>
    </row>
    <row r="336" spans="2:15">
      <c r="B336" s="5">
        <v>7</v>
      </c>
      <c r="C336" t="s">
        <v>370</v>
      </c>
      <c r="D336">
        <v>34</v>
      </c>
      <c r="E336" t="s">
        <v>15</v>
      </c>
      <c r="F336" t="s">
        <v>12</v>
      </c>
      <c r="G336" t="s">
        <v>371</v>
      </c>
      <c r="H336">
        <v>210.7</v>
      </c>
      <c r="I336">
        <v>1.88</v>
      </c>
      <c r="J336">
        <v>2.27</v>
      </c>
      <c r="K336" s="2" t="s">
        <v>2092</v>
      </c>
      <c r="N336" s="3">
        <f>300/H336</f>
        <v>1.4238253440911248</v>
      </c>
      <c r="O336" s="3">
        <f>30-N336</f>
        <v>28.576174655908876</v>
      </c>
    </row>
    <row r="337" spans="2:16">
      <c r="B337" s="5">
        <v>7</v>
      </c>
      <c r="C337" t="s">
        <v>372</v>
      </c>
      <c r="D337">
        <v>35</v>
      </c>
      <c r="E337" t="s">
        <v>18</v>
      </c>
      <c r="F337" t="s">
        <v>12</v>
      </c>
      <c r="H337">
        <v>6.8</v>
      </c>
      <c r="I337">
        <v>1.55</v>
      </c>
      <c r="J337">
        <v>2.12</v>
      </c>
      <c r="K337" s="2" t="s">
        <v>2092</v>
      </c>
      <c r="N337" s="3">
        <v>20</v>
      </c>
      <c r="O337" s="3">
        <f t="shared" si="16"/>
        <v>0</v>
      </c>
    </row>
    <row r="338" spans="2:16">
      <c r="B338" s="5">
        <v>7</v>
      </c>
      <c r="C338" t="s">
        <v>373</v>
      </c>
      <c r="D338">
        <v>36</v>
      </c>
      <c r="E338" t="s">
        <v>15</v>
      </c>
      <c r="F338" t="s">
        <v>12</v>
      </c>
      <c r="G338" t="s">
        <v>374</v>
      </c>
      <c r="H338">
        <v>253.5</v>
      </c>
      <c r="I338">
        <v>1.93</v>
      </c>
      <c r="J338">
        <v>2.29</v>
      </c>
      <c r="K338" s="2" t="s">
        <v>2092</v>
      </c>
      <c r="N338" s="3">
        <f>300/H338</f>
        <v>1.1834319526627219</v>
      </c>
      <c r="O338" s="3">
        <f>30-N338</f>
        <v>28.816568047337277</v>
      </c>
    </row>
    <row r="339" spans="2:16">
      <c r="B339" s="5">
        <v>7</v>
      </c>
      <c r="C339" t="s">
        <v>375</v>
      </c>
      <c r="D339">
        <v>37</v>
      </c>
      <c r="E339" t="s">
        <v>18</v>
      </c>
      <c r="F339" t="s">
        <v>12</v>
      </c>
      <c r="H339">
        <v>12.2</v>
      </c>
      <c r="I339">
        <v>1.28</v>
      </c>
      <c r="J339">
        <v>0.67</v>
      </c>
      <c r="K339" s="2" t="s">
        <v>2092</v>
      </c>
      <c r="N339" s="3">
        <f>200/H339</f>
        <v>16.393442622950822</v>
      </c>
      <c r="O339" s="3">
        <f t="shared" si="16"/>
        <v>3.6065573770491781</v>
      </c>
    </row>
    <row r="340" spans="2:16">
      <c r="B340" s="5">
        <v>7</v>
      </c>
      <c r="C340" t="s">
        <v>376</v>
      </c>
      <c r="D340">
        <v>38</v>
      </c>
      <c r="E340" t="s">
        <v>18</v>
      </c>
      <c r="F340" t="s">
        <v>19</v>
      </c>
      <c r="G340" t="s">
        <v>377</v>
      </c>
      <c r="H340">
        <v>162.1</v>
      </c>
      <c r="I340">
        <v>1.95</v>
      </c>
      <c r="J340">
        <v>2.23</v>
      </c>
      <c r="K340" s="2" t="s">
        <v>2092</v>
      </c>
      <c r="N340" s="3">
        <f>200/H340</f>
        <v>1.2338062924120914</v>
      </c>
      <c r="O340" s="3">
        <f>20-N340</f>
        <v>18.76619370758791</v>
      </c>
    </row>
    <row r="341" spans="2:16">
      <c r="B341" s="5">
        <v>7</v>
      </c>
      <c r="C341" t="s">
        <v>378</v>
      </c>
      <c r="D341">
        <v>39</v>
      </c>
      <c r="E341" t="s">
        <v>15</v>
      </c>
      <c r="F341" t="s">
        <v>12</v>
      </c>
      <c r="H341">
        <v>92.8</v>
      </c>
      <c r="I341">
        <v>1.84</v>
      </c>
      <c r="J341">
        <v>2.23</v>
      </c>
      <c r="K341" s="2" t="s">
        <v>2092</v>
      </c>
      <c r="N341" s="3">
        <f>200/H341</f>
        <v>2.1551724137931036</v>
      </c>
      <c r="O341" s="3">
        <f t="shared" si="16"/>
        <v>17.844827586206897</v>
      </c>
    </row>
    <row r="342" spans="2:16">
      <c r="B342" s="5">
        <v>7</v>
      </c>
      <c r="C342" t="s">
        <v>379</v>
      </c>
      <c r="D342">
        <v>40</v>
      </c>
      <c r="E342" t="s">
        <v>18</v>
      </c>
      <c r="F342" t="s">
        <v>19</v>
      </c>
      <c r="G342" t="s">
        <v>31</v>
      </c>
      <c r="H342">
        <v>33.1</v>
      </c>
      <c r="I342">
        <v>1.74</v>
      </c>
      <c r="J342">
        <v>1.87</v>
      </c>
      <c r="K342" s="2" t="s">
        <v>2092</v>
      </c>
      <c r="N342" s="3">
        <f>200/H342</f>
        <v>6.0422960725075523</v>
      </c>
      <c r="O342" s="3">
        <f t="shared" si="16"/>
        <v>13.957703927492448</v>
      </c>
    </row>
    <row r="343" spans="2:16">
      <c r="B343" s="5">
        <v>7</v>
      </c>
      <c r="C343" t="s">
        <v>380</v>
      </c>
      <c r="D343">
        <v>41</v>
      </c>
      <c r="E343" t="s">
        <v>18</v>
      </c>
      <c r="F343" t="s">
        <v>19</v>
      </c>
      <c r="G343" t="s">
        <v>288</v>
      </c>
      <c r="H343">
        <v>5.0999999999999996</v>
      </c>
      <c r="I343">
        <v>1.66</v>
      </c>
      <c r="J343">
        <v>1.95</v>
      </c>
      <c r="K343" s="2" t="s">
        <v>2092</v>
      </c>
      <c r="N343" s="3">
        <v>20</v>
      </c>
      <c r="O343" s="3">
        <f t="shared" si="16"/>
        <v>0</v>
      </c>
    </row>
    <row r="344" spans="2:16">
      <c r="B344" s="5">
        <v>7</v>
      </c>
      <c r="C344" t="s">
        <v>381</v>
      </c>
      <c r="D344">
        <v>42</v>
      </c>
      <c r="E344" t="s">
        <v>18</v>
      </c>
      <c r="F344" t="s">
        <v>12</v>
      </c>
      <c r="G344" t="s">
        <v>13</v>
      </c>
      <c r="H344">
        <v>5.4</v>
      </c>
      <c r="I344">
        <v>1.18</v>
      </c>
      <c r="J344">
        <v>1.27</v>
      </c>
      <c r="K344" s="2" t="s">
        <v>2092</v>
      </c>
      <c r="N344" s="3">
        <v>20</v>
      </c>
      <c r="O344" s="3">
        <f t="shared" si="16"/>
        <v>0</v>
      </c>
    </row>
    <row r="345" spans="2:16">
      <c r="B345" s="5">
        <v>7</v>
      </c>
      <c r="C345" t="s">
        <v>382</v>
      </c>
      <c r="D345">
        <v>43</v>
      </c>
      <c r="E345" t="s">
        <v>15</v>
      </c>
      <c r="F345" t="s">
        <v>383</v>
      </c>
      <c r="H345">
        <v>75.7</v>
      </c>
      <c r="I345">
        <v>1.88</v>
      </c>
      <c r="J345">
        <v>2.2200000000000002</v>
      </c>
      <c r="K345" s="2" t="s">
        <v>2092</v>
      </c>
      <c r="N345" s="3">
        <f>200/H345</f>
        <v>2.6420079260237781</v>
      </c>
      <c r="O345" s="3">
        <f t="shared" si="16"/>
        <v>17.35799207397622</v>
      </c>
    </row>
    <row r="346" spans="2:16">
      <c r="B346" s="5">
        <v>7</v>
      </c>
      <c r="C346" t="s">
        <v>384</v>
      </c>
      <c r="D346">
        <v>44</v>
      </c>
      <c r="E346" t="s">
        <v>18</v>
      </c>
      <c r="F346" t="s">
        <v>12</v>
      </c>
      <c r="G346" t="s">
        <v>99</v>
      </c>
      <c r="H346">
        <v>3.9</v>
      </c>
      <c r="I346">
        <v>1.59</v>
      </c>
      <c r="J346">
        <v>1.77</v>
      </c>
      <c r="K346" s="2" t="s">
        <v>2092</v>
      </c>
      <c r="N346" s="3">
        <v>20</v>
      </c>
      <c r="O346" s="3">
        <f t="shared" si="16"/>
        <v>0</v>
      </c>
    </row>
    <row r="347" spans="2:16">
      <c r="B347" s="8">
        <v>8</v>
      </c>
      <c r="C347" s="9" t="s">
        <v>385</v>
      </c>
      <c r="D347" s="9">
        <v>1</v>
      </c>
      <c r="E347" s="9" t="s">
        <v>21</v>
      </c>
      <c r="F347" s="9" t="s">
        <v>12</v>
      </c>
      <c r="G347" s="9"/>
      <c r="H347" s="9">
        <v>86.8</v>
      </c>
      <c r="I347" s="9">
        <v>1.98</v>
      </c>
      <c r="J347" s="9">
        <v>2.2400000000000002</v>
      </c>
      <c r="K347" s="2" t="s">
        <v>2092</v>
      </c>
      <c r="M347" s="9"/>
      <c r="N347" s="10">
        <f>200/H347</f>
        <v>2.3041474654377883</v>
      </c>
      <c r="O347" s="10">
        <f t="shared" si="16"/>
        <v>17.695852534562214</v>
      </c>
      <c r="P347" t="s">
        <v>2066</v>
      </c>
    </row>
    <row r="348" spans="2:16">
      <c r="B348" s="8">
        <v>8</v>
      </c>
      <c r="C348" s="9" t="s">
        <v>386</v>
      </c>
      <c r="D348" s="9">
        <v>2</v>
      </c>
      <c r="E348" s="9" t="s">
        <v>18</v>
      </c>
      <c r="F348" s="9" t="s">
        <v>12</v>
      </c>
      <c r="G348" s="9"/>
      <c r="H348" s="9">
        <v>6.9</v>
      </c>
      <c r="I348" s="9">
        <v>1.7</v>
      </c>
      <c r="J348" s="9">
        <v>2.0099999999999998</v>
      </c>
      <c r="K348" s="2" t="s">
        <v>2092</v>
      </c>
      <c r="M348" s="9"/>
      <c r="N348" s="10">
        <v>20</v>
      </c>
      <c r="O348" s="10">
        <f t="shared" si="16"/>
        <v>0</v>
      </c>
    </row>
    <row r="349" spans="2:16">
      <c r="B349" s="8">
        <v>8</v>
      </c>
      <c r="C349" s="9" t="s">
        <v>387</v>
      </c>
      <c r="D349" s="9">
        <v>3</v>
      </c>
      <c r="E349" s="9" t="s">
        <v>15</v>
      </c>
      <c r="F349" s="9" t="s">
        <v>12</v>
      </c>
      <c r="G349" s="9"/>
      <c r="H349" s="9">
        <v>125.2</v>
      </c>
      <c r="I349" s="9">
        <v>2.0099999999999998</v>
      </c>
      <c r="J349" s="9">
        <v>2.29</v>
      </c>
      <c r="K349" s="2" t="s">
        <v>2092</v>
      </c>
      <c r="M349" s="9"/>
      <c r="N349" s="10">
        <f t="shared" ref="N349:N390" si="21">200/H349</f>
        <v>1.5974440894568689</v>
      </c>
      <c r="O349" s="10">
        <f>20-N349</f>
        <v>18.402555910543132</v>
      </c>
    </row>
    <row r="350" spans="2:16">
      <c r="B350" s="8">
        <v>8</v>
      </c>
      <c r="C350" s="9" t="s">
        <v>388</v>
      </c>
      <c r="D350" s="9">
        <v>4</v>
      </c>
      <c r="E350" s="9" t="s">
        <v>18</v>
      </c>
      <c r="F350" s="9" t="s">
        <v>22</v>
      </c>
      <c r="G350" s="9" t="s">
        <v>389</v>
      </c>
      <c r="H350" s="9">
        <v>34.5</v>
      </c>
      <c r="I350" s="9">
        <v>1.9</v>
      </c>
      <c r="J350" s="9">
        <v>1.85</v>
      </c>
      <c r="K350" s="2" t="s">
        <v>2092</v>
      </c>
      <c r="M350" s="9"/>
      <c r="N350" s="10">
        <f t="shared" si="21"/>
        <v>5.7971014492753623</v>
      </c>
      <c r="O350" s="10">
        <f t="shared" si="16"/>
        <v>14.202898550724637</v>
      </c>
    </row>
    <row r="351" spans="2:16">
      <c r="B351" s="8">
        <v>8</v>
      </c>
      <c r="C351" s="9" t="s">
        <v>390</v>
      </c>
      <c r="D351" s="9">
        <v>5</v>
      </c>
      <c r="E351" s="9" t="s">
        <v>15</v>
      </c>
      <c r="F351" s="9" t="s">
        <v>12</v>
      </c>
      <c r="G351" s="9" t="s">
        <v>13</v>
      </c>
      <c r="H351" s="9">
        <v>385.1</v>
      </c>
      <c r="I351" s="9">
        <v>1.93</v>
      </c>
      <c r="J351" s="9">
        <v>2.29</v>
      </c>
      <c r="K351" s="2" t="s">
        <v>2092</v>
      </c>
      <c r="M351" s="9"/>
      <c r="N351" s="10">
        <f>400/H351</f>
        <v>1.038691249026227</v>
      </c>
      <c r="O351" s="10">
        <f>40-N351</f>
        <v>38.961308750973771</v>
      </c>
    </row>
    <row r="352" spans="2:16">
      <c r="B352" s="8">
        <v>8</v>
      </c>
      <c r="C352" s="9" t="s">
        <v>391</v>
      </c>
      <c r="D352" s="9">
        <v>6</v>
      </c>
      <c r="E352" s="9" t="s">
        <v>18</v>
      </c>
      <c r="F352" s="9" t="s">
        <v>12</v>
      </c>
      <c r="G352" s="9"/>
      <c r="H352" s="9">
        <v>11</v>
      </c>
      <c r="I352" s="9">
        <v>1.83</v>
      </c>
      <c r="J352" s="9">
        <v>1.81</v>
      </c>
      <c r="K352" s="2" t="s">
        <v>2092</v>
      </c>
      <c r="M352" s="9"/>
      <c r="N352" s="10">
        <f t="shared" si="21"/>
        <v>18.181818181818183</v>
      </c>
      <c r="O352" s="10">
        <f t="shared" si="16"/>
        <v>1.8181818181818166</v>
      </c>
    </row>
    <row r="353" spans="2:15">
      <c r="B353" s="8">
        <v>8</v>
      </c>
      <c r="C353" s="9" t="s">
        <v>392</v>
      </c>
      <c r="D353" s="9">
        <v>7</v>
      </c>
      <c r="E353" s="9" t="s">
        <v>15</v>
      </c>
      <c r="F353" s="9" t="s">
        <v>12</v>
      </c>
      <c r="G353" s="9"/>
      <c r="H353" s="9">
        <v>76.099999999999994</v>
      </c>
      <c r="I353" s="9">
        <v>2.02</v>
      </c>
      <c r="J353" s="9">
        <v>2.2799999999999998</v>
      </c>
      <c r="K353" s="2" t="s">
        <v>2092</v>
      </c>
      <c r="M353" s="9"/>
      <c r="N353" s="10">
        <f t="shared" si="21"/>
        <v>2.6281208935611038</v>
      </c>
      <c r="O353" s="10">
        <f t="shared" si="16"/>
        <v>17.371879106438897</v>
      </c>
    </row>
    <row r="354" spans="2:15">
      <c r="B354" s="8">
        <v>8</v>
      </c>
      <c r="C354" s="9" t="s">
        <v>393</v>
      </c>
      <c r="D354" s="9">
        <v>8</v>
      </c>
      <c r="E354" s="9" t="s">
        <v>67</v>
      </c>
      <c r="F354" s="9" t="s">
        <v>22</v>
      </c>
      <c r="G354" s="9"/>
      <c r="H354" s="9">
        <v>70.400000000000006</v>
      </c>
      <c r="I354" s="9">
        <v>2.11</v>
      </c>
      <c r="J354" s="9">
        <v>2.14</v>
      </c>
      <c r="K354" s="2" t="s">
        <v>2092</v>
      </c>
      <c r="M354" s="9"/>
      <c r="N354" s="10">
        <f t="shared" si="21"/>
        <v>2.8409090909090908</v>
      </c>
      <c r="O354" s="10">
        <f t="shared" si="16"/>
        <v>17.15909090909091</v>
      </c>
    </row>
    <row r="355" spans="2:15">
      <c r="B355" s="8">
        <v>8</v>
      </c>
      <c r="C355" s="9" t="s">
        <v>394</v>
      </c>
      <c r="D355" s="9">
        <v>9</v>
      </c>
      <c r="E355" s="9" t="s">
        <v>18</v>
      </c>
      <c r="F355" s="9" t="s">
        <v>19</v>
      </c>
      <c r="G355" s="9"/>
      <c r="H355" s="9">
        <v>415.1</v>
      </c>
      <c r="I355" s="9">
        <v>1.88</v>
      </c>
      <c r="J355" s="9">
        <v>2.29</v>
      </c>
      <c r="K355" s="2" t="s">
        <v>2092</v>
      </c>
      <c r="M355" s="9"/>
      <c r="N355" s="10">
        <f>500/H355</f>
        <v>1.2045290291496025</v>
      </c>
      <c r="O355" s="10">
        <f>50-N355</f>
        <v>48.795470970850396</v>
      </c>
    </row>
    <row r="356" spans="2:15">
      <c r="B356" s="8">
        <v>8</v>
      </c>
      <c r="C356" s="9" t="s">
        <v>395</v>
      </c>
      <c r="D356" s="9">
        <v>10</v>
      </c>
      <c r="E356" s="9" t="s">
        <v>15</v>
      </c>
      <c r="F356" s="9" t="s">
        <v>12</v>
      </c>
      <c r="G356" s="9"/>
      <c r="H356" s="9">
        <v>293.3</v>
      </c>
      <c r="I356" s="9">
        <v>1.96</v>
      </c>
      <c r="J356" s="9">
        <v>2.2400000000000002</v>
      </c>
      <c r="K356" s="2" t="s">
        <v>2092</v>
      </c>
      <c r="M356" s="9"/>
      <c r="N356" s="10">
        <f>300/H356</f>
        <v>1.0228435049437437</v>
      </c>
      <c r="O356" s="10">
        <f>30-N356</f>
        <v>28.977156495056256</v>
      </c>
    </row>
    <row r="357" spans="2:15">
      <c r="B357" s="8">
        <v>8</v>
      </c>
      <c r="C357" s="9" t="s">
        <v>396</v>
      </c>
      <c r="D357" s="9">
        <v>11</v>
      </c>
      <c r="E357" s="9" t="s">
        <v>67</v>
      </c>
      <c r="F357" s="9" t="s">
        <v>19</v>
      </c>
      <c r="G357" s="9"/>
      <c r="H357" s="9">
        <v>32.4</v>
      </c>
      <c r="I357" s="9">
        <v>2.12</v>
      </c>
      <c r="J357" s="9">
        <v>2.1</v>
      </c>
      <c r="K357" s="2" t="s">
        <v>2092</v>
      </c>
      <c r="M357" s="9"/>
      <c r="N357" s="10">
        <f t="shared" si="21"/>
        <v>6.1728395061728394</v>
      </c>
      <c r="O357" s="10">
        <f t="shared" si="16"/>
        <v>13.827160493827162</v>
      </c>
    </row>
    <row r="358" spans="2:15">
      <c r="B358" s="8">
        <v>8</v>
      </c>
      <c r="C358" s="9" t="s">
        <v>397</v>
      </c>
      <c r="D358" s="9">
        <v>12</v>
      </c>
      <c r="E358" s="9" t="s">
        <v>21</v>
      </c>
      <c r="F358" s="9" t="s">
        <v>12</v>
      </c>
      <c r="G358" s="9"/>
      <c r="H358" s="9">
        <v>14.4</v>
      </c>
      <c r="I358" s="9">
        <v>1.94</v>
      </c>
      <c r="J358" s="9">
        <v>1.86</v>
      </c>
      <c r="K358" s="2" t="s">
        <v>2092</v>
      </c>
      <c r="M358" s="9"/>
      <c r="N358" s="10">
        <f t="shared" si="21"/>
        <v>13.888888888888889</v>
      </c>
      <c r="O358" s="10">
        <f t="shared" si="16"/>
        <v>6.1111111111111107</v>
      </c>
    </row>
    <row r="359" spans="2:15">
      <c r="B359" s="8">
        <v>8</v>
      </c>
      <c r="C359" s="9" t="s">
        <v>398</v>
      </c>
      <c r="D359" s="9">
        <v>13</v>
      </c>
      <c r="E359" s="9" t="s">
        <v>15</v>
      </c>
      <c r="F359" s="9" t="s">
        <v>65</v>
      </c>
      <c r="G359" s="9"/>
      <c r="H359" s="9">
        <v>16.399999999999999</v>
      </c>
      <c r="I359" s="9">
        <v>1.98</v>
      </c>
      <c r="J359" s="9">
        <v>1.95</v>
      </c>
      <c r="K359" s="2" t="s">
        <v>2092</v>
      </c>
      <c r="M359" s="9"/>
      <c r="N359" s="10">
        <f t="shared" si="21"/>
        <v>12.195121951219512</v>
      </c>
      <c r="O359" s="10">
        <f t="shared" si="16"/>
        <v>7.8048780487804876</v>
      </c>
    </row>
    <row r="360" spans="2:15">
      <c r="B360" s="8">
        <v>8</v>
      </c>
      <c r="C360" s="9" t="s">
        <v>399</v>
      </c>
      <c r="D360" s="9">
        <v>14</v>
      </c>
      <c r="E360" s="9" t="s">
        <v>18</v>
      </c>
      <c r="F360" s="9" t="s">
        <v>12</v>
      </c>
      <c r="G360" s="9"/>
      <c r="H360" s="9">
        <v>11.9</v>
      </c>
      <c r="I360" s="9">
        <v>1.72</v>
      </c>
      <c r="J360" s="9">
        <v>1.8</v>
      </c>
      <c r="K360" s="2" t="s">
        <v>2092</v>
      </c>
      <c r="M360" s="9"/>
      <c r="N360" s="10">
        <f t="shared" si="21"/>
        <v>16.806722689075631</v>
      </c>
      <c r="O360" s="10">
        <f t="shared" ref="O360:O423" si="22">20-N360</f>
        <v>3.1932773109243691</v>
      </c>
    </row>
    <row r="361" spans="2:15">
      <c r="B361" s="8">
        <v>8</v>
      </c>
      <c r="C361" s="9" t="s">
        <v>400</v>
      </c>
      <c r="D361" s="9">
        <v>15</v>
      </c>
      <c r="E361" s="9" t="s">
        <v>21</v>
      </c>
      <c r="F361" s="9" t="s">
        <v>12</v>
      </c>
      <c r="G361" s="9"/>
      <c r="H361" s="9">
        <v>20.9</v>
      </c>
      <c r="I361" s="9">
        <v>2</v>
      </c>
      <c r="J361" s="9">
        <v>1.92</v>
      </c>
      <c r="K361" s="2" t="s">
        <v>2092</v>
      </c>
      <c r="M361" s="9"/>
      <c r="N361" s="10">
        <f t="shared" si="21"/>
        <v>9.5693779904306222</v>
      </c>
      <c r="O361" s="10">
        <f t="shared" si="22"/>
        <v>10.430622009569378</v>
      </c>
    </row>
    <row r="362" spans="2:15">
      <c r="B362" s="8">
        <v>8</v>
      </c>
      <c r="C362" s="9" t="s">
        <v>401</v>
      </c>
      <c r="D362" s="9">
        <v>16</v>
      </c>
      <c r="E362" s="9" t="s">
        <v>18</v>
      </c>
      <c r="F362" s="9" t="s">
        <v>22</v>
      </c>
      <c r="G362" s="9"/>
      <c r="H362" s="9">
        <v>97.9</v>
      </c>
      <c r="I362" s="9">
        <v>1.92</v>
      </c>
      <c r="J362" s="9">
        <v>2.1800000000000002</v>
      </c>
      <c r="K362" s="2" t="s">
        <v>2092</v>
      </c>
      <c r="M362" s="9"/>
      <c r="N362" s="10">
        <f t="shared" si="21"/>
        <v>2.0429009193054135</v>
      </c>
      <c r="O362" s="10">
        <f t="shared" si="22"/>
        <v>17.957099080694586</v>
      </c>
    </row>
    <row r="363" spans="2:15">
      <c r="B363" s="8">
        <v>8</v>
      </c>
      <c r="C363" s="9" t="s">
        <v>402</v>
      </c>
      <c r="D363" s="9">
        <v>17</v>
      </c>
      <c r="E363" s="9" t="s">
        <v>15</v>
      </c>
      <c r="F363" s="9" t="s">
        <v>12</v>
      </c>
      <c r="G363" s="9" t="s">
        <v>403</v>
      </c>
      <c r="H363" s="9">
        <v>244.3</v>
      </c>
      <c r="I363" s="9">
        <v>1.96</v>
      </c>
      <c r="J363" s="9">
        <v>2.2999999999999998</v>
      </c>
      <c r="K363" s="2" t="s">
        <v>2092</v>
      </c>
      <c r="M363" s="9"/>
      <c r="N363" s="10">
        <f>300/H363</f>
        <v>1.2279983626688498</v>
      </c>
      <c r="O363" s="10">
        <f>30-N363</f>
        <v>28.772001637331151</v>
      </c>
    </row>
    <row r="364" spans="2:15">
      <c r="B364" s="8">
        <v>8</v>
      </c>
      <c r="C364" s="9" t="s">
        <v>404</v>
      </c>
      <c r="D364" s="9">
        <v>18</v>
      </c>
      <c r="E364" s="9" t="s">
        <v>18</v>
      </c>
      <c r="F364" s="9" t="s">
        <v>12</v>
      </c>
      <c r="G364" s="9"/>
      <c r="H364" s="9">
        <v>6.4</v>
      </c>
      <c r="I364" s="9">
        <v>1.98</v>
      </c>
      <c r="J364" s="9">
        <v>1.92</v>
      </c>
      <c r="K364" s="2" t="s">
        <v>2092</v>
      </c>
      <c r="M364" s="9"/>
      <c r="N364" s="10">
        <v>20</v>
      </c>
      <c r="O364" s="10">
        <v>0</v>
      </c>
    </row>
    <row r="365" spans="2:15">
      <c r="B365" s="8">
        <v>8</v>
      </c>
      <c r="C365" s="9" t="s">
        <v>405</v>
      </c>
      <c r="D365" s="9">
        <v>19</v>
      </c>
      <c r="E365" s="9" t="s">
        <v>15</v>
      </c>
      <c r="F365" s="9" t="s">
        <v>12</v>
      </c>
      <c r="G365" s="9"/>
      <c r="H365" s="9">
        <v>129.30000000000001</v>
      </c>
      <c r="I365" s="9">
        <v>1.94</v>
      </c>
      <c r="J365" s="9">
        <v>2.2400000000000002</v>
      </c>
      <c r="K365" s="2" t="s">
        <v>2092</v>
      </c>
      <c r="M365" s="9"/>
      <c r="N365" s="10">
        <f t="shared" si="21"/>
        <v>1.5467904098994585</v>
      </c>
      <c r="O365" s="10">
        <f>20-N365</f>
        <v>18.453209590100542</v>
      </c>
    </row>
    <row r="366" spans="2:15">
      <c r="B366" s="8">
        <v>8</v>
      </c>
      <c r="C366" s="9" t="s">
        <v>406</v>
      </c>
      <c r="D366" s="9">
        <v>20</v>
      </c>
      <c r="E366" s="9" t="s">
        <v>18</v>
      </c>
      <c r="F366" s="9" t="s">
        <v>12</v>
      </c>
      <c r="G366" s="9"/>
      <c r="H366" s="9">
        <v>415</v>
      </c>
      <c r="I366" s="9">
        <v>1.84</v>
      </c>
      <c r="J366" s="9">
        <v>2.29</v>
      </c>
      <c r="K366" s="2" t="s">
        <v>2092</v>
      </c>
      <c r="M366" s="9"/>
      <c r="N366" s="10">
        <f>500/H366</f>
        <v>1.2048192771084338</v>
      </c>
      <c r="O366" s="10">
        <f>50-N366</f>
        <v>48.795180722891565</v>
      </c>
    </row>
    <row r="367" spans="2:15">
      <c r="B367" s="8">
        <v>8</v>
      </c>
      <c r="C367" s="9" t="s">
        <v>407</v>
      </c>
      <c r="D367" s="9">
        <v>21</v>
      </c>
      <c r="E367" s="9" t="s">
        <v>18</v>
      </c>
      <c r="F367" s="9" t="s">
        <v>12</v>
      </c>
      <c r="G367" s="9"/>
      <c r="H367" s="9">
        <v>14.9</v>
      </c>
      <c r="I367" s="9">
        <v>1.81</v>
      </c>
      <c r="J367" s="9">
        <v>1.88</v>
      </c>
      <c r="K367" s="2" t="s">
        <v>2092</v>
      </c>
      <c r="M367" s="9"/>
      <c r="N367" s="10">
        <f t="shared" si="21"/>
        <v>13.422818791946309</v>
      </c>
      <c r="O367" s="10">
        <f t="shared" si="22"/>
        <v>6.5771812080536911</v>
      </c>
    </row>
    <row r="368" spans="2:15">
      <c r="B368" s="8">
        <v>8</v>
      </c>
      <c r="C368" s="9" t="s">
        <v>408</v>
      </c>
      <c r="D368" s="9">
        <v>22</v>
      </c>
      <c r="E368" s="9" t="s">
        <v>18</v>
      </c>
      <c r="F368" s="9" t="s">
        <v>12</v>
      </c>
      <c r="G368" s="9"/>
      <c r="H368" s="9">
        <v>68.2</v>
      </c>
      <c r="I368" s="9">
        <v>1.9</v>
      </c>
      <c r="J368" s="9">
        <v>2.21</v>
      </c>
      <c r="K368" s="2" t="s">
        <v>2092</v>
      </c>
      <c r="M368" s="9"/>
      <c r="N368" s="10">
        <f t="shared" si="21"/>
        <v>2.9325513196480939</v>
      </c>
      <c r="O368" s="10">
        <f t="shared" si="22"/>
        <v>17.067448680351905</v>
      </c>
    </row>
    <row r="369" spans="2:15">
      <c r="B369" s="8">
        <v>8</v>
      </c>
      <c r="C369" s="9" t="s">
        <v>409</v>
      </c>
      <c r="D369" s="9">
        <v>23</v>
      </c>
      <c r="E369" s="9" t="s">
        <v>15</v>
      </c>
      <c r="F369" s="9" t="s">
        <v>12</v>
      </c>
      <c r="G369" s="9"/>
      <c r="H369" s="9">
        <v>44.6</v>
      </c>
      <c r="I369" s="9">
        <v>2.09</v>
      </c>
      <c r="J369" s="9">
        <v>2.2200000000000002</v>
      </c>
      <c r="K369" s="2" t="s">
        <v>2092</v>
      </c>
      <c r="M369" s="9"/>
      <c r="N369" s="10">
        <f t="shared" si="21"/>
        <v>4.4843049327354256</v>
      </c>
      <c r="O369" s="10">
        <f t="shared" si="22"/>
        <v>15.515695067264573</v>
      </c>
    </row>
    <row r="370" spans="2:15">
      <c r="B370" s="8">
        <v>8</v>
      </c>
      <c r="C370" s="9" t="s">
        <v>410</v>
      </c>
      <c r="D370" s="9">
        <v>24</v>
      </c>
      <c r="E370" s="9" t="s">
        <v>21</v>
      </c>
      <c r="F370" s="9" t="s">
        <v>12</v>
      </c>
      <c r="G370" s="9"/>
      <c r="H370" s="9">
        <v>19.100000000000001</v>
      </c>
      <c r="I370" s="9">
        <v>1.85</v>
      </c>
      <c r="J370" s="9">
        <v>2</v>
      </c>
      <c r="K370" s="2" t="s">
        <v>2092</v>
      </c>
      <c r="M370" s="9"/>
      <c r="N370" s="10">
        <f t="shared" si="21"/>
        <v>10.471204188481675</v>
      </c>
      <c r="O370" s="10">
        <f t="shared" si="22"/>
        <v>9.5287958115183251</v>
      </c>
    </row>
    <row r="371" spans="2:15">
      <c r="B371" s="8">
        <v>8</v>
      </c>
      <c r="C371" s="9" t="s">
        <v>411</v>
      </c>
      <c r="D371" s="9">
        <v>25</v>
      </c>
      <c r="E371" s="9" t="s">
        <v>21</v>
      </c>
      <c r="F371" s="9" t="s">
        <v>12</v>
      </c>
      <c r="G371" s="9" t="s">
        <v>412</v>
      </c>
      <c r="H371" s="9">
        <v>10.5</v>
      </c>
      <c r="I371" s="9">
        <v>1.9</v>
      </c>
      <c r="J371" s="9">
        <v>1.7</v>
      </c>
      <c r="K371" s="2" t="s">
        <v>2092</v>
      </c>
      <c r="M371" s="9"/>
      <c r="N371" s="10">
        <f t="shared" si="21"/>
        <v>19.047619047619047</v>
      </c>
      <c r="O371" s="10">
        <f t="shared" si="22"/>
        <v>0.95238095238095255</v>
      </c>
    </row>
    <row r="372" spans="2:15">
      <c r="B372" s="8">
        <v>8</v>
      </c>
      <c r="C372" s="9" t="s">
        <v>413</v>
      </c>
      <c r="D372" s="9">
        <v>26</v>
      </c>
      <c r="E372" s="9" t="s">
        <v>40</v>
      </c>
      <c r="F372" s="9" t="s">
        <v>19</v>
      </c>
      <c r="G372" s="9" t="s">
        <v>33</v>
      </c>
      <c r="H372" s="9">
        <v>49.2</v>
      </c>
      <c r="I372" s="9">
        <v>2.0699999999999998</v>
      </c>
      <c r="J372" s="9">
        <v>2.06</v>
      </c>
      <c r="K372" s="2" t="s">
        <v>2092</v>
      </c>
      <c r="M372" s="9"/>
      <c r="N372" s="10">
        <f t="shared" si="21"/>
        <v>4.0650406504065035</v>
      </c>
      <c r="O372" s="10">
        <f t="shared" si="22"/>
        <v>15.934959349593496</v>
      </c>
    </row>
    <row r="373" spans="2:15">
      <c r="B373" s="8">
        <v>8</v>
      </c>
      <c r="C373" s="9" t="s">
        <v>414</v>
      </c>
      <c r="D373" s="9">
        <v>27</v>
      </c>
      <c r="E373" s="9" t="s">
        <v>18</v>
      </c>
      <c r="F373" s="9" t="s">
        <v>19</v>
      </c>
      <c r="G373" s="9" t="s">
        <v>157</v>
      </c>
      <c r="H373" s="9">
        <v>393.6</v>
      </c>
      <c r="I373" s="9">
        <v>1.93</v>
      </c>
      <c r="J373" s="9">
        <v>2.29</v>
      </c>
      <c r="K373" s="2" t="s">
        <v>2092</v>
      </c>
      <c r="M373" s="9"/>
      <c r="N373" s="10">
        <f>400/H373</f>
        <v>1.0162601626016259</v>
      </c>
      <c r="O373" s="10">
        <f>40-N373</f>
        <v>38.983739837398375</v>
      </c>
    </row>
    <row r="374" spans="2:15">
      <c r="B374" s="8">
        <v>8</v>
      </c>
      <c r="C374" s="9" t="s">
        <v>415</v>
      </c>
      <c r="D374" s="9">
        <v>28</v>
      </c>
      <c r="E374" s="9" t="s">
        <v>18</v>
      </c>
      <c r="F374" s="9" t="s">
        <v>12</v>
      </c>
      <c r="G374" s="9" t="s">
        <v>416</v>
      </c>
      <c r="H374" s="9">
        <v>9.4</v>
      </c>
      <c r="I374" s="9">
        <v>1.57</v>
      </c>
      <c r="J374" s="9">
        <v>1.71</v>
      </c>
      <c r="K374" s="2" t="s">
        <v>2092</v>
      </c>
      <c r="M374" s="9"/>
      <c r="N374" s="10">
        <v>20</v>
      </c>
      <c r="O374" s="10">
        <f t="shared" si="22"/>
        <v>0</v>
      </c>
    </row>
    <row r="375" spans="2:15">
      <c r="B375" s="8">
        <v>8</v>
      </c>
      <c r="C375" s="9" t="s">
        <v>417</v>
      </c>
      <c r="D375" s="9">
        <v>29</v>
      </c>
      <c r="E375" s="9" t="s">
        <v>15</v>
      </c>
      <c r="F375" s="9" t="s">
        <v>12</v>
      </c>
      <c r="G375" s="9"/>
      <c r="H375" s="9">
        <v>208.6</v>
      </c>
      <c r="I375" s="9">
        <v>2</v>
      </c>
      <c r="J375" s="9">
        <v>2.2999999999999998</v>
      </c>
      <c r="K375" s="2" t="s">
        <v>2102</v>
      </c>
      <c r="M375" s="9"/>
      <c r="N375" s="10">
        <f>300/H375</f>
        <v>1.4381591562799616</v>
      </c>
      <c r="O375" s="10">
        <f>30-N375</f>
        <v>28.561840843720038</v>
      </c>
    </row>
    <row r="376" spans="2:15">
      <c r="B376" s="8">
        <v>8</v>
      </c>
      <c r="C376" s="9" t="s">
        <v>418</v>
      </c>
      <c r="D376" s="9">
        <v>30</v>
      </c>
      <c r="E376" s="9" t="s">
        <v>18</v>
      </c>
      <c r="F376" s="9" t="s">
        <v>19</v>
      </c>
      <c r="G376" s="9" t="s">
        <v>94</v>
      </c>
      <c r="H376" s="9">
        <v>153.80000000000001</v>
      </c>
      <c r="I376" s="9">
        <v>1.9</v>
      </c>
      <c r="J376" s="9">
        <v>2.25</v>
      </c>
      <c r="K376" s="2" t="s">
        <v>2102</v>
      </c>
      <c r="M376" s="9"/>
      <c r="N376" s="10">
        <f t="shared" si="21"/>
        <v>1.3003901170351104</v>
      </c>
      <c r="O376" s="10">
        <f>20-N376</f>
        <v>18.699609882964889</v>
      </c>
    </row>
    <row r="377" spans="2:15">
      <c r="B377" s="8">
        <v>8</v>
      </c>
      <c r="C377" s="9" t="s">
        <v>419</v>
      </c>
      <c r="D377" s="9">
        <v>31</v>
      </c>
      <c r="E377" s="9" t="s">
        <v>15</v>
      </c>
      <c r="F377" s="9" t="s">
        <v>65</v>
      </c>
      <c r="G377" s="9"/>
      <c r="H377" s="9">
        <v>20.8</v>
      </c>
      <c r="I377" s="9">
        <v>2</v>
      </c>
      <c r="J377" s="9">
        <v>2.16</v>
      </c>
      <c r="K377" s="2" t="s">
        <v>2102</v>
      </c>
      <c r="M377" s="9"/>
      <c r="N377" s="10">
        <f t="shared" si="21"/>
        <v>9.615384615384615</v>
      </c>
      <c r="O377" s="10">
        <f t="shared" si="22"/>
        <v>10.384615384615385</v>
      </c>
    </row>
    <row r="378" spans="2:15">
      <c r="B378" s="8">
        <v>8</v>
      </c>
      <c r="C378" s="9" t="s">
        <v>420</v>
      </c>
      <c r="D378" s="9">
        <v>32</v>
      </c>
      <c r="E378" s="9" t="s">
        <v>21</v>
      </c>
      <c r="F378" s="9" t="s">
        <v>19</v>
      </c>
      <c r="G378" s="9" t="s">
        <v>33</v>
      </c>
      <c r="H378" s="9">
        <v>116.3</v>
      </c>
      <c r="I378" s="9">
        <v>2.04</v>
      </c>
      <c r="J378" s="9">
        <v>2.23</v>
      </c>
      <c r="K378" s="2" t="s">
        <v>2102</v>
      </c>
      <c r="M378" s="9"/>
      <c r="N378" s="10">
        <f t="shared" si="21"/>
        <v>1.7196904557179709</v>
      </c>
      <c r="O378" s="10">
        <f>20-N378</f>
        <v>18.28030954428203</v>
      </c>
    </row>
    <row r="379" spans="2:15">
      <c r="B379" s="8">
        <v>8</v>
      </c>
      <c r="C379" s="9" t="s">
        <v>421</v>
      </c>
      <c r="D379" s="9">
        <v>33</v>
      </c>
      <c r="E379" s="9" t="s">
        <v>40</v>
      </c>
      <c r="F379" s="9" t="s">
        <v>19</v>
      </c>
      <c r="G379" s="9" t="s">
        <v>33</v>
      </c>
      <c r="H379" s="9">
        <v>41.5</v>
      </c>
      <c r="I379" s="9">
        <v>2.09</v>
      </c>
      <c r="J379" s="9">
        <v>2.16</v>
      </c>
      <c r="K379" s="2" t="s">
        <v>2102</v>
      </c>
      <c r="M379" s="9"/>
      <c r="N379" s="10">
        <f t="shared" si="21"/>
        <v>4.8192771084337354</v>
      </c>
      <c r="O379" s="10">
        <f t="shared" si="22"/>
        <v>15.180722891566266</v>
      </c>
    </row>
    <row r="380" spans="2:15">
      <c r="B380" s="8">
        <v>8</v>
      </c>
      <c r="C380" s="9" t="s">
        <v>422</v>
      </c>
      <c r="D380" s="9">
        <v>34</v>
      </c>
      <c r="E380" s="9" t="s">
        <v>18</v>
      </c>
      <c r="F380" s="9" t="s">
        <v>12</v>
      </c>
      <c r="G380" s="9"/>
      <c r="H380" s="9">
        <v>10.9</v>
      </c>
      <c r="I380" s="9">
        <v>2.02</v>
      </c>
      <c r="J380" s="9">
        <v>3.27</v>
      </c>
      <c r="K380" s="2" t="s">
        <v>2102</v>
      </c>
      <c r="M380" s="9"/>
      <c r="N380" s="10">
        <f t="shared" si="21"/>
        <v>18.348623853211009</v>
      </c>
      <c r="O380" s="10">
        <f t="shared" si="22"/>
        <v>1.6513761467889907</v>
      </c>
    </row>
    <row r="381" spans="2:15">
      <c r="B381" s="8">
        <v>8</v>
      </c>
      <c r="C381" s="9" t="s">
        <v>423</v>
      </c>
      <c r="D381" s="9">
        <v>35</v>
      </c>
      <c r="E381" s="9" t="s">
        <v>18</v>
      </c>
      <c r="F381" s="9" t="s">
        <v>19</v>
      </c>
      <c r="G381" s="9" t="s">
        <v>424</v>
      </c>
      <c r="H381" s="9" t="s">
        <v>2050</v>
      </c>
      <c r="I381" s="9" t="s">
        <v>2050</v>
      </c>
      <c r="J381" s="9" t="s">
        <v>2050</v>
      </c>
      <c r="K381" s="2" t="s">
        <v>2102</v>
      </c>
      <c r="M381" s="9"/>
      <c r="N381" s="10" t="e">
        <f t="shared" si="21"/>
        <v>#VALUE!</v>
      </c>
      <c r="O381" s="10" t="e">
        <f t="shared" si="22"/>
        <v>#VALUE!</v>
      </c>
    </row>
    <row r="382" spans="2:15">
      <c r="B382" s="8">
        <v>8</v>
      </c>
      <c r="C382" s="9" t="s">
        <v>425</v>
      </c>
      <c r="D382" s="9">
        <v>36</v>
      </c>
      <c r="E382" s="9" t="s">
        <v>18</v>
      </c>
      <c r="F382" s="9" t="s">
        <v>12</v>
      </c>
      <c r="G382" s="9" t="s">
        <v>13</v>
      </c>
      <c r="H382" s="9">
        <v>56.7</v>
      </c>
      <c r="I382" s="9">
        <v>1.9</v>
      </c>
      <c r="J382" s="9">
        <v>2.11</v>
      </c>
      <c r="K382" s="2" t="s">
        <v>2102</v>
      </c>
      <c r="M382" s="9"/>
      <c r="N382" s="10">
        <f t="shared" si="21"/>
        <v>3.5273368606701938</v>
      </c>
      <c r="O382" s="10">
        <f t="shared" si="22"/>
        <v>16.472663139329807</v>
      </c>
    </row>
    <row r="383" spans="2:15">
      <c r="B383" s="8">
        <v>8</v>
      </c>
      <c r="C383" s="9" t="s">
        <v>426</v>
      </c>
      <c r="D383" s="9">
        <v>37</v>
      </c>
      <c r="E383" s="9" t="s">
        <v>18</v>
      </c>
      <c r="F383" s="9" t="s">
        <v>19</v>
      </c>
      <c r="G383" s="9" t="s">
        <v>122</v>
      </c>
      <c r="H383" s="9">
        <v>92.9</v>
      </c>
      <c r="I383" s="9">
        <v>1.92</v>
      </c>
      <c r="J383" s="9">
        <v>2.21</v>
      </c>
      <c r="K383" s="2" t="s">
        <v>2102</v>
      </c>
      <c r="M383" s="9"/>
      <c r="N383" s="10">
        <f t="shared" si="21"/>
        <v>2.1528525296017222</v>
      </c>
      <c r="O383" s="10">
        <f t="shared" si="22"/>
        <v>17.847147470398276</v>
      </c>
    </row>
    <row r="384" spans="2:15">
      <c r="B384" s="8">
        <v>8</v>
      </c>
      <c r="C384" s="9" t="s">
        <v>427</v>
      </c>
      <c r="D384" s="9">
        <v>38</v>
      </c>
      <c r="E384" s="9" t="s">
        <v>11</v>
      </c>
      <c r="F384" s="9" t="s">
        <v>12</v>
      </c>
      <c r="G384" s="9"/>
      <c r="H384" s="9">
        <v>16</v>
      </c>
      <c r="I384" s="9">
        <v>1.84</v>
      </c>
      <c r="J384" s="9">
        <v>1.93</v>
      </c>
      <c r="K384" s="2" t="s">
        <v>2102</v>
      </c>
      <c r="M384" s="9"/>
      <c r="N384" s="10">
        <f t="shared" si="21"/>
        <v>12.5</v>
      </c>
      <c r="O384" s="10">
        <f t="shared" si="22"/>
        <v>7.5</v>
      </c>
    </row>
    <row r="385" spans="2:15">
      <c r="B385" s="8">
        <v>8</v>
      </c>
      <c r="C385" s="9" t="s">
        <v>428</v>
      </c>
      <c r="D385" s="9">
        <v>39</v>
      </c>
      <c r="E385" s="9" t="s">
        <v>18</v>
      </c>
      <c r="F385" s="9" t="s">
        <v>19</v>
      </c>
      <c r="G385" s="9"/>
      <c r="H385" s="9">
        <v>218.1</v>
      </c>
      <c r="I385" s="9">
        <v>1.91</v>
      </c>
      <c r="J385" s="9">
        <v>2.29</v>
      </c>
      <c r="K385" s="2" t="s">
        <v>2102</v>
      </c>
      <c r="M385" s="9"/>
      <c r="N385" s="10">
        <f>300/H385</f>
        <v>1.3755158184319121</v>
      </c>
      <c r="O385" s="10">
        <f>30-N385</f>
        <v>28.624484181568089</v>
      </c>
    </row>
    <row r="386" spans="2:15">
      <c r="B386" s="8">
        <v>8</v>
      </c>
      <c r="C386" s="9" t="s">
        <v>429</v>
      </c>
      <c r="D386" s="9">
        <v>40</v>
      </c>
      <c r="E386" s="9" t="s">
        <v>15</v>
      </c>
      <c r="F386" s="9" t="s">
        <v>12</v>
      </c>
      <c r="G386" s="9"/>
      <c r="H386" s="9">
        <v>395.6</v>
      </c>
      <c r="I386" s="9">
        <v>1.93</v>
      </c>
      <c r="J386" s="9">
        <v>2.29</v>
      </c>
      <c r="K386" s="2" t="s">
        <v>2102</v>
      </c>
      <c r="M386" s="9"/>
      <c r="N386" s="10">
        <f>400/H386</f>
        <v>1.0111223458038423</v>
      </c>
      <c r="O386" s="10">
        <f>40-N386</f>
        <v>38.988877654196159</v>
      </c>
    </row>
    <row r="387" spans="2:15">
      <c r="B387" s="8">
        <v>8</v>
      </c>
      <c r="C387" s="9" t="s">
        <v>430</v>
      </c>
      <c r="D387" s="9">
        <v>41</v>
      </c>
      <c r="E387" s="9" t="s">
        <v>15</v>
      </c>
      <c r="F387" s="9" t="s">
        <v>12</v>
      </c>
      <c r="G387" s="9" t="s">
        <v>431</v>
      </c>
      <c r="H387" s="9">
        <v>162.6</v>
      </c>
      <c r="I387" s="9">
        <v>2</v>
      </c>
      <c r="J387" s="9">
        <v>2.29</v>
      </c>
      <c r="K387" s="2" t="s">
        <v>2102</v>
      </c>
      <c r="M387" s="9"/>
      <c r="N387" s="10">
        <f t="shared" si="21"/>
        <v>1.2300123001230012</v>
      </c>
      <c r="O387" s="10">
        <f>20-N387</f>
        <v>18.769987699876999</v>
      </c>
    </row>
    <row r="388" spans="2:15">
      <c r="B388" s="8">
        <v>8</v>
      </c>
      <c r="C388" s="9" t="s">
        <v>432</v>
      </c>
      <c r="D388" s="9">
        <v>42</v>
      </c>
      <c r="E388" s="9" t="s">
        <v>15</v>
      </c>
      <c r="F388" s="9" t="s">
        <v>12</v>
      </c>
      <c r="G388" s="9"/>
      <c r="H388" s="9">
        <v>299.89999999999998</v>
      </c>
      <c r="I388" s="9">
        <v>1.96</v>
      </c>
      <c r="J388" s="9">
        <v>2.3199999999999998</v>
      </c>
      <c r="K388" s="2" t="s">
        <v>2102</v>
      </c>
      <c r="M388" s="9"/>
      <c r="N388" s="10">
        <f>300/H388</f>
        <v>1.000333444481494</v>
      </c>
      <c r="O388" s="10">
        <f>30-N388</f>
        <v>28.999666555518505</v>
      </c>
    </row>
    <row r="389" spans="2:15">
      <c r="B389" s="8">
        <v>8</v>
      </c>
      <c r="C389" s="9" t="s">
        <v>433</v>
      </c>
      <c r="D389" s="9">
        <v>43</v>
      </c>
      <c r="E389" s="9" t="s">
        <v>18</v>
      </c>
      <c r="F389" s="9" t="s">
        <v>22</v>
      </c>
      <c r="G389" s="9"/>
      <c r="H389" s="9">
        <v>15.5</v>
      </c>
      <c r="I389" s="9">
        <v>1.95</v>
      </c>
      <c r="J389" s="9">
        <v>1.77</v>
      </c>
      <c r="K389" s="2" t="s">
        <v>2102</v>
      </c>
      <c r="M389" s="9"/>
      <c r="N389" s="10">
        <f t="shared" si="21"/>
        <v>12.903225806451612</v>
      </c>
      <c r="O389" s="10">
        <f t="shared" si="22"/>
        <v>7.0967741935483879</v>
      </c>
    </row>
    <row r="390" spans="2:15">
      <c r="B390" s="8">
        <v>8</v>
      </c>
      <c r="C390" s="9" t="s">
        <v>434</v>
      </c>
      <c r="D390" s="9">
        <v>44</v>
      </c>
      <c r="E390" s="9" t="s">
        <v>18</v>
      </c>
      <c r="F390" s="9" t="s">
        <v>12</v>
      </c>
      <c r="G390" s="9" t="s">
        <v>13</v>
      </c>
      <c r="H390" s="9">
        <v>48.9</v>
      </c>
      <c r="I390" s="9">
        <v>1.85</v>
      </c>
      <c r="J390" s="9">
        <v>2.11</v>
      </c>
      <c r="K390" s="2" t="s">
        <v>2102</v>
      </c>
      <c r="M390" s="9"/>
      <c r="N390" s="10">
        <f t="shared" si="21"/>
        <v>4.0899795501022496</v>
      </c>
      <c r="O390" s="10">
        <f t="shared" si="22"/>
        <v>15.91002044989775</v>
      </c>
    </row>
    <row r="391" spans="2:15">
      <c r="B391" s="5">
        <v>9</v>
      </c>
      <c r="C391" t="s">
        <v>435</v>
      </c>
      <c r="D391">
        <v>1</v>
      </c>
      <c r="E391" t="s">
        <v>67</v>
      </c>
      <c r="F391" t="s">
        <v>22</v>
      </c>
      <c r="G391" t="s">
        <v>286</v>
      </c>
      <c r="H391" s="12">
        <v>127.4</v>
      </c>
      <c r="I391" s="12">
        <v>2.0299999999999998</v>
      </c>
      <c r="J391" s="12">
        <v>2.12</v>
      </c>
      <c r="K391" s="14" t="s">
        <v>2069</v>
      </c>
      <c r="L391" s="2" t="s">
        <v>2094</v>
      </c>
      <c r="N391" s="3">
        <f t="shared" ref="N391:N423" si="23">100/H391</f>
        <v>0.78492935635792771</v>
      </c>
      <c r="O391" s="3">
        <f t="shared" si="22"/>
        <v>19.215070643642072</v>
      </c>
    </row>
    <row r="392" spans="2:15">
      <c r="B392" s="5">
        <v>9</v>
      </c>
      <c r="C392" t="s">
        <v>436</v>
      </c>
      <c r="D392">
        <v>2</v>
      </c>
      <c r="E392" t="s">
        <v>15</v>
      </c>
      <c r="F392" t="s">
        <v>65</v>
      </c>
      <c r="G392" t="s">
        <v>232</v>
      </c>
      <c r="H392" s="12">
        <v>72.900000000000006</v>
      </c>
      <c r="I392" s="12">
        <v>2.04</v>
      </c>
      <c r="J392" s="12">
        <v>2.06</v>
      </c>
      <c r="K392" s="14" t="s">
        <v>2069</v>
      </c>
      <c r="L392" s="2" t="s">
        <v>2094</v>
      </c>
      <c r="N392" s="3">
        <f t="shared" si="23"/>
        <v>1.371742112482853</v>
      </c>
      <c r="O392" s="3">
        <f t="shared" si="22"/>
        <v>18.628257887517147</v>
      </c>
    </row>
    <row r="393" spans="2:15">
      <c r="B393" s="5">
        <v>9</v>
      </c>
      <c r="C393" t="s">
        <v>437</v>
      </c>
      <c r="D393">
        <v>3</v>
      </c>
      <c r="E393" t="s">
        <v>21</v>
      </c>
      <c r="F393" t="s">
        <v>22</v>
      </c>
      <c r="H393" s="12">
        <v>61.4</v>
      </c>
      <c r="I393" s="12">
        <v>1.93</v>
      </c>
      <c r="J393" s="12">
        <v>1.98</v>
      </c>
      <c r="K393" s="14" t="s">
        <v>2069</v>
      </c>
      <c r="L393" s="2" t="s">
        <v>2094</v>
      </c>
      <c r="N393" s="3">
        <f t="shared" si="23"/>
        <v>1.6286644951140066</v>
      </c>
      <c r="O393" s="3">
        <f t="shared" si="22"/>
        <v>18.371335504885995</v>
      </c>
    </row>
    <row r="394" spans="2:15">
      <c r="B394" s="5">
        <v>9</v>
      </c>
      <c r="C394" t="s">
        <v>438</v>
      </c>
      <c r="D394">
        <v>4</v>
      </c>
      <c r="E394" t="s">
        <v>18</v>
      </c>
      <c r="F394" t="s">
        <v>12</v>
      </c>
      <c r="H394" s="12">
        <v>27</v>
      </c>
      <c r="I394" s="12">
        <v>1.9</v>
      </c>
      <c r="J394" s="12">
        <v>1.81</v>
      </c>
      <c r="K394" s="14" t="s">
        <v>2069</v>
      </c>
      <c r="L394" s="2" t="s">
        <v>2094</v>
      </c>
      <c r="N394" s="3">
        <f t="shared" si="23"/>
        <v>3.7037037037037037</v>
      </c>
      <c r="O394" s="3">
        <f t="shared" si="22"/>
        <v>16.296296296296298</v>
      </c>
    </row>
    <row r="395" spans="2:15">
      <c r="B395" s="5">
        <v>9</v>
      </c>
      <c r="C395" t="s">
        <v>439</v>
      </c>
      <c r="D395">
        <v>5</v>
      </c>
      <c r="E395" t="s">
        <v>15</v>
      </c>
      <c r="F395" t="s">
        <v>12</v>
      </c>
      <c r="H395" s="12">
        <v>51.4</v>
      </c>
      <c r="I395" s="12">
        <v>1.94</v>
      </c>
      <c r="J395" s="12">
        <v>1.88</v>
      </c>
      <c r="K395" s="14" t="s">
        <v>2069</v>
      </c>
      <c r="L395" s="2" t="s">
        <v>2094</v>
      </c>
      <c r="N395" s="3">
        <f t="shared" si="23"/>
        <v>1.9455252918287937</v>
      </c>
      <c r="O395" s="3">
        <f t="shared" si="22"/>
        <v>18.054474708171206</v>
      </c>
    </row>
    <row r="396" spans="2:15">
      <c r="B396" s="5">
        <v>9</v>
      </c>
      <c r="C396" t="s">
        <v>440</v>
      </c>
      <c r="D396">
        <v>6</v>
      </c>
      <c r="E396" t="s">
        <v>15</v>
      </c>
      <c r="F396" t="s">
        <v>12</v>
      </c>
      <c r="G396" t="s">
        <v>431</v>
      </c>
      <c r="H396" s="12">
        <v>122.3</v>
      </c>
      <c r="I396" s="12">
        <v>2.02</v>
      </c>
      <c r="J396" s="12">
        <v>2.2000000000000002</v>
      </c>
      <c r="K396" s="14" t="s">
        <v>2069</v>
      </c>
      <c r="L396" s="2" t="s">
        <v>2094</v>
      </c>
      <c r="N396" s="3">
        <f t="shared" si="23"/>
        <v>0.81766148814390849</v>
      </c>
      <c r="O396" s="3">
        <f t="shared" si="22"/>
        <v>19.182338511856091</v>
      </c>
    </row>
    <row r="397" spans="2:15">
      <c r="B397" s="5">
        <v>9</v>
      </c>
      <c r="C397" t="s">
        <v>441</v>
      </c>
      <c r="D397">
        <v>7</v>
      </c>
      <c r="E397" t="s">
        <v>11</v>
      </c>
      <c r="F397" t="s">
        <v>19</v>
      </c>
      <c r="G397" t="s">
        <v>33</v>
      </c>
      <c r="H397" s="12">
        <v>124.4</v>
      </c>
      <c r="I397" s="12">
        <v>1.99</v>
      </c>
      <c r="J397" s="12">
        <v>2.13</v>
      </c>
      <c r="K397" s="14" t="s">
        <v>2069</v>
      </c>
      <c r="L397" s="2" t="s">
        <v>2094</v>
      </c>
      <c r="N397" s="3">
        <f t="shared" si="23"/>
        <v>0.8038585209003215</v>
      </c>
      <c r="O397" s="3">
        <f t="shared" si="22"/>
        <v>19.19614147909968</v>
      </c>
    </row>
    <row r="398" spans="2:15">
      <c r="B398" s="5">
        <v>9</v>
      </c>
      <c r="C398" t="s">
        <v>442</v>
      </c>
      <c r="D398">
        <v>8</v>
      </c>
      <c r="E398" t="s">
        <v>21</v>
      </c>
      <c r="F398" t="s">
        <v>12</v>
      </c>
      <c r="H398" s="12">
        <v>59.6</v>
      </c>
      <c r="I398" s="12">
        <v>1.93</v>
      </c>
      <c r="J398" s="12">
        <v>0.71</v>
      </c>
      <c r="K398" s="14" t="s">
        <v>2069</v>
      </c>
      <c r="L398" s="2" t="s">
        <v>2094</v>
      </c>
      <c r="N398" s="3">
        <f t="shared" si="23"/>
        <v>1.6778523489932886</v>
      </c>
      <c r="O398" s="3">
        <f t="shared" si="22"/>
        <v>18.322147651006713</v>
      </c>
    </row>
    <row r="399" spans="2:15">
      <c r="B399" s="5">
        <v>9</v>
      </c>
      <c r="C399" t="s">
        <v>443</v>
      </c>
      <c r="D399">
        <v>9</v>
      </c>
      <c r="E399" t="s">
        <v>67</v>
      </c>
      <c r="F399" t="s">
        <v>19</v>
      </c>
      <c r="G399" t="s">
        <v>444</v>
      </c>
      <c r="H399" s="12">
        <v>103.3</v>
      </c>
      <c r="I399" s="12">
        <v>2.12</v>
      </c>
      <c r="J399" s="12">
        <v>2.0699999999999998</v>
      </c>
      <c r="K399" s="14" t="s">
        <v>2069</v>
      </c>
      <c r="L399" s="2" t="s">
        <v>2094</v>
      </c>
      <c r="N399" s="3">
        <f t="shared" si="23"/>
        <v>0.96805421103581801</v>
      </c>
      <c r="O399" s="3">
        <f t="shared" si="22"/>
        <v>19.031945788964183</v>
      </c>
    </row>
    <row r="400" spans="2:15">
      <c r="B400" s="5">
        <v>9</v>
      </c>
      <c r="C400" t="s">
        <v>445</v>
      </c>
      <c r="D400">
        <v>10</v>
      </c>
      <c r="E400" t="s">
        <v>11</v>
      </c>
      <c r="F400" t="s">
        <v>12</v>
      </c>
      <c r="H400" s="12">
        <v>35.700000000000003</v>
      </c>
      <c r="I400" s="12">
        <v>1.99</v>
      </c>
      <c r="J400" s="12">
        <v>2.14</v>
      </c>
      <c r="K400" s="14" t="s">
        <v>2069</v>
      </c>
      <c r="L400" s="2" t="s">
        <v>2094</v>
      </c>
      <c r="N400" s="3">
        <f t="shared" si="23"/>
        <v>2.8011204481792715</v>
      </c>
      <c r="O400" s="3">
        <f t="shared" si="22"/>
        <v>17.198879551820728</v>
      </c>
    </row>
    <row r="401" spans="2:15">
      <c r="B401" s="5">
        <v>9</v>
      </c>
      <c r="C401" t="s">
        <v>446</v>
      </c>
      <c r="D401">
        <v>11</v>
      </c>
      <c r="E401" t="s">
        <v>15</v>
      </c>
      <c r="F401" t="s">
        <v>12</v>
      </c>
      <c r="H401" s="12">
        <v>69.8</v>
      </c>
      <c r="I401" s="12">
        <v>1.99</v>
      </c>
      <c r="J401" s="12">
        <v>2.23</v>
      </c>
      <c r="K401" s="14" t="s">
        <v>2069</v>
      </c>
      <c r="L401" s="2" t="s">
        <v>2094</v>
      </c>
      <c r="N401" s="3">
        <f t="shared" si="23"/>
        <v>1.4326647564469914</v>
      </c>
      <c r="O401" s="3">
        <f t="shared" si="22"/>
        <v>18.567335243553007</v>
      </c>
    </row>
    <row r="402" spans="2:15">
      <c r="B402" s="5">
        <v>9</v>
      </c>
      <c r="C402" t="s">
        <v>447</v>
      </c>
      <c r="D402">
        <v>12</v>
      </c>
      <c r="E402" t="s">
        <v>15</v>
      </c>
      <c r="F402" t="s">
        <v>65</v>
      </c>
      <c r="H402" s="12">
        <v>44.5</v>
      </c>
      <c r="I402" s="12">
        <v>2</v>
      </c>
      <c r="J402" s="12">
        <v>2.0099999999999998</v>
      </c>
      <c r="K402" s="14" t="s">
        <v>2069</v>
      </c>
      <c r="L402" s="2" t="s">
        <v>2094</v>
      </c>
      <c r="N402" s="3">
        <f t="shared" si="23"/>
        <v>2.2471910112359552</v>
      </c>
      <c r="O402" s="3">
        <f t="shared" si="22"/>
        <v>17.752808988764045</v>
      </c>
    </row>
    <row r="403" spans="2:15">
      <c r="B403" s="5">
        <v>9</v>
      </c>
      <c r="C403" t="s">
        <v>448</v>
      </c>
      <c r="D403">
        <v>13</v>
      </c>
      <c r="E403" t="s">
        <v>21</v>
      </c>
      <c r="F403" t="s">
        <v>12</v>
      </c>
      <c r="H403" s="12">
        <v>33.5</v>
      </c>
      <c r="I403" s="12">
        <v>1.98</v>
      </c>
      <c r="J403" s="12">
        <v>2.0099999999999998</v>
      </c>
      <c r="K403" s="14" t="s">
        <v>2069</v>
      </c>
      <c r="L403" s="2" t="s">
        <v>2094</v>
      </c>
      <c r="N403" s="3">
        <f t="shared" si="23"/>
        <v>2.9850746268656718</v>
      </c>
      <c r="O403" s="3">
        <f t="shared" si="22"/>
        <v>17.014925373134329</v>
      </c>
    </row>
    <row r="404" spans="2:15">
      <c r="B404" s="5">
        <v>9</v>
      </c>
      <c r="C404" t="s">
        <v>449</v>
      </c>
      <c r="D404">
        <v>14</v>
      </c>
      <c r="E404" t="s">
        <v>15</v>
      </c>
      <c r="F404" t="s">
        <v>12</v>
      </c>
      <c r="H404" s="12">
        <v>81.8</v>
      </c>
      <c r="I404" s="12">
        <v>2.0299999999999998</v>
      </c>
      <c r="J404" s="12">
        <v>2.19</v>
      </c>
      <c r="K404" s="14" t="s">
        <v>2069</v>
      </c>
      <c r="L404" s="2" t="s">
        <v>2094</v>
      </c>
      <c r="N404" s="3">
        <f t="shared" si="23"/>
        <v>1.2224938875305624</v>
      </c>
      <c r="O404" s="3">
        <f t="shared" si="22"/>
        <v>18.777506112469439</v>
      </c>
    </row>
    <row r="405" spans="2:15">
      <c r="B405" s="5">
        <v>9</v>
      </c>
      <c r="C405" t="s">
        <v>450</v>
      </c>
      <c r="D405">
        <v>15</v>
      </c>
      <c r="E405" t="s">
        <v>11</v>
      </c>
      <c r="F405" t="s">
        <v>22</v>
      </c>
      <c r="H405" s="12">
        <v>65.599999999999994</v>
      </c>
      <c r="I405" s="12">
        <v>2.16</v>
      </c>
      <c r="J405" s="12">
        <v>2.1800000000000002</v>
      </c>
      <c r="K405" s="14" t="s">
        <v>2069</v>
      </c>
      <c r="L405" s="2" t="s">
        <v>2094</v>
      </c>
      <c r="N405" s="3">
        <f t="shared" si="23"/>
        <v>1.524390243902439</v>
      </c>
      <c r="O405" s="3">
        <f t="shared" si="22"/>
        <v>18.475609756097562</v>
      </c>
    </row>
    <row r="406" spans="2:15">
      <c r="B406" s="5">
        <v>9</v>
      </c>
      <c r="C406" t="s">
        <v>451</v>
      </c>
      <c r="D406">
        <v>16</v>
      </c>
      <c r="E406" t="s">
        <v>11</v>
      </c>
      <c r="F406" t="s">
        <v>12</v>
      </c>
      <c r="H406" s="12">
        <v>25.1</v>
      </c>
      <c r="I406" s="12">
        <v>1.94</v>
      </c>
      <c r="J406" s="12">
        <v>2.09</v>
      </c>
      <c r="K406" s="14" t="s">
        <v>2069</v>
      </c>
      <c r="L406" s="2" t="s">
        <v>2094</v>
      </c>
      <c r="N406" s="3">
        <f t="shared" si="23"/>
        <v>3.9840637450199199</v>
      </c>
      <c r="O406" s="3">
        <f t="shared" si="22"/>
        <v>16.01593625498008</v>
      </c>
    </row>
    <row r="407" spans="2:15">
      <c r="B407" s="5">
        <v>9</v>
      </c>
      <c r="C407" t="s">
        <v>452</v>
      </c>
      <c r="D407">
        <v>17</v>
      </c>
      <c r="E407" t="s">
        <v>18</v>
      </c>
      <c r="F407" t="s">
        <v>19</v>
      </c>
      <c r="H407" s="12">
        <v>279.10000000000002</v>
      </c>
      <c r="I407" s="12">
        <v>1.87</v>
      </c>
      <c r="J407" s="12">
        <v>1.77</v>
      </c>
      <c r="K407" s="14" t="s">
        <v>2069</v>
      </c>
      <c r="L407" s="2" t="s">
        <v>2094</v>
      </c>
      <c r="N407" s="3">
        <f t="shared" si="23"/>
        <v>0.35829451809387314</v>
      </c>
      <c r="O407" s="3">
        <f t="shared" si="22"/>
        <v>19.641705481906126</v>
      </c>
    </row>
    <row r="408" spans="2:15">
      <c r="B408" s="5">
        <v>9</v>
      </c>
      <c r="C408" t="s">
        <v>453</v>
      </c>
      <c r="D408">
        <v>18</v>
      </c>
      <c r="E408" t="s">
        <v>133</v>
      </c>
      <c r="F408" t="s">
        <v>19</v>
      </c>
      <c r="H408" s="12">
        <v>41.3</v>
      </c>
      <c r="I408" s="12">
        <v>2.0699999999999998</v>
      </c>
      <c r="J408" s="12">
        <v>2.17</v>
      </c>
      <c r="K408" s="14" t="s">
        <v>2069</v>
      </c>
      <c r="L408" s="2" t="s">
        <v>2094</v>
      </c>
      <c r="N408" s="3">
        <f t="shared" si="23"/>
        <v>2.4213075060532687</v>
      </c>
      <c r="O408" s="3">
        <f t="shared" si="22"/>
        <v>17.578692493946733</v>
      </c>
    </row>
    <row r="409" spans="2:15">
      <c r="B409" s="5">
        <v>9</v>
      </c>
      <c r="C409" t="s">
        <v>454</v>
      </c>
      <c r="D409">
        <v>19</v>
      </c>
      <c r="E409" t="s">
        <v>18</v>
      </c>
      <c r="F409" t="s">
        <v>22</v>
      </c>
      <c r="H409" s="12">
        <v>186.8</v>
      </c>
      <c r="I409" s="12">
        <v>1.95</v>
      </c>
      <c r="J409" s="12">
        <v>2.0499999999999998</v>
      </c>
      <c r="K409" s="14" t="s">
        <v>2069</v>
      </c>
      <c r="L409" s="2" t="s">
        <v>2094</v>
      </c>
      <c r="N409" s="3">
        <f t="shared" si="23"/>
        <v>0.53533190578158452</v>
      </c>
      <c r="O409" s="3">
        <f t="shared" si="22"/>
        <v>19.464668094218414</v>
      </c>
    </row>
    <row r="410" spans="2:15">
      <c r="B410" s="5">
        <v>9</v>
      </c>
      <c r="C410" t="s">
        <v>455</v>
      </c>
      <c r="D410">
        <v>20</v>
      </c>
      <c r="E410" t="s">
        <v>18</v>
      </c>
      <c r="F410" t="s">
        <v>22</v>
      </c>
      <c r="H410" s="12">
        <v>49</v>
      </c>
      <c r="I410" s="12">
        <v>1.97</v>
      </c>
      <c r="J410" s="12">
        <v>1.93</v>
      </c>
      <c r="K410" s="14" t="s">
        <v>2069</v>
      </c>
      <c r="L410" s="2" t="s">
        <v>2094</v>
      </c>
      <c r="N410" s="3">
        <f t="shared" si="23"/>
        <v>2.0408163265306123</v>
      </c>
      <c r="O410" s="3">
        <f t="shared" si="22"/>
        <v>17.959183673469386</v>
      </c>
    </row>
    <row r="411" spans="2:15">
      <c r="B411" s="5">
        <v>9</v>
      </c>
      <c r="C411" t="s">
        <v>456</v>
      </c>
      <c r="D411">
        <v>21</v>
      </c>
      <c r="E411" t="s">
        <v>18</v>
      </c>
      <c r="F411" t="s">
        <v>22</v>
      </c>
      <c r="G411" t="s">
        <v>457</v>
      </c>
      <c r="H411" s="12">
        <v>451.1</v>
      </c>
      <c r="I411" s="12">
        <v>1.78</v>
      </c>
      <c r="J411" s="12">
        <v>1.96</v>
      </c>
      <c r="K411" s="14" t="s">
        <v>2069</v>
      </c>
      <c r="L411" s="2" t="s">
        <v>2094</v>
      </c>
      <c r="N411" s="3">
        <f t="shared" si="23"/>
        <v>0.22168033695411216</v>
      </c>
      <c r="O411" s="3">
        <f t="shared" si="22"/>
        <v>19.778319663045888</v>
      </c>
    </row>
    <row r="412" spans="2:15">
      <c r="B412" s="5">
        <v>9</v>
      </c>
      <c r="C412" t="s">
        <v>458</v>
      </c>
      <c r="D412">
        <v>22</v>
      </c>
      <c r="E412" t="s">
        <v>21</v>
      </c>
      <c r="F412" t="s">
        <v>12</v>
      </c>
      <c r="H412" s="12">
        <v>51</v>
      </c>
      <c r="I412" s="12">
        <v>1.98</v>
      </c>
      <c r="J412" s="12">
        <v>2.04</v>
      </c>
      <c r="K412" s="14" t="s">
        <v>2069</v>
      </c>
      <c r="L412" s="2" t="s">
        <v>2094</v>
      </c>
      <c r="N412" s="3">
        <f t="shared" si="23"/>
        <v>1.9607843137254901</v>
      </c>
      <c r="O412" s="3">
        <f t="shared" si="22"/>
        <v>18.03921568627451</v>
      </c>
    </row>
    <row r="413" spans="2:15">
      <c r="B413" s="5">
        <v>9</v>
      </c>
      <c r="C413" t="s">
        <v>459</v>
      </c>
      <c r="D413">
        <v>23</v>
      </c>
      <c r="E413" t="s">
        <v>15</v>
      </c>
      <c r="F413" t="s">
        <v>12</v>
      </c>
      <c r="H413" s="12">
        <v>280.39999999999998</v>
      </c>
      <c r="I413" s="12">
        <v>1.32</v>
      </c>
      <c r="J413" s="12">
        <v>2.88</v>
      </c>
      <c r="K413" s="14" t="s">
        <v>2069</v>
      </c>
      <c r="L413" s="2" t="s">
        <v>2094</v>
      </c>
      <c r="N413" s="3">
        <f t="shared" si="23"/>
        <v>0.35663338088445079</v>
      </c>
      <c r="O413" s="3">
        <f t="shared" si="22"/>
        <v>19.64336661911555</v>
      </c>
    </row>
    <row r="414" spans="2:15">
      <c r="B414" s="5">
        <v>9</v>
      </c>
      <c r="C414" t="s">
        <v>460</v>
      </c>
      <c r="D414">
        <v>24</v>
      </c>
      <c r="E414" t="s">
        <v>21</v>
      </c>
      <c r="F414" t="s">
        <v>19</v>
      </c>
      <c r="H414" s="12">
        <v>254.1</v>
      </c>
      <c r="I414" s="12">
        <v>1.31</v>
      </c>
      <c r="J414" s="12">
        <v>2.39</v>
      </c>
      <c r="K414" s="14" t="s">
        <v>2069</v>
      </c>
      <c r="L414" s="2" t="s">
        <v>2094</v>
      </c>
      <c r="N414" s="3">
        <f t="shared" si="23"/>
        <v>0.39354584809130266</v>
      </c>
      <c r="O414" s="3">
        <f t="shared" si="22"/>
        <v>19.606454151908697</v>
      </c>
    </row>
    <row r="415" spans="2:15">
      <c r="B415" s="5">
        <v>9</v>
      </c>
      <c r="C415" t="s">
        <v>461</v>
      </c>
      <c r="D415">
        <v>25</v>
      </c>
      <c r="E415" t="s">
        <v>18</v>
      </c>
      <c r="F415" t="s">
        <v>12</v>
      </c>
      <c r="H415" s="12">
        <v>282.39999999999998</v>
      </c>
      <c r="I415" s="12">
        <v>1.32</v>
      </c>
      <c r="J415" s="12">
        <v>3.11</v>
      </c>
      <c r="K415" s="14" t="s">
        <v>2069</v>
      </c>
      <c r="L415" s="2" t="s">
        <v>2094</v>
      </c>
      <c r="N415" s="3">
        <f t="shared" si="23"/>
        <v>0.3541076487252125</v>
      </c>
      <c r="O415" s="3">
        <f t="shared" si="22"/>
        <v>19.645892351274789</v>
      </c>
    </row>
    <row r="416" spans="2:15">
      <c r="B416" s="5">
        <v>9</v>
      </c>
      <c r="C416" t="s">
        <v>462</v>
      </c>
      <c r="D416">
        <v>26</v>
      </c>
      <c r="E416" t="s">
        <v>18</v>
      </c>
      <c r="F416" t="s">
        <v>19</v>
      </c>
      <c r="H416" s="12">
        <v>322.89999999999998</v>
      </c>
      <c r="I416" s="12">
        <v>1.33</v>
      </c>
      <c r="J416" s="12">
        <v>3.5</v>
      </c>
      <c r="K416" s="14" t="s">
        <v>2069</v>
      </c>
      <c r="L416" s="2" t="s">
        <v>2094</v>
      </c>
      <c r="N416" s="3">
        <f t="shared" si="23"/>
        <v>0.30969340353050484</v>
      </c>
      <c r="O416" s="3">
        <f t="shared" si="22"/>
        <v>19.690306596469494</v>
      </c>
    </row>
    <row r="417" spans="2:15">
      <c r="B417" s="5">
        <v>9</v>
      </c>
      <c r="C417" t="s">
        <v>463</v>
      </c>
      <c r="D417">
        <v>27</v>
      </c>
      <c r="E417" t="s">
        <v>21</v>
      </c>
      <c r="F417" t="s">
        <v>12</v>
      </c>
      <c r="H417" s="12">
        <v>273.10000000000002</v>
      </c>
      <c r="I417" s="12">
        <v>1.28</v>
      </c>
      <c r="J417" s="12">
        <v>2.74</v>
      </c>
      <c r="K417" s="14" t="s">
        <v>2069</v>
      </c>
      <c r="L417" s="2" t="s">
        <v>2094</v>
      </c>
      <c r="N417" s="3">
        <f t="shared" si="23"/>
        <v>0.36616623947272059</v>
      </c>
      <c r="O417" s="3">
        <f t="shared" si="22"/>
        <v>19.633833760527278</v>
      </c>
    </row>
    <row r="418" spans="2:15">
      <c r="B418" s="5">
        <v>9</v>
      </c>
      <c r="C418" t="s">
        <v>464</v>
      </c>
      <c r="D418">
        <v>28</v>
      </c>
      <c r="E418" t="s">
        <v>18</v>
      </c>
      <c r="F418" t="s">
        <v>12</v>
      </c>
      <c r="H418" s="12">
        <v>238.7</v>
      </c>
      <c r="I418" s="12">
        <v>1.29</v>
      </c>
      <c r="J418" s="12">
        <v>2</v>
      </c>
      <c r="K418" s="14" t="s">
        <v>2069</v>
      </c>
      <c r="L418" s="2" t="s">
        <v>2094</v>
      </c>
      <c r="N418" s="3">
        <f t="shared" si="23"/>
        <v>0.41893590280687054</v>
      </c>
      <c r="O418" s="3">
        <f t="shared" si="22"/>
        <v>19.581064097193128</v>
      </c>
    </row>
    <row r="419" spans="2:15">
      <c r="B419" s="5">
        <v>9</v>
      </c>
      <c r="C419" t="s">
        <v>465</v>
      </c>
      <c r="D419">
        <v>29</v>
      </c>
      <c r="E419" t="s">
        <v>133</v>
      </c>
      <c r="F419" t="s">
        <v>19</v>
      </c>
      <c r="H419" s="12">
        <v>282.39999999999998</v>
      </c>
      <c r="I419" s="12">
        <v>1.33</v>
      </c>
      <c r="J419" s="12">
        <v>3.4</v>
      </c>
      <c r="K419" s="14" t="s">
        <v>2069</v>
      </c>
      <c r="L419" s="2" t="s">
        <v>2094</v>
      </c>
      <c r="N419" s="3">
        <f t="shared" si="23"/>
        <v>0.3541076487252125</v>
      </c>
      <c r="O419" s="3">
        <f t="shared" si="22"/>
        <v>19.645892351274789</v>
      </c>
    </row>
    <row r="420" spans="2:15">
      <c r="B420" s="5">
        <v>9</v>
      </c>
      <c r="C420" t="s">
        <v>466</v>
      </c>
      <c r="D420">
        <v>30</v>
      </c>
      <c r="E420" t="s">
        <v>67</v>
      </c>
      <c r="F420" t="s">
        <v>19</v>
      </c>
      <c r="G420" t="s">
        <v>467</v>
      </c>
      <c r="H420" s="12">
        <v>210.9</v>
      </c>
      <c r="I420" s="12">
        <v>1.29</v>
      </c>
      <c r="J420" s="12">
        <v>1.6</v>
      </c>
      <c r="K420" s="14" t="s">
        <v>2069</v>
      </c>
      <c r="L420" s="2" t="s">
        <v>2094</v>
      </c>
      <c r="N420" s="3">
        <f t="shared" si="23"/>
        <v>0.47415836889521101</v>
      </c>
      <c r="O420" s="3">
        <f t="shared" si="22"/>
        <v>19.52584163110479</v>
      </c>
    </row>
    <row r="421" spans="2:15">
      <c r="B421" s="5">
        <v>9</v>
      </c>
      <c r="C421" t="s">
        <v>468</v>
      </c>
      <c r="D421">
        <v>31</v>
      </c>
      <c r="E421" t="s">
        <v>18</v>
      </c>
      <c r="F421" t="s">
        <v>12</v>
      </c>
      <c r="H421" s="12">
        <v>245.3</v>
      </c>
      <c r="I421" s="12">
        <v>1.3</v>
      </c>
      <c r="J421" s="12">
        <v>1.92</v>
      </c>
      <c r="K421" s="14" t="s">
        <v>2069</v>
      </c>
      <c r="L421" s="2" t="s">
        <v>2094</v>
      </c>
      <c r="N421" s="3">
        <f t="shared" si="23"/>
        <v>0.40766408479412963</v>
      </c>
      <c r="O421" s="3">
        <f t="shared" si="22"/>
        <v>19.592335915205869</v>
      </c>
    </row>
    <row r="422" spans="2:15">
      <c r="B422" s="5">
        <v>9</v>
      </c>
      <c r="C422" t="s">
        <v>469</v>
      </c>
      <c r="D422">
        <v>32</v>
      </c>
      <c r="E422" t="s">
        <v>15</v>
      </c>
      <c r="F422" t="s">
        <v>12</v>
      </c>
      <c r="H422" s="12">
        <v>147.80000000000001</v>
      </c>
      <c r="I422" s="12">
        <v>1.3</v>
      </c>
      <c r="J422" s="12">
        <v>1</v>
      </c>
      <c r="K422" s="14" t="s">
        <v>2069</v>
      </c>
      <c r="L422" s="2" t="s">
        <v>2094</v>
      </c>
      <c r="N422" s="3">
        <f t="shared" si="23"/>
        <v>0.67658998646820023</v>
      </c>
      <c r="O422" s="3">
        <f t="shared" si="22"/>
        <v>19.323410013531799</v>
      </c>
    </row>
    <row r="423" spans="2:15">
      <c r="B423" s="5">
        <v>9</v>
      </c>
      <c r="C423" t="s">
        <v>470</v>
      </c>
      <c r="D423">
        <v>33</v>
      </c>
      <c r="E423" t="s">
        <v>15</v>
      </c>
      <c r="F423" t="s">
        <v>12</v>
      </c>
      <c r="H423" s="12">
        <v>138.30000000000001</v>
      </c>
      <c r="I423" s="12">
        <v>1.3</v>
      </c>
      <c r="J423" s="12">
        <v>1</v>
      </c>
      <c r="K423" s="14" t="s">
        <v>2069</v>
      </c>
      <c r="L423" s="2" t="s">
        <v>2094</v>
      </c>
      <c r="N423" s="3">
        <f t="shared" si="23"/>
        <v>0.72306579898770784</v>
      </c>
      <c r="O423" s="3">
        <f t="shared" si="22"/>
        <v>19.276934201012292</v>
      </c>
    </row>
    <row r="424" spans="2:15">
      <c r="B424" s="5">
        <v>9</v>
      </c>
      <c r="C424" t="s">
        <v>471</v>
      </c>
      <c r="D424">
        <v>34</v>
      </c>
      <c r="E424" t="s">
        <v>67</v>
      </c>
      <c r="F424" t="s">
        <v>12</v>
      </c>
      <c r="H424" s="12">
        <v>150.30000000000001</v>
      </c>
      <c r="I424" s="12">
        <v>1.2</v>
      </c>
      <c r="J424" s="12">
        <v>0.39</v>
      </c>
      <c r="K424" s="14" t="s">
        <v>2069</v>
      </c>
      <c r="L424" s="2" t="s">
        <v>2094</v>
      </c>
      <c r="N424" s="3">
        <f t="shared" ref="N424:N487" si="24">100/H424</f>
        <v>0.66533599467731197</v>
      </c>
      <c r="O424" s="3">
        <f t="shared" ref="O424:O487" si="25">20-N424</f>
        <v>19.334664005322686</v>
      </c>
    </row>
    <row r="425" spans="2:15">
      <c r="B425" s="5">
        <v>9</v>
      </c>
      <c r="C425" t="s">
        <v>472</v>
      </c>
      <c r="D425">
        <v>35</v>
      </c>
      <c r="E425" t="s">
        <v>15</v>
      </c>
      <c r="F425" t="s">
        <v>12</v>
      </c>
      <c r="H425" s="13" t="s">
        <v>2050</v>
      </c>
      <c r="I425" s="13" t="s">
        <v>2050</v>
      </c>
      <c r="J425" s="13" t="s">
        <v>2050</v>
      </c>
      <c r="K425" s="13" t="s">
        <v>2050</v>
      </c>
      <c r="N425" s="3" t="e">
        <f t="shared" si="24"/>
        <v>#VALUE!</v>
      </c>
      <c r="O425" s="3" t="e">
        <f t="shared" si="25"/>
        <v>#VALUE!</v>
      </c>
    </row>
    <row r="426" spans="2:15">
      <c r="B426" s="5">
        <v>9</v>
      </c>
      <c r="C426" t="s">
        <v>473</v>
      </c>
      <c r="D426">
        <v>36</v>
      </c>
      <c r="E426" t="s">
        <v>21</v>
      </c>
      <c r="F426" t="s">
        <v>12</v>
      </c>
      <c r="H426" s="12">
        <v>138.9</v>
      </c>
      <c r="I426" s="12">
        <v>1.19</v>
      </c>
      <c r="J426" s="12">
        <v>0.33</v>
      </c>
      <c r="K426" s="14" t="s">
        <v>2069</v>
      </c>
      <c r="L426" s="2" t="s">
        <v>2094</v>
      </c>
      <c r="N426" s="3">
        <f t="shared" si="24"/>
        <v>0.71994240460763137</v>
      </c>
      <c r="O426" s="3">
        <f t="shared" si="25"/>
        <v>19.280057595392368</v>
      </c>
    </row>
    <row r="427" spans="2:15">
      <c r="B427" s="5">
        <v>9</v>
      </c>
      <c r="C427" t="s">
        <v>474</v>
      </c>
      <c r="D427">
        <v>37</v>
      </c>
      <c r="E427" t="s">
        <v>18</v>
      </c>
      <c r="F427" t="s">
        <v>19</v>
      </c>
      <c r="G427" t="s">
        <v>33</v>
      </c>
      <c r="H427" s="12">
        <v>170.7</v>
      </c>
      <c r="I427" s="12">
        <v>1.24</v>
      </c>
      <c r="J427" s="12">
        <v>0.52</v>
      </c>
      <c r="K427" s="14" t="s">
        <v>2069</v>
      </c>
      <c r="L427" s="2" t="s">
        <v>2094</v>
      </c>
      <c r="N427" s="3">
        <f t="shared" si="24"/>
        <v>0.58582308142940831</v>
      </c>
      <c r="O427" s="3">
        <f t="shared" si="25"/>
        <v>19.414176918570593</v>
      </c>
    </row>
    <row r="428" spans="2:15">
      <c r="B428" s="5">
        <v>9</v>
      </c>
      <c r="C428" t="s">
        <v>475</v>
      </c>
      <c r="D428">
        <v>38</v>
      </c>
      <c r="E428" t="s">
        <v>15</v>
      </c>
      <c r="F428" t="s">
        <v>65</v>
      </c>
      <c r="H428" s="12">
        <v>161.19999999999999</v>
      </c>
      <c r="I428" s="12">
        <v>1.21</v>
      </c>
      <c r="J428" s="12">
        <v>0.5</v>
      </c>
      <c r="K428" s="14" t="s">
        <v>2069</v>
      </c>
      <c r="L428" s="2" t="s">
        <v>2094</v>
      </c>
      <c r="N428" s="3">
        <f t="shared" si="24"/>
        <v>0.62034739454094301</v>
      </c>
      <c r="O428" s="3">
        <f t="shared" si="25"/>
        <v>19.379652605459057</v>
      </c>
    </row>
    <row r="429" spans="2:15">
      <c r="B429" s="5">
        <v>9</v>
      </c>
      <c r="C429" t="s">
        <v>476</v>
      </c>
      <c r="D429">
        <v>39</v>
      </c>
      <c r="E429" t="s">
        <v>21</v>
      </c>
      <c r="F429" t="s">
        <v>12</v>
      </c>
      <c r="H429" s="12">
        <v>180.6</v>
      </c>
      <c r="I429" s="12">
        <v>1.23</v>
      </c>
      <c r="J429" s="12">
        <v>0.5</v>
      </c>
      <c r="K429" s="14" t="s">
        <v>2069</v>
      </c>
      <c r="L429" s="2" t="s">
        <v>2094</v>
      </c>
      <c r="N429" s="3">
        <f t="shared" si="24"/>
        <v>0.55370985603543743</v>
      </c>
      <c r="O429" s="3">
        <f t="shared" si="25"/>
        <v>19.446290143964564</v>
      </c>
    </row>
    <row r="430" spans="2:15">
      <c r="B430" s="5">
        <v>9</v>
      </c>
      <c r="C430" t="s">
        <v>477</v>
      </c>
      <c r="D430">
        <v>40</v>
      </c>
      <c r="E430" t="s">
        <v>15</v>
      </c>
      <c r="F430" t="s">
        <v>12</v>
      </c>
      <c r="H430" s="12">
        <v>184.4</v>
      </c>
      <c r="I430" s="12">
        <v>1.25</v>
      </c>
      <c r="J430" s="12">
        <v>0.59</v>
      </c>
      <c r="K430" s="14" t="s">
        <v>2069</v>
      </c>
      <c r="L430" s="2" t="s">
        <v>2094</v>
      </c>
      <c r="N430" s="3">
        <f t="shared" si="24"/>
        <v>0.54229934924078094</v>
      </c>
      <c r="O430" s="3">
        <f t="shared" si="25"/>
        <v>19.457700650759218</v>
      </c>
    </row>
    <row r="431" spans="2:15">
      <c r="B431" s="5">
        <v>9</v>
      </c>
      <c r="C431" t="s">
        <v>478</v>
      </c>
      <c r="D431">
        <v>41</v>
      </c>
      <c r="E431" t="s">
        <v>18</v>
      </c>
      <c r="F431" t="s">
        <v>22</v>
      </c>
      <c r="H431" s="12">
        <v>223.5</v>
      </c>
      <c r="I431" s="12">
        <v>1.29</v>
      </c>
      <c r="J431" s="12">
        <v>0.64</v>
      </c>
      <c r="K431" s="14" t="s">
        <v>2069</v>
      </c>
      <c r="L431" s="2" t="s">
        <v>2094</v>
      </c>
      <c r="N431" s="3">
        <f t="shared" si="24"/>
        <v>0.44742729306487694</v>
      </c>
      <c r="O431" s="3">
        <f t="shared" si="25"/>
        <v>19.552572706935123</v>
      </c>
    </row>
    <row r="432" spans="2:15">
      <c r="B432" s="5">
        <v>9</v>
      </c>
      <c r="C432" t="s">
        <v>479</v>
      </c>
      <c r="D432">
        <v>42</v>
      </c>
      <c r="E432" t="s">
        <v>11</v>
      </c>
      <c r="F432" t="s">
        <v>22</v>
      </c>
      <c r="H432" s="12">
        <v>246.8</v>
      </c>
      <c r="I432" s="12">
        <v>1.29</v>
      </c>
      <c r="J432" s="12">
        <v>0.68</v>
      </c>
      <c r="K432" s="14" t="s">
        <v>2069</v>
      </c>
      <c r="L432" s="2" t="s">
        <v>2094</v>
      </c>
      <c r="N432" s="3">
        <f t="shared" si="24"/>
        <v>0.4051863857374392</v>
      </c>
      <c r="O432" s="3">
        <f t="shared" si="25"/>
        <v>19.594813614262559</v>
      </c>
    </row>
    <row r="433" spans="2:15">
      <c r="B433" s="5">
        <v>9</v>
      </c>
      <c r="C433" t="s">
        <v>480</v>
      </c>
      <c r="D433">
        <v>43</v>
      </c>
      <c r="E433" t="s">
        <v>15</v>
      </c>
      <c r="F433" t="s">
        <v>65</v>
      </c>
      <c r="G433" t="s">
        <v>99</v>
      </c>
      <c r="H433" s="12">
        <v>150.9</v>
      </c>
      <c r="I433" s="12">
        <v>1.19</v>
      </c>
      <c r="J433" s="12">
        <v>0.43</v>
      </c>
      <c r="K433" s="14" t="s">
        <v>2069</v>
      </c>
      <c r="L433" s="2" t="s">
        <v>2094</v>
      </c>
      <c r="N433" s="3">
        <f t="shared" si="24"/>
        <v>0.66269052352551361</v>
      </c>
      <c r="O433" s="3">
        <f t="shared" si="25"/>
        <v>19.337309476474488</v>
      </c>
    </row>
    <row r="434" spans="2:15">
      <c r="B434" s="5">
        <v>9</v>
      </c>
      <c r="C434" t="s">
        <v>481</v>
      </c>
      <c r="D434">
        <v>44</v>
      </c>
      <c r="E434" t="s">
        <v>15</v>
      </c>
      <c r="F434" t="s">
        <v>65</v>
      </c>
      <c r="H434" s="12">
        <v>156.6</v>
      </c>
      <c r="I434" s="12">
        <v>1.21</v>
      </c>
      <c r="J434" s="12">
        <v>0.44</v>
      </c>
      <c r="K434" s="15" t="s">
        <v>2088</v>
      </c>
      <c r="L434" s="21" t="s">
        <v>2095</v>
      </c>
      <c r="N434" s="3">
        <f t="shared" si="24"/>
        <v>0.63856960408684549</v>
      </c>
      <c r="O434" s="3">
        <f t="shared" si="25"/>
        <v>19.361430395913153</v>
      </c>
    </row>
    <row r="435" spans="2:15">
      <c r="B435" s="5">
        <v>10</v>
      </c>
      <c r="C435" t="s">
        <v>482</v>
      </c>
      <c r="D435">
        <v>1</v>
      </c>
      <c r="E435" t="s">
        <v>11</v>
      </c>
      <c r="F435" t="s">
        <v>22</v>
      </c>
      <c r="H435" s="12">
        <v>43.6</v>
      </c>
      <c r="I435" s="12">
        <v>1.95</v>
      </c>
      <c r="J435" s="12">
        <v>2.16</v>
      </c>
      <c r="K435" s="15" t="s">
        <v>2088</v>
      </c>
      <c r="L435" s="21" t="s">
        <v>2095</v>
      </c>
      <c r="N435" s="3">
        <f t="shared" si="24"/>
        <v>2.2935779816513762</v>
      </c>
      <c r="O435" s="3">
        <f t="shared" si="25"/>
        <v>17.706422018348626</v>
      </c>
    </row>
    <row r="436" spans="2:15">
      <c r="B436" s="5">
        <v>10</v>
      </c>
      <c r="C436" t="s">
        <v>483</v>
      </c>
      <c r="D436">
        <v>2</v>
      </c>
      <c r="E436" t="s">
        <v>18</v>
      </c>
      <c r="F436" t="s">
        <v>12</v>
      </c>
      <c r="H436" s="12">
        <v>197.8</v>
      </c>
      <c r="I436" s="12">
        <v>1.85</v>
      </c>
      <c r="J436" s="12">
        <v>2.31</v>
      </c>
      <c r="K436" s="15" t="s">
        <v>2088</v>
      </c>
      <c r="L436" s="21" t="s">
        <v>2095</v>
      </c>
      <c r="N436" s="3">
        <f t="shared" si="24"/>
        <v>0.50556117290192115</v>
      </c>
      <c r="O436" s="3">
        <f t="shared" si="25"/>
        <v>19.49443882709808</v>
      </c>
    </row>
    <row r="437" spans="2:15">
      <c r="B437" s="5">
        <v>10</v>
      </c>
      <c r="C437" t="s">
        <v>484</v>
      </c>
      <c r="D437">
        <v>3</v>
      </c>
      <c r="E437" t="s">
        <v>18</v>
      </c>
      <c r="F437" t="s">
        <v>19</v>
      </c>
      <c r="H437" s="12">
        <v>231.6</v>
      </c>
      <c r="I437" s="12">
        <v>1.85</v>
      </c>
      <c r="J437" s="12">
        <v>2.12</v>
      </c>
      <c r="K437" s="15" t="s">
        <v>2088</v>
      </c>
      <c r="L437" s="21" t="s">
        <v>2095</v>
      </c>
      <c r="N437" s="3">
        <f t="shared" si="24"/>
        <v>0.43177892918825561</v>
      </c>
      <c r="O437" s="3">
        <f t="shared" si="25"/>
        <v>19.568221070811745</v>
      </c>
    </row>
    <row r="438" spans="2:15">
      <c r="B438" s="5">
        <v>10</v>
      </c>
      <c r="C438" t="s">
        <v>485</v>
      </c>
      <c r="D438">
        <v>4</v>
      </c>
      <c r="E438" t="s">
        <v>18</v>
      </c>
      <c r="F438" t="s">
        <v>19</v>
      </c>
      <c r="G438" t="s">
        <v>352</v>
      </c>
      <c r="H438" s="13">
        <v>57.1</v>
      </c>
      <c r="I438" s="13">
        <v>1.84</v>
      </c>
      <c r="J438" s="12">
        <v>2.09</v>
      </c>
      <c r="K438" s="15" t="s">
        <v>2088</v>
      </c>
      <c r="L438" s="21" t="s">
        <v>2095</v>
      </c>
      <c r="N438" s="3">
        <f t="shared" si="24"/>
        <v>1.7513134851138352</v>
      </c>
      <c r="O438" s="3">
        <f t="shared" si="25"/>
        <v>18.248686514886163</v>
      </c>
    </row>
    <row r="439" spans="2:15">
      <c r="B439" s="5">
        <v>10</v>
      </c>
      <c r="C439" t="s">
        <v>486</v>
      </c>
      <c r="D439">
        <v>5</v>
      </c>
      <c r="E439" t="s">
        <v>18</v>
      </c>
      <c r="F439" t="s">
        <v>12</v>
      </c>
      <c r="H439" s="12">
        <v>5.0999999999999996</v>
      </c>
      <c r="I439" s="12">
        <v>1.58</v>
      </c>
      <c r="J439" s="12">
        <v>1.46</v>
      </c>
      <c r="K439" s="15" t="s">
        <v>2088</v>
      </c>
      <c r="L439" s="21" t="s">
        <v>2095</v>
      </c>
      <c r="N439" s="3">
        <f t="shared" si="24"/>
        <v>19.607843137254903</v>
      </c>
      <c r="O439" s="3">
        <f t="shared" si="25"/>
        <v>0.39215686274509665</v>
      </c>
    </row>
    <row r="440" spans="2:15">
      <c r="B440" s="5">
        <v>10</v>
      </c>
      <c r="C440" t="s">
        <v>487</v>
      </c>
      <c r="D440">
        <v>6</v>
      </c>
      <c r="E440" t="s">
        <v>15</v>
      </c>
      <c r="F440" t="s">
        <v>65</v>
      </c>
      <c r="H440" s="12">
        <v>16.3</v>
      </c>
      <c r="I440" s="12">
        <v>1.79</v>
      </c>
      <c r="J440" s="12">
        <v>2</v>
      </c>
      <c r="K440" s="15" t="s">
        <v>2071</v>
      </c>
      <c r="L440" s="2" t="s">
        <v>2090</v>
      </c>
      <c r="N440" s="3">
        <f t="shared" si="24"/>
        <v>6.1349693251533743</v>
      </c>
      <c r="O440" s="3">
        <f t="shared" si="25"/>
        <v>13.865030674846626</v>
      </c>
    </row>
    <row r="441" spans="2:15">
      <c r="B441" s="5">
        <v>10</v>
      </c>
      <c r="C441" t="s">
        <v>488</v>
      </c>
      <c r="D441">
        <v>7</v>
      </c>
      <c r="E441" t="s">
        <v>15</v>
      </c>
      <c r="F441" t="s">
        <v>12</v>
      </c>
      <c r="G441" t="s">
        <v>13</v>
      </c>
      <c r="H441" s="12">
        <v>125</v>
      </c>
      <c r="I441" s="12">
        <v>1.93</v>
      </c>
      <c r="J441" s="12">
        <v>2.2400000000000002</v>
      </c>
      <c r="K441" s="15" t="s">
        <v>2071</v>
      </c>
      <c r="L441" s="2" t="s">
        <v>2090</v>
      </c>
      <c r="N441" s="3">
        <f t="shared" si="24"/>
        <v>0.8</v>
      </c>
      <c r="O441" s="3">
        <f t="shared" si="25"/>
        <v>19.2</v>
      </c>
    </row>
    <row r="442" spans="2:15">
      <c r="B442" s="5">
        <v>10</v>
      </c>
      <c r="C442" t="s">
        <v>489</v>
      </c>
      <c r="D442">
        <v>8</v>
      </c>
      <c r="E442" t="s">
        <v>18</v>
      </c>
      <c r="F442" t="s">
        <v>19</v>
      </c>
      <c r="H442" s="12">
        <v>247.3</v>
      </c>
      <c r="I442" s="12">
        <v>1.87</v>
      </c>
      <c r="J442" s="12">
        <v>2.2599999999999998</v>
      </c>
      <c r="K442" s="15" t="s">
        <v>2071</v>
      </c>
      <c r="L442" s="2" t="s">
        <v>2090</v>
      </c>
      <c r="N442" s="3">
        <f t="shared" si="24"/>
        <v>0.40436716538617062</v>
      </c>
      <c r="O442" s="3">
        <f t="shared" si="25"/>
        <v>19.595632834613831</v>
      </c>
    </row>
    <row r="443" spans="2:15">
      <c r="B443" s="5">
        <v>10</v>
      </c>
      <c r="C443" t="s">
        <v>490</v>
      </c>
      <c r="D443">
        <v>9</v>
      </c>
      <c r="E443" t="s">
        <v>21</v>
      </c>
      <c r="F443" t="s">
        <v>19</v>
      </c>
      <c r="H443" s="12">
        <v>25</v>
      </c>
      <c r="I443" s="12">
        <v>1.85</v>
      </c>
      <c r="J443" s="12">
        <v>1.94</v>
      </c>
      <c r="K443" s="15" t="s">
        <v>2071</v>
      </c>
      <c r="L443" s="2" t="s">
        <v>2090</v>
      </c>
      <c r="N443" s="3">
        <f t="shared" si="24"/>
        <v>4</v>
      </c>
      <c r="O443" s="3">
        <f t="shared" si="25"/>
        <v>16</v>
      </c>
    </row>
    <row r="444" spans="2:15">
      <c r="B444" s="5">
        <v>10</v>
      </c>
      <c r="C444" t="s">
        <v>491</v>
      </c>
      <c r="D444">
        <v>10</v>
      </c>
      <c r="E444" t="s">
        <v>18</v>
      </c>
      <c r="F444" t="s">
        <v>19</v>
      </c>
      <c r="G444" t="s">
        <v>99</v>
      </c>
      <c r="H444" s="12">
        <v>288.89999999999998</v>
      </c>
      <c r="I444" s="12">
        <v>1.86</v>
      </c>
      <c r="J444" s="12">
        <v>2.2799999999999998</v>
      </c>
      <c r="K444" s="15" t="s">
        <v>2071</v>
      </c>
      <c r="L444" s="2" t="s">
        <v>2090</v>
      </c>
      <c r="N444" s="3">
        <f t="shared" si="24"/>
        <v>0.34614053305642095</v>
      </c>
      <c r="O444" s="3">
        <f t="shared" si="25"/>
        <v>19.65385946694358</v>
      </c>
    </row>
    <row r="445" spans="2:15">
      <c r="B445" s="5">
        <v>10</v>
      </c>
      <c r="C445" t="s">
        <v>492</v>
      </c>
      <c r="D445">
        <v>11</v>
      </c>
      <c r="E445" t="s">
        <v>18</v>
      </c>
      <c r="F445" t="s">
        <v>12</v>
      </c>
      <c r="H445" s="12">
        <v>11.2</v>
      </c>
      <c r="I445" s="12">
        <v>1.62</v>
      </c>
      <c r="J445" s="12">
        <v>2.3199999999999998</v>
      </c>
      <c r="K445" s="15" t="s">
        <v>2071</v>
      </c>
      <c r="L445" s="2" t="s">
        <v>2090</v>
      </c>
      <c r="N445" s="3">
        <f t="shared" si="24"/>
        <v>8.9285714285714288</v>
      </c>
      <c r="O445" s="3">
        <f t="shared" si="25"/>
        <v>11.071428571428571</v>
      </c>
    </row>
    <row r="446" spans="2:15">
      <c r="B446" s="5">
        <v>10</v>
      </c>
      <c r="C446" t="s">
        <v>493</v>
      </c>
      <c r="D446">
        <v>12</v>
      </c>
      <c r="E446" t="s">
        <v>18</v>
      </c>
      <c r="F446" t="s">
        <v>12</v>
      </c>
      <c r="H446" s="12">
        <v>5.3</v>
      </c>
      <c r="I446" s="12">
        <v>1.37</v>
      </c>
      <c r="J446" s="12">
        <v>1.5</v>
      </c>
      <c r="K446" s="15" t="s">
        <v>2071</v>
      </c>
      <c r="L446" s="2" t="s">
        <v>2090</v>
      </c>
      <c r="N446" s="3">
        <f t="shared" si="24"/>
        <v>18.867924528301888</v>
      </c>
      <c r="O446" s="3">
        <f t="shared" si="25"/>
        <v>1.1320754716981121</v>
      </c>
    </row>
    <row r="447" spans="2:15">
      <c r="B447" s="5">
        <v>10</v>
      </c>
      <c r="C447" t="s">
        <v>494</v>
      </c>
      <c r="D447">
        <v>13</v>
      </c>
      <c r="E447" t="s">
        <v>18</v>
      </c>
      <c r="F447" t="s">
        <v>22</v>
      </c>
      <c r="H447" s="12">
        <v>74</v>
      </c>
      <c r="I447" s="12">
        <v>1.94</v>
      </c>
      <c r="J447" s="12">
        <v>2.0499999999999998</v>
      </c>
      <c r="K447" s="15" t="s">
        <v>2071</v>
      </c>
      <c r="L447" s="2" t="s">
        <v>2090</v>
      </c>
      <c r="N447" s="3">
        <f t="shared" si="24"/>
        <v>1.3513513513513513</v>
      </c>
      <c r="O447" s="3">
        <f t="shared" si="25"/>
        <v>18.648648648648649</v>
      </c>
    </row>
    <row r="448" spans="2:15">
      <c r="B448" s="5">
        <v>10</v>
      </c>
      <c r="C448" t="s">
        <v>495</v>
      </c>
      <c r="D448">
        <v>14</v>
      </c>
      <c r="E448" t="s">
        <v>11</v>
      </c>
      <c r="F448" t="s">
        <v>22</v>
      </c>
      <c r="H448" s="12">
        <v>65.5</v>
      </c>
      <c r="I448" s="12">
        <v>1.92</v>
      </c>
      <c r="J448" s="12">
        <v>2.17</v>
      </c>
      <c r="K448" s="15" t="s">
        <v>2071</v>
      </c>
      <c r="L448" s="2" t="s">
        <v>2090</v>
      </c>
      <c r="N448" s="3">
        <f t="shared" si="24"/>
        <v>1.5267175572519085</v>
      </c>
      <c r="O448" s="3">
        <f t="shared" si="25"/>
        <v>18.47328244274809</v>
      </c>
    </row>
    <row r="449" spans="2:15">
      <c r="B449" s="5">
        <v>10</v>
      </c>
      <c r="C449" t="s">
        <v>496</v>
      </c>
      <c r="D449">
        <v>15</v>
      </c>
      <c r="E449" t="s">
        <v>21</v>
      </c>
      <c r="F449" t="s">
        <v>12</v>
      </c>
      <c r="H449" s="12">
        <v>9.9</v>
      </c>
      <c r="I449" s="12">
        <v>1.58</v>
      </c>
      <c r="J449" s="12">
        <v>1.81</v>
      </c>
      <c r="K449" s="15" t="s">
        <v>2071</v>
      </c>
      <c r="L449" s="2" t="s">
        <v>2090</v>
      </c>
      <c r="N449" s="3">
        <f t="shared" si="24"/>
        <v>10.1010101010101</v>
      </c>
      <c r="O449" s="3">
        <f t="shared" si="25"/>
        <v>9.8989898989898997</v>
      </c>
    </row>
    <row r="450" spans="2:15">
      <c r="B450" s="5">
        <v>10</v>
      </c>
      <c r="C450" t="s">
        <v>497</v>
      </c>
      <c r="D450">
        <v>16</v>
      </c>
      <c r="E450" t="s">
        <v>21</v>
      </c>
      <c r="F450" t="s">
        <v>12</v>
      </c>
      <c r="H450" s="12">
        <v>11.6</v>
      </c>
      <c r="I450" s="12">
        <v>1.74</v>
      </c>
      <c r="J450" s="12">
        <v>1.88</v>
      </c>
      <c r="K450" s="15" t="s">
        <v>2071</v>
      </c>
      <c r="L450" s="2" t="s">
        <v>2090</v>
      </c>
      <c r="N450" s="3">
        <f t="shared" si="24"/>
        <v>8.6206896551724146</v>
      </c>
      <c r="O450" s="3">
        <f t="shared" si="25"/>
        <v>11.379310344827585</v>
      </c>
    </row>
    <row r="451" spans="2:15">
      <c r="B451" s="5">
        <v>10</v>
      </c>
      <c r="C451" t="s">
        <v>498</v>
      </c>
      <c r="D451">
        <v>17</v>
      </c>
      <c r="E451" t="s">
        <v>21</v>
      </c>
      <c r="F451" t="s">
        <v>12</v>
      </c>
      <c r="H451" s="12">
        <v>5.2</v>
      </c>
      <c r="I451" s="12">
        <v>1.37</v>
      </c>
      <c r="J451" s="12">
        <v>1.6</v>
      </c>
      <c r="K451" s="15" t="s">
        <v>2071</v>
      </c>
      <c r="L451" s="2" t="s">
        <v>2090</v>
      </c>
      <c r="N451" s="3">
        <f t="shared" si="24"/>
        <v>19.23076923076923</v>
      </c>
      <c r="O451" s="3">
        <f t="shared" si="25"/>
        <v>0.76923076923077005</v>
      </c>
    </row>
    <row r="452" spans="2:15">
      <c r="B452" s="5">
        <v>10</v>
      </c>
      <c r="C452" t="s">
        <v>499</v>
      </c>
      <c r="D452">
        <v>18</v>
      </c>
      <c r="E452" t="s">
        <v>18</v>
      </c>
      <c r="F452" t="s">
        <v>19</v>
      </c>
      <c r="G452" t="s">
        <v>500</v>
      </c>
      <c r="H452" s="12">
        <v>66.8</v>
      </c>
      <c r="I452" s="12">
        <v>1.83</v>
      </c>
      <c r="J452" s="12">
        <v>2.0299999999999998</v>
      </c>
      <c r="K452" s="15" t="s">
        <v>2071</v>
      </c>
      <c r="L452" s="2" t="s">
        <v>2090</v>
      </c>
      <c r="N452" s="3">
        <f t="shared" si="24"/>
        <v>1.4970059880239521</v>
      </c>
      <c r="O452" s="3">
        <f t="shared" si="25"/>
        <v>18.50299401197605</v>
      </c>
    </row>
    <row r="453" spans="2:15">
      <c r="B453" s="5">
        <v>10</v>
      </c>
      <c r="C453" t="s">
        <v>501</v>
      </c>
      <c r="D453">
        <v>19</v>
      </c>
      <c r="E453" t="s">
        <v>18</v>
      </c>
      <c r="F453" t="s">
        <v>19</v>
      </c>
      <c r="H453" s="12">
        <v>307.10000000000002</v>
      </c>
      <c r="I453" s="12">
        <v>1.86</v>
      </c>
      <c r="J453" s="12">
        <v>2.2999999999999998</v>
      </c>
      <c r="K453" s="15" t="s">
        <v>2071</v>
      </c>
      <c r="L453" s="2" t="s">
        <v>2090</v>
      </c>
      <c r="N453" s="3">
        <f t="shared" si="24"/>
        <v>0.32562683165092804</v>
      </c>
      <c r="O453" s="3">
        <f t="shared" si="25"/>
        <v>19.674373168349071</v>
      </c>
    </row>
    <row r="454" spans="2:15">
      <c r="B454" s="5">
        <v>10</v>
      </c>
      <c r="C454" t="s">
        <v>502</v>
      </c>
      <c r="D454">
        <v>20</v>
      </c>
      <c r="E454" t="s">
        <v>21</v>
      </c>
      <c r="F454" t="s">
        <v>12</v>
      </c>
      <c r="H454" s="12">
        <v>8.6999999999999993</v>
      </c>
      <c r="I454" s="12">
        <v>1.41</v>
      </c>
      <c r="J454" s="12">
        <v>1.8</v>
      </c>
      <c r="K454" s="15" t="s">
        <v>2071</v>
      </c>
      <c r="L454" s="2" t="s">
        <v>2090</v>
      </c>
      <c r="N454" s="3">
        <f t="shared" si="24"/>
        <v>11.494252873563219</v>
      </c>
      <c r="O454" s="3">
        <f t="shared" si="25"/>
        <v>8.5057471264367805</v>
      </c>
    </row>
    <row r="455" spans="2:15">
      <c r="B455" s="5">
        <v>10</v>
      </c>
      <c r="C455" t="s">
        <v>503</v>
      </c>
      <c r="D455">
        <v>21</v>
      </c>
      <c r="E455" t="s">
        <v>18</v>
      </c>
      <c r="F455" t="s">
        <v>12</v>
      </c>
      <c r="G455" t="s">
        <v>94</v>
      </c>
      <c r="H455" s="12">
        <v>6.8</v>
      </c>
      <c r="I455" s="12">
        <v>1.75</v>
      </c>
      <c r="J455" s="12">
        <v>1.97</v>
      </c>
      <c r="K455" s="15" t="s">
        <v>2071</v>
      </c>
      <c r="L455" s="2" t="s">
        <v>2090</v>
      </c>
      <c r="N455" s="3">
        <f t="shared" si="24"/>
        <v>14.705882352941178</v>
      </c>
      <c r="O455" s="3">
        <f t="shared" si="25"/>
        <v>5.2941176470588225</v>
      </c>
    </row>
    <row r="456" spans="2:15">
      <c r="B456" s="5">
        <v>10</v>
      </c>
      <c r="C456" t="s">
        <v>504</v>
      </c>
      <c r="D456">
        <v>22</v>
      </c>
      <c r="E456" t="s">
        <v>18</v>
      </c>
      <c r="F456" t="s">
        <v>22</v>
      </c>
      <c r="G456" t="s">
        <v>505</v>
      </c>
      <c r="H456" s="12">
        <v>47.6</v>
      </c>
      <c r="I456" s="12">
        <v>1.83</v>
      </c>
      <c r="J456" s="12">
        <v>2.15</v>
      </c>
      <c r="K456" s="15" t="s">
        <v>2071</v>
      </c>
      <c r="L456" s="2" t="s">
        <v>2090</v>
      </c>
      <c r="N456" s="3">
        <f t="shared" si="24"/>
        <v>2.1008403361344539</v>
      </c>
      <c r="O456" s="3">
        <f t="shared" si="25"/>
        <v>17.899159663865547</v>
      </c>
    </row>
    <row r="457" spans="2:15">
      <c r="B457" s="5">
        <v>10</v>
      </c>
      <c r="C457" t="s">
        <v>506</v>
      </c>
      <c r="D457">
        <v>23</v>
      </c>
      <c r="E457" t="s">
        <v>18</v>
      </c>
      <c r="F457" t="s">
        <v>12</v>
      </c>
      <c r="H457" s="12">
        <v>4.9000000000000004</v>
      </c>
      <c r="I457" s="12">
        <v>1.82</v>
      </c>
      <c r="J457" s="12">
        <v>1.04</v>
      </c>
      <c r="K457" s="15" t="s">
        <v>2071</v>
      </c>
      <c r="L457" s="2" t="s">
        <v>2090</v>
      </c>
      <c r="N457" s="3">
        <f t="shared" si="24"/>
        <v>20.408163265306122</v>
      </c>
      <c r="O457" s="3">
        <f t="shared" si="25"/>
        <v>-0.40816326530612201</v>
      </c>
    </row>
    <row r="458" spans="2:15">
      <c r="B458" s="5">
        <v>10</v>
      </c>
      <c r="C458" t="s">
        <v>507</v>
      </c>
      <c r="D458">
        <v>24</v>
      </c>
      <c r="E458" t="s">
        <v>15</v>
      </c>
      <c r="F458" t="s">
        <v>65</v>
      </c>
      <c r="H458" s="12">
        <v>154.80000000000001</v>
      </c>
      <c r="I458" s="12">
        <v>1.99</v>
      </c>
      <c r="J458" s="12">
        <v>2.25</v>
      </c>
      <c r="K458" s="15" t="s">
        <v>2071</v>
      </c>
      <c r="L458" s="2" t="s">
        <v>2090</v>
      </c>
      <c r="N458" s="3">
        <f t="shared" si="24"/>
        <v>0.64599483204134367</v>
      </c>
      <c r="O458" s="3">
        <f t="shared" si="25"/>
        <v>19.354005167958658</v>
      </c>
    </row>
    <row r="459" spans="2:15">
      <c r="B459" s="5">
        <v>10</v>
      </c>
      <c r="C459" t="s">
        <v>508</v>
      </c>
      <c r="D459">
        <v>25</v>
      </c>
      <c r="E459" t="s">
        <v>21</v>
      </c>
      <c r="F459" t="s">
        <v>22</v>
      </c>
      <c r="H459" s="12">
        <v>19.7</v>
      </c>
      <c r="I459" s="12">
        <v>2.1800000000000002</v>
      </c>
      <c r="J459" s="12">
        <v>1.93</v>
      </c>
      <c r="K459" s="15" t="s">
        <v>2071</v>
      </c>
      <c r="L459" s="2" t="s">
        <v>2090</v>
      </c>
      <c r="N459" s="3">
        <f t="shared" si="24"/>
        <v>5.0761421319796955</v>
      </c>
      <c r="O459" s="3">
        <f t="shared" si="25"/>
        <v>14.923857868020304</v>
      </c>
    </row>
    <row r="460" spans="2:15">
      <c r="B460" s="5">
        <v>10</v>
      </c>
      <c r="C460" t="s">
        <v>509</v>
      </c>
      <c r="D460">
        <v>26</v>
      </c>
      <c r="E460" t="s">
        <v>18</v>
      </c>
      <c r="F460" t="s">
        <v>22</v>
      </c>
      <c r="H460" s="12">
        <v>114.3</v>
      </c>
      <c r="I460" s="12">
        <v>1.91</v>
      </c>
      <c r="J460" s="12">
        <v>1.91</v>
      </c>
      <c r="K460" s="15" t="s">
        <v>2071</v>
      </c>
      <c r="L460" s="2" t="s">
        <v>2090</v>
      </c>
      <c r="N460" s="3">
        <f t="shared" si="24"/>
        <v>0.87489063867016625</v>
      </c>
      <c r="O460" s="3">
        <f t="shared" si="25"/>
        <v>19.125109361329834</v>
      </c>
    </row>
    <row r="461" spans="2:15">
      <c r="B461" s="5">
        <v>10</v>
      </c>
      <c r="C461" t="s">
        <v>510</v>
      </c>
      <c r="D461">
        <v>27</v>
      </c>
      <c r="E461" t="s">
        <v>40</v>
      </c>
      <c r="F461" t="s">
        <v>19</v>
      </c>
      <c r="G461" t="s">
        <v>33</v>
      </c>
      <c r="H461" s="12">
        <v>15.8</v>
      </c>
      <c r="I461" s="12">
        <v>2.12</v>
      </c>
      <c r="J461" s="12">
        <v>1.95</v>
      </c>
      <c r="K461" s="15" t="s">
        <v>2071</v>
      </c>
      <c r="L461" s="2" t="s">
        <v>2090</v>
      </c>
      <c r="N461" s="3">
        <f t="shared" si="24"/>
        <v>6.3291139240506329</v>
      </c>
      <c r="O461" s="3">
        <f t="shared" si="25"/>
        <v>13.670886075949367</v>
      </c>
    </row>
    <row r="462" spans="2:15">
      <c r="B462" s="5">
        <v>10</v>
      </c>
      <c r="C462" t="s">
        <v>511</v>
      </c>
      <c r="D462">
        <v>28</v>
      </c>
      <c r="E462" t="s">
        <v>18</v>
      </c>
      <c r="F462" t="s">
        <v>12</v>
      </c>
      <c r="H462" s="12">
        <v>97.7</v>
      </c>
      <c r="I462" s="12">
        <v>1.9</v>
      </c>
      <c r="J462" s="12">
        <v>2.2400000000000002</v>
      </c>
      <c r="K462" s="15" t="s">
        <v>2071</v>
      </c>
      <c r="L462" s="2" t="s">
        <v>2090</v>
      </c>
      <c r="N462" s="3">
        <f t="shared" si="24"/>
        <v>1.0235414534288638</v>
      </c>
      <c r="O462" s="3">
        <f t="shared" si="25"/>
        <v>18.976458546571138</v>
      </c>
    </row>
    <row r="463" spans="2:15">
      <c r="B463" s="5">
        <v>10</v>
      </c>
      <c r="C463" t="s">
        <v>512</v>
      </c>
      <c r="D463">
        <v>29</v>
      </c>
      <c r="E463" t="s">
        <v>18</v>
      </c>
      <c r="F463" t="s">
        <v>12</v>
      </c>
      <c r="H463" s="12">
        <v>404.3</v>
      </c>
      <c r="I463" s="12">
        <v>1.9</v>
      </c>
      <c r="J463" s="12">
        <v>2.33</v>
      </c>
      <c r="K463" s="15" t="s">
        <v>2071</v>
      </c>
      <c r="L463" s="2" t="s">
        <v>2090</v>
      </c>
      <c r="N463" s="3">
        <f t="shared" si="24"/>
        <v>0.24734108335394508</v>
      </c>
      <c r="O463" s="3">
        <f t="shared" si="25"/>
        <v>19.752658916646055</v>
      </c>
    </row>
    <row r="464" spans="2:15">
      <c r="B464" s="5">
        <v>10</v>
      </c>
      <c r="C464" t="s">
        <v>513</v>
      </c>
      <c r="D464">
        <v>30</v>
      </c>
      <c r="E464" t="s">
        <v>15</v>
      </c>
      <c r="F464" t="s">
        <v>12</v>
      </c>
      <c r="H464" s="12">
        <v>514.20000000000005</v>
      </c>
      <c r="I464" s="12">
        <v>1.91</v>
      </c>
      <c r="J464" s="12">
        <v>2.31</v>
      </c>
      <c r="K464" s="15" t="s">
        <v>2071</v>
      </c>
      <c r="L464" s="2" t="s">
        <v>2090</v>
      </c>
      <c r="N464" s="3">
        <f t="shared" si="24"/>
        <v>0.19447685725398675</v>
      </c>
      <c r="O464" s="3">
        <f t="shared" si="25"/>
        <v>19.805523142746015</v>
      </c>
    </row>
    <row r="465" spans="2:15">
      <c r="B465" s="5">
        <v>10</v>
      </c>
      <c r="C465" t="s">
        <v>514</v>
      </c>
      <c r="D465">
        <v>31</v>
      </c>
      <c r="E465" t="s">
        <v>21</v>
      </c>
      <c r="F465" t="s">
        <v>12</v>
      </c>
      <c r="H465" s="12">
        <v>11.6</v>
      </c>
      <c r="I465" s="12">
        <v>2.1800000000000002</v>
      </c>
      <c r="J465" s="12">
        <v>1.92</v>
      </c>
      <c r="K465" s="15" t="s">
        <v>2071</v>
      </c>
      <c r="L465" s="2" t="s">
        <v>2090</v>
      </c>
      <c r="N465" s="3">
        <f t="shared" si="24"/>
        <v>8.6206896551724146</v>
      </c>
      <c r="O465" s="3">
        <f t="shared" si="25"/>
        <v>11.379310344827585</v>
      </c>
    </row>
    <row r="466" spans="2:15">
      <c r="B466" s="5">
        <v>10</v>
      </c>
      <c r="C466" t="s">
        <v>515</v>
      </c>
      <c r="D466">
        <v>32</v>
      </c>
      <c r="E466" t="s">
        <v>18</v>
      </c>
      <c r="F466" t="s">
        <v>12</v>
      </c>
      <c r="G466" t="s">
        <v>258</v>
      </c>
      <c r="H466" s="12">
        <v>77.3</v>
      </c>
      <c r="I466" s="12">
        <v>1.91</v>
      </c>
      <c r="J466" s="12">
        <v>2.23</v>
      </c>
      <c r="K466" s="15" t="s">
        <v>2071</v>
      </c>
      <c r="L466" s="2" t="s">
        <v>2090</v>
      </c>
      <c r="N466" s="3">
        <f t="shared" si="24"/>
        <v>1.29366106080207</v>
      </c>
      <c r="O466" s="3">
        <f t="shared" si="25"/>
        <v>18.706338939197931</v>
      </c>
    </row>
    <row r="467" spans="2:15">
      <c r="B467" s="5">
        <v>10</v>
      </c>
      <c r="C467" t="s">
        <v>516</v>
      </c>
      <c r="D467">
        <v>33</v>
      </c>
      <c r="E467" t="s">
        <v>18</v>
      </c>
      <c r="F467" t="s">
        <v>12</v>
      </c>
      <c r="G467" t="s">
        <v>13</v>
      </c>
      <c r="H467" s="12">
        <v>55.3</v>
      </c>
      <c r="I467" s="12">
        <v>1.9</v>
      </c>
      <c r="J467" s="12">
        <v>2.15</v>
      </c>
      <c r="K467" s="15" t="s">
        <v>2071</v>
      </c>
      <c r="L467" s="2" t="s">
        <v>2090</v>
      </c>
      <c r="N467" s="3">
        <f t="shared" si="24"/>
        <v>1.8083182640144666</v>
      </c>
      <c r="O467" s="3">
        <f t="shared" si="25"/>
        <v>18.191681735985533</v>
      </c>
    </row>
    <row r="468" spans="2:15">
      <c r="B468" s="5">
        <v>10</v>
      </c>
      <c r="C468" t="s">
        <v>517</v>
      </c>
      <c r="D468">
        <v>34</v>
      </c>
      <c r="E468" t="s">
        <v>21</v>
      </c>
      <c r="F468" t="s">
        <v>12</v>
      </c>
      <c r="H468" s="12">
        <v>16.3</v>
      </c>
      <c r="I468" s="12">
        <v>2.12</v>
      </c>
      <c r="J468" s="12">
        <v>2.0099999999999998</v>
      </c>
      <c r="K468" s="15" t="s">
        <v>2071</v>
      </c>
      <c r="L468" s="2" t="s">
        <v>2090</v>
      </c>
      <c r="N468" s="3">
        <f t="shared" si="24"/>
        <v>6.1349693251533743</v>
      </c>
      <c r="O468" s="3">
        <f t="shared" si="25"/>
        <v>13.865030674846626</v>
      </c>
    </row>
    <row r="469" spans="2:15">
      <c r="B469" s="5">
        <v>10</v>
      </c>
      <c r="C469" t="s">
        <v>518</v>
      </c>
      <c r="D469">
        <v>35</v>
      </c>
      <c r="E469" t="s">
        <v>18</v>
      </c>
      <c r="F469" t="s">
        <v>19</v>
      </c>
      <c r="H469" s="12">
        <v>47</v>
      </c>
      <c r="I469" s="12">
        <v>2</v>
      </c>
      <c r="J469" s="12">
        <v>2.0499999999999998</v>
      </c>
      <c r="K469" s="15" t="s">
        <v>2071</v>
      </c>
      <c r="L469" s="2" t="s">
        <v>2090</v>
      </c>
      <c r="N469" s="3">
        <f t="shared" si="24"/>
        <v>2.1276595744680851</v>
      </c>
      <c r="O469" s="3">
        <f t="shared" si="25"/>
        <v>17.872340425531917</v>
      </c>
    </row>
    <row r="470" spans="2:15">
      <c r="B470" s="5">
        <v>10</v>
      </c>
      <c r="C470" t="s">
        <v>519</v>
      </c>
      <c r="D470">
        <v>36</v>
      </c>
      <c r="E470" t="s">
        <v>21</v>
      </c>
      <c r="F470" t="s">
        <v>12</v>
      </c>
      <c r="H470" s="12">
        <v>31.2</v>
      </c>
      <c r="I470" s="12">
        <v>2.09</v>
      </c>
      <c r="J470" s="12">
        <v>1.93</v>
      </c>
      <c r="K470" s="15" t="s">
        <v>2071</v>
      </c>
      <c r="L470" s="2" t="s">
        <v>2090</v>
      </c>
      <c r="N470" s="3">
        <f t="shared" si="24"/>
        <v>3.2051282051282053</v>
      </c>
      <c r="O470" s="3">
        <f t="shared" si="25"/>
        <v>16.794871794871796</v>
      </c>
    </row>
    <row r="471" spans="2:15">
      <c r="B471" s="5">
        <v>10</v>
      </c>
      <c r="C471" t="s">
        <v>520</v>
      </c>
      <c r="D471">
        <v>37</v>
      </c>
      <c r="E471" t="s">
        <v>21</v>
      </c>
      <c r="F471" t="s">
        <v>12</v>
      </c>
      <c r="H471" s="12">
        <v>17.8</v>
      </c>
      <c r="I471" s="12">
        <v>1.85</v>
      </c>
      <c r="J471" s="12">
        <v>1.8</v>
      </c>
      <c r="K471" s="15" t="s">
        <v>2071</v>
      </c>
      <c r="L471" s="2" t="s">
        <v>2090</v>
      </c>
      <c r="N471" s="3">
        <f t="shared" si="24"/>
        <v>5.6179775280898872</v>
      </c>
      <c r="O471" s="3">
        <f t="shared" si="25"/>
        <v>14.382022471910112</v>
      </c>
    </row>
    <row r="472" spans="2:15">
      <c r="B472" s="5">
        <v>10</v>
      </c>
      <c r="C472" t="s">
        <v>521</v>
      </c>
      <c r="D472">
        <v>38</v>
      </c>
      <c r="E472" t="s">
        <v>18</v>
      </c>
      <c r="F472" t="s">
        <v>19</v>
      </c>
      <c r="H472" s="12">
        <v>315.3</v>
      </c>
      <c r="I472" s="12">
        <v>1.88</v>
      </c>
      <c r="J472" s="12">
        <v>2.0499999999999998</v>
      </c>
      <c r="K472" s="15" t="s">
        <v>2071</v>
      </c>
      <c r="L472" s="2" t="s">
        <v>2090</v>
      </c>
      <c r="N472" s="3">
        <f t="shared" si="24"/>
        <v>0.3171582619727244</v>
      </c>
      <c r="O472" s="3">
        <f t="shared" si="25"/>
        <v>19.682841738027275</v>
      </c>
    </row>
    <row r="473" spans="2:15">
      <c r="B473" s="5">
        <v>10</v>
      </c>
      <c r="C473" t="s">
        <v>522</v>
      </c>
      <c r="D473">
        <v>39</v>
      </c>
      <c r="E473" t="s">
        <v>15</v>
      </c>
      <c r="F473" t="s">
        <v>12</v>
      </c>
      <c r="H473" s="12">
        <v>116.7</v>
      </c>
      <c r="I473" s="12">
        <v>2.0299999999999998</v>
      </c>
      <c r="J473" s="12">
        <v>2.25</v>
      </c>
      <c r="K473" s="15" t="s">
        <v>2071</v>
      </c>
      <c r="L473" s="2" t="s">
        <v>2090</v>
      </c>
      <c r="N473" s="3">
        <f t="shared" si="24"/>
        <v>0.85689802913453295</v>
      </c>
      <c r="O473" s="3">
        <f t="shared" si="25"/>
        <v>19.143101970865466</v>
      </c>
    </row>
    <row r="474" spans="2:15">
      <c r="B474" s="5">
        <v>10</v>
      </c>
      <c r="C474" t="s">
        <v>523</v>
      </c>
      <c r="D474">
        <v>40</v>
      </c>
      <c r="E474" t="s">
        <v>15</v>
      </c>
      <c r="F474" t="s">
        <v>12</v>
      </c>
      <c r="H474" s="12">
        <v>99.7</v>
      </c>
      <c r="I474" s="12">
        <v>2</v>
      </c>
      <c r="J474" s="12">
        <v>2.27</v>
      </c>
      <c r="K474" s="15" t="s">
        <v>2071</v>
      </c>
      <c r="L474" s="2" t="s">
        <v>2090</v>
      </c>
      <c r="N474" s="3">
        <f t="shared" si="24"/>
        <v>1.0030090270812437</v>
      </c>
      <c r="O474" s="3">
        <f t="shared" si="25"/>
        <v>18.996990972918756</v>
      </c>
    </row>
    <row r="475" spans="2:15">
      <c r="B475" s="5">
        <v>10</v>
      </c>
      <c r="C475" t="s">
        <v>524</v>
      </c>
      <c r="D475">
        <v>41</v>
      </c>
      <c r="E475" t="s">
        <v>15</v>
      </c>
      <c r="F475" t="s">
        <v>12</v>
      </c>
      <c r="H475" s="12">
        <v>53</v>
      </c>
      <c r="I475" s="12">
        <v>2.08</v>
      </c>
      <c r="J475" s="12">
        <v>2.2200000000000002</v>
      </c>
      <c r="K475" s="15" t="s">
        <v>2071</v>
      </c>
      <c r="L475" s="2" t="s">
        <v>2090</v>
      </c>
      <c r="N475" s="3">
        <f t="shared" si="24"/>
        <v>1.8867924528301887</v>
      </c>
      <c r="O475" s="3">
        <f t="shared" si="25"/>
        <v>18.113207547169811</v>
      </c>
    </row>
    <row r="476" spans="2:15">
      <c r="B476" s="5">
        <v>10</v>
      </c>
      <c r="C476" t="s">
        <v>525</v>
      </c>
      <c r="D476">
        <v>42</v>
      </c>
      <c r="E476" t="s">
        <v>15</v>
      </c>
      <c r="F476" t="s">
        <v>65</v>
      </c>
      <c r="H476" s="12">
        <v>23.6</v>
      </c>
      <c r="I476" s="12">
        <v>2.09</v>
      </c>
      <c r="J476" s="12">
        <v>2.06</v>
      </c>
      <c r="K476" s="14" t="s">
        <v>2072</v>
      </c>
      <c r="N476" s="3">
        <f t="shared" si="24"/>
        <v>4.2372881355932197</v>
      </c>
      <c r="O476" s="3">
        <f t="shared" si="25"/>
        <v>15.76271186440678</v>
      </c>
    </row>
    <row r="477" spans="2:15">
      <c r="B477" s="5">
        <v>10</v>
      </c>
      <c r="C477" t="s">
        <v>526</v>
      </c>
      <c r="D477">
        <v>43</v>
      </c>
      <c r="E477" t="s">
        <v>15</v>
      </c>
      <c r="F477" t="s">
        <v>12</v>
      </c>
      <c r="H477" s="12">
        <v>92.4</v>
      </c>
      <c r="I477" s="12">
        <v>1.99</v>
      </c>
      <c r="J477" s="12">
        <v>2.2000000000000002</v>
      </c>
      <c r="K477" s="14" t="s">
        <v>2072</v>
      </c>
      <c r="N477" s="3">
        <f t="shared" si="24"/>
        <v>1.0822510822510822</v>
      </c>
      <c r="O477" s="3">
        <f t="shared" si="25"/>
        <v>18.917748917748916</v>
      </c>
    </row>
    <row r="478" spans="2:15">
      <c r="B478" s="5">
        <v>10</v>
      </c>
      <c r="C478" t="s">
        <v>527</v>
      </c>
      <c r="D478">
        <v>44</v>
      </c>
      <c r="E478" t="s">
        <v>40</v>
      </c>
      <c r="F478" t="s">
        <v>19</v>
      </c>
      <c r="H478" s="12">
        <v>11.2</v>
      </c>
      <c r="I478" s="12">
        <v>1.72</v>
      </c>
      <c r="J478" s="12">
        <v>1.74</v>
      </c>
      <c r="K478" s="14" t="s">
        <v>2072</v>
      </c>
      <c r="N478" s="3">
        <f t="shared" si="24"/>
        <v>8.9285714285714288</v>
      </c>
      <c r="O478" s="3">
        <f t="shared" si="25"/>
        <v>11.071428571428571</v>
      </c>
    </row>
    <row r="479" spans="2:15">
      <c r="B479" s="5">
        <v>11</v>
      </c>
      <c r="C479" t="s">
        <v>528</v>
      </c>
      <c r="D479">
        <v>1</v>
      </c>
      <c r="E479" t="s">
        <v>129</v>
      </c>
      <c r="F479" t="s">
        <v>12</v>
      </c>
      <c r="H479" s="12">
        <v>11.8</v>
      </c>
      <c r="I479" s="12">
        <v>2.19</v>
      </c>
      <c r="J479" s="12">
        <v>2.95</v>
      </c>
      <c r="K479" s="14" t="s">
        <v>2072</v>
      </c>
      <c r="N479" s="3">
        <f t="shared" si="24"/>
        <v>8.4745762711864394</v>
      </c>
      <c r="O479" s="3">
        <f t="shared" si="25"/>
        <v>11.525423728813561</v>
      </c>
    </row>
    <row r="480" spans="2:15">
      <c r="B480" s="5">
        <v>11</v>
      </c>
      <c r="C480" t="s">
        <v>529</v>
      </c>
      <c r="D480">
        <v>2</v>
      </c>
      <c r="E480" t="s">
        <v>18</v>
      </c>
      <c r="F480" t="s">
        <v>12</v>
      </c>
      <c r="H480" s="12">
        <v>5.7</v>
      </c>
      <c r="I480" s="12">
        <v>2.0499999999999998</v>
      </c>
      <c r="J480" s="12">
        <v>3.74</v>
      </c>
      <c r="K480" s="14" t="s">
        <v>2072</v>
      </c>
      <c r="N480" s="3">
        <f t="shared" si="24"/>
        <v>17.543859649122805</v>
      </c>
      <c r="O480" s="3">
        <f t="shared" si="25"/>
        <v>2.4561403508771953</v>
      </c>
    </row>
    <row r="481" spans="2:15">
      <c r="B481" s="5">
        <v>11</v>
      </c>
      <c r="C481" t="s">
        <v>530</v>
      </c>
      <c r="D481">
        <v>3</v>
      </c>
      <c r="E481" t="s">
        <v>18</v>
      </c>
      <c r="F481" t="s">
        <v>19</v>
      </c>
      <c r="G481" t="s">
        <v>99</v>
      </c>
      <c r="H481" s="12">
        <v>187.5</v>
      </c>
      <c r="I481" s="12">
        <v>1.88</v>
      </c>
      <c r="J481" s="12">
        <v>1.87</v>
      </c>
      <c r="K481" s="14" t="s">
        <v>2072</v>
      </c>
      <c r="N481" s="3">
        <f t="shared" si="24"/>
        <v>0.53333333333333333</v>
      </c>
      <c r="O481" s="3">
        <f t="shared" si="25"/>
        <v>19.466666666666665</v>
      </c>
    </row>
    <row r="482" spans="2:15">
      <c r="B482" s="5">
        <v>11</v>
      </c>
      <c r="C482" t="s">
        <v>531</v>
      </c>
      <c r="D482">
        <v>4</v>
      </c>
      <c r="E482" t="s">
        <v>18</v>
      </c>
      <c r="F482" t="s">
        <v>22</v>
      </c>
      <c r="H482" s="12">
        <v>9.3000000000000007</v>
      </c>
      <c r="I482" s="12">
        <v>1.68</v>
      </c>
      <c r="J482" s="12">
        <v>2.5099999999999998</v>
      </c>
      <c r="K482" s="14" t="s">
        <v>2072</v>
      </c>
      <c r="N482" s="3">
        <f t="shared" si="24"/>
        <v>10.75268817204301</v>
      </c>
      <c r="O482" s="3">
        <f t="shared" si="25"/>
        <v>9.2473118279569899</v>
      </c>
    </row>
    <row r="483" spans="2:15">
      <c r="B483" s="5">
        <v>11</v>
      </c>
      <c r="C483" t="s">
        <v>532</v>
      </c>
      <c r="D483">
        <v>5</v>
      </c>
      <c r="E483" t="s">
        <v>15</v>
      </c>
      <c r="F483" t="s">
        <v>65</v>
      </c>
      <c r="H483" s="12">
        <v>27.1</v>
      </c>
      <c r="I483" s="12">
        <v>2.08</v>
      </c>
      <c r="J483" s="12">
        <v>2.48</v>
      </c>
      <c r="K483" s="14" t="s">
        <v>2072</v>
      </c>
      <c r="N483" s="3">
        <f t="shared" si="24"/>
        <v>3.6900369003690034</v>
      </c>
      <c r="O483" s="3">
        <f t="shared" si="25"/>
        <v>16.309963099630998</v>
      </c>
    </row>
    <row r="484" spans="2:15">
      <c r="B484" s="5">
        <v>11</v>
      </c>
      <c r="C484" t="s">
        <v>533</v>
      </c>
      <c r="D484">
        <v>6</v>
      </c>
      <c r="E484" t="s">
        <v>18</v>
      </c>
      <c r="F484" t="s">
        <v>19</v>
      </c>
      <c r="H484" s="12">
        <v>464.7</v>
      </c>
      <c r="I484" s="12">
        <v>1.9</v>
      </c>
      <c r="J484" s="12">
        <v>2.2400000000000002</v>
      </c>
      <c r="K484" s="14" t="s">
        <v>2072</v>
      </c>
      <c r="N484" s="3">
        <f t="shared" si="24"/>
        <v>0.21519259737465032</v>
      </c>
      <c r="O484" s="3">
        <f t="shared" si="25"/>
        <v>19.784807402625351</v>
      </c>
    </row>
    <row r="485" spans="2:15">
      <c r="B485" s="5">
        <v>11</v>
      </c>
      <c r="C485" t="s">
        <v>534</v>
      </c>
      <c r="D485">
        <v>7</v>
      </c>
      <c r="E485" t="s">
        <v>15</v>
      </c>
      <c r="F485" t="s">
        <v>65</v>
      </c>
      <c r="H485" s="12">
        <v>34</v>
      </c>
      <c r="I485" s="12">
        <v>1.98</v>
      </c>
      <c r="J485" s="12">
        <v>2.37</v>
      </c>
      <c r="K485" s="14" t="s">
        <v>2072</v>
      </c>
      <c r="N485" s="3">
        <f t="shared" si="24"/>
        <v>2.9411764705882355</v>
      </c>
      <c r="O485" s="3">
        <f t="shared" si="25"/>
        <v>17.058823529411764</v>
      </c>
    </row>
    <row r="486" spans="2:15">
      <c r="B486" s="5">
        <v>11</v>
      </c>
      <c r="C486" t="s">
        <v>535</v>
      </c>
      <c r="D486">
        <v>8</v>
      </c>
      <c r="E486" t="s">
        <v>15</v>
      </c>
      <c r="F486" t="s">
        <v>12</v>
      </c>
      <c r="H486" s="12">
        <v>49.4</v>
      </c>
      <c r="I486" s="12">
        <v>1.99</v>
      </c>
      <c r="J486" s="12">
        <v>2.37</v>
      </c>
      <c r="K486" s="14" t="s">
        <v>2072</v>
      </c>
      <c r="N486" s="3">
        <f t="shared" si="24"/>
        <v>2.0242914979757085</v>
      </c>
      <c r="O486" s="3">
        <f t="shared" si="25"/>
        <v>17.97570850202429</v>
      </c>
    </row>
    <row r="487" spans="2:15">
      <c r="B487" s="5">
        <v>11</v>
      </c>
      <c r="C487" t="s">
        <v>536</v>
      </c>
      <c r="D487">
        <v>9</v>
      </c>
      <c r="E487" t="s">
        <v>18</v>
      </c>
      <c r="F487" t="s">
        <v>12</v>
      </c>
      <c r="H487" s="12">
        <v>6.5</v>
      </c>
      <c r="I487" s="12">
        <v>1.7</v>
      </c>
      <c r="J487" s="12">
        <v>2.39</v>
      </c>
      <c r="K487" s="14" t="s">
        <v>2072</v>
      </c>
      <c r="N487" s="3">
        <f t="shared" si="24"/>
        <v>15.384615384615385</v>
      </c>
      <c r="O487" s="3">
        <f t="shared" si="25"/>
        <v>4.615384615384615</v>
      </c>
    </row>
    <row r="488" spans="2:15">
      <c r="B488" s="5">
        <v>11</v>
      </c>
      <c r="C488" t="s">
        <v>537</v>
      </c>
      <c r="D488">
        <v>10</v>
      </c>
      <c r="E488" t="s">
        <v>67</v>
      </c>
      <c r="F488" t="s">
        <v>22</v>
      </c>
      <c r="H488" s="12">
        <v>51</v>
      </c>
      <c r="I488" s="12">
        <v>2</v>
      </c>
      <c r="J488" s="12">
        <v>1.91</v>
      </c>
      <c r="K488" s="14" t="s">
        <v>2072</v>
      </c>
      <c r="N488" s="3">
        <f t="shared" ref="N488:N551" si="26">100/H488</f>
        <v>1.9607843137254901</v>
      </c>
      <c r="O488" s="3">
        <f t="shared" ref="O488:O551" si="27">20-N488</f>
        <v>18.03921568627451</v>
      </c>
    </row>
    <row r="489" spans="2:15">
      <c r="B489" s="5">
        <v>11</v>
      </c>
      <c r="C489" t="s">
        <v>538</v>
      </c>
      <c r="D489">
        <v>11</v>
      </c>
      <c r="E489" t="s">
        <v>133</v>
      </c>
      <c r="F489" t="s">
        <v>19</v>
      </c>
      <c r="H489" s="12">
        <v>13.5</v>
      </c>
      <c r="I489" s="12">
        <v>1.96</v>
      </c>
      <c r="J489" s="12">
        <v>1.23</v>
      </c>
      <c r="K489" s="14" t="s">
        <v>2072</v>
      </c>
      <c r="N489" s="3">
        <f t="shared" si="26"/>
        <v>7.4074074074074074</v>
      </c>
      <c r="O489" s="3">
        <f t="shared" si="27"/>
        <v>12.592592592592592</v>
      </c>
    </row>
    <row r="490" spans="2:15">
      <c r="B490" s="5">
        <v>11</v>
      </c>
      <c r="C490" t="s">
        <v>539</v>
      </c>
      <c r="D490">
        <v>12</v>
      </c>
      <c r="E490" t="s">
        <v>67</v>
      </c>
      <c r="F490" t="s">
        <v>22</v>
      </c>
      <c r="H490" s="12">
        <v>120.1</v>
      </c>
      <c r="I490" s="12">
        <v>2.09</v>
      </c>
      <c r="J490" s="12">
        <v>2.19</v>
      </c>
      <c r="K490" s="14" t="s">
        <v>2072</v>
      </c>
      <c r="N490" s="3">
        <f t="shared" si="26"/>
        <v>0.8326394671107411</v>
      </c>
      <c r="O490" s="3">
        <f t="shared" si="27"/>
        <v>19.167360532889258</v>
      </c>
    </row>
    <row r="491" spans="2:15">
      <c r="B491" s="5">
        <v>11</v>
      </c>
      <c r="C491" t="s">
        <v>540</v>
      </c>
      <c r="D491">
        <v>13</v>
      </c>
      <c r="E491" t="s">
        <v>15</v>
      </c>
      <c r="F491" t="s">
        <v>65</v>
      </c>
      <c r="H491" s="12">
        <v>29.1</v>
      </c>
      <c r="I491" s="12">
        <v>1.9</v>
      </c>
      <c r="J491" s="12">
        <v>1.37</v>
      </c>
      <c r="K491" s="14" t="s">
        <v>2072</v>
      </c>
      <c r="N491" s="3">
        <f t="shared" si="26"/>
        <v>3.4364261168384878</v>
      </c>
      <c r="O491" s="3">
        <f t="shared" si="27"/>
        <v>16.563573883161514</v>
      </c>
    </row>
    <row r="492" spans="2:15">
      <c r="B492" s="5">
        <v>11</v>
      </c>
      <c r="C492" t="s">
        <v>541</v>
      </c>
      <c r="D492">
        <v>14</v>
      </c>
      <c r="E492" t="s">
        <v>21</v>
      </c>
      <c r="F492" t="s">
        <v>12</v>
      </c>
      <c r="H492" s="12">
        <v>10.4</v>
      </c>
      <c r="I492" s="12">
        <v>1.93</v>
      </c>
      <c r="J492" s="12">
        <v>2.5099999999999998</v>
      </c>
      <c r="K492" s="14" t="s">
        <v>2072</v>
      </c>
      <c r="N492" s="3">
        <f t="shared" si="26"/>
        <v>9.615384615384615</v>
      </c>
      <c r="O492" s="3">
        <f t="shared" si="27"/>
        <v>10.384615384615385</v>
      </c>
    </row>
    <row r="493" spans="2:15">
      <c r="B493" s="5">
        <v>11</v>
      </c>
      <c r="C493" t="s">
        <v>542</v>
      </c>
      <c r="D493">
        <v>15</v>
      </c>
      <c r="E493" t="s">
        <v>15</v>
      </c>
      <c r="F493" t="s">
        <v>65</v>
      </c>
      <c r="H493" s="12">
        <v>25.6</v>
      </c>
      <c r="I493" s="12">
        <v>1.89</v>
      </c>
      <c r="J493" s="12">
        <v>1.68</v>
      </c>
      <c r="K493" s="14" t="s">
        <v>2072</v>
      </c>
      <c r="N493" s="3">
        <f t="shared" si="26"/>
        <v>3.90625</v>
      </c>
      <c r="O493" s="3">
        <f t="shared" si="27"/>
        <v>16.09375</v>
      </c>
    </row>
    <row r="494" spans="2:15">
      <c r="B494" s="5">
        <v>11</v>
      </c>
      <c r="C494" t="s">
        <v>543</v>
      </c>
      <c r="D494">
        <v>16</v>
      </c>
      <c r="E494" t="s">
        <v>40</v>
      </c>
      <c r="F494" t="s">
        <v>19</v>
      </c>
      <c r="G494" t="s">
        <v>544</v>
      </c>
      <c r="H494" s="12">
        <v>23.5</v>
      </c>
      <c r="I494" s="12">
        <v>2.0499999999999998</v>
      </c>
      <c r="J494" s="12">
        <v>2.4</v>
      </c>
      <c r="K494" s="14" t="s">
        <v>2072</v>
      </c>
      <c r="N494" s="3">
        <f t="shared" si="26"/>
        <v>4.2553191489361701</v>
      </c>
      <c r="O494" s="3">
        <f t="shared" si="27"/>
        <v>15.74468085106383</v>
      </c>
    </row>
    <row r="495" spans="2:15">
      <c r="B495" s="5">
        <v>11</v>
      </c>
      <c r="C495" s="11" t="s">
        <v>545</v>
      </c>
      <c r="D495" s="11">
        <v>17</v>
      </c>
      <c r="E495" t="s">
        <v>546</v>
      </c>
      <c r="F495" t="s">
        <v>12</v>
      </c>
      <c r="G495" t="s">
        <v>547</v>
      </c>
      <c r="K495" s="14" t="s">
        <v>2074</v>
      </c>
      <c r="N495" s="3" t="e">
        <f t="shared" si="26"/>
        <v>#DIV/0!</v>
      </c>
      <c r="O495" s="3" t="e">
        <f t="shared" si="27"/>
        <v>#DIV/0!</v>
      </c>
    </row>
    <row r="496" spans="2:15">
      <c r="B496" s="5">
        <v>11</v>
      </c>
      <c r="C496" t="s">
        <v>548</v>
      </c>
      <c r="D496">
        <v>18</v>
      </c>
      <c r="E496" t="s">
        <v>21</v>
      </c>
      <c r="F496" t="s">
        <v>12</v>
      </c>
      <c r="H496" s="12">
        <v>22.4</v>
      </c>
      <c r="I496" s="12">
        <v>2.04</v>
      </c>
      <c r="J496" s="12">
        <v>2.4700000000000002</v>
      </c>
      <c r="K496" s="14" t="s">
        <v>2072</v>
      </c>
      <c r="N496" s="3">
        <f t="shared" si="26"/>
        <v>4.4642857142857144</v>
      </c>
      <c r="O496" s="3">
        <f t="shared" si="27"/>
        <v>15.535714285714285</v>
      </c>
    </row>
    <row r="497" spans="2:15">
      <c r="B497" s="5">
        <v>11</v>
      </c>
      <c r="C497" t="s">
        <v>549</v>
      </c>
      <c r="D497">
        <v>19</v>
      </c>
      <c r="E497" t="s">
        <v>21</v>
      </c>
      <c r="F497" t="s">
        <v>12</v>
      </c>
      <c r="G497" t="s">
        <v>550</v>
      </c>
      <c r="H497" s="12">
        <v>5.3</v>
      </c>
      <c r="I497" s="12">
        <v>2.87</v>
      </c>
      <c r="J497" s="12">
        <v>4.7</v>
      </c>
      <c r="K497" s="14" t="s">
        <v>2072</v>
      </c>
      <c r="N497" s="3">
        <f t="shared" si="26"/>
        <v>18.867924528301888</v>
      </c>
      <c r="O497" s="3">
        <f t="shared" si="27"/>
        <v>1.1320754716981121</v>
      </c>
    </row>
    <row r="498" spans="2:15">
      <c r="B498" s="5">
        <v>11</v>
      </c>
      <c r="C498" t="s">
        <v>551</v>
      </c>
      <c r="D498">
        <v>20</v>
      </c>
      <c r="E498" t="s">
        <v>64</v>
      </c>
      <c r="F498" t="s">
        <v>65</v>
      </c>
      <c r="H498" s="12">
        <v>112.2</v>
      </c>
      <c r="I498" s="12">
        <v>2.0499999999999998</v>
      </c>
      <c r="J498" s="12">
        <v>2.3199999999999998</v>
      </c>
      <c r="K498" s="14" t="s">
        <v>2072</v>
      </c>
      <c r="N498" s="3">
        <f t="shared" si="26"/>
        <v>0.89126559714795006</v>
      </c>
      <c r="O498" s="3">
        <f t="shared" si="27"/>
        <v>19.10873440285205</v>
      </c>
    </row>
    <row r="499" spans="2:15">
      <c r="B499" s="5">
        <v>11</v>
      </c>
      <c r="C499" t="s">
        <v>552</v>
      </c>
      <c r="D499">
        <v>21</v>
      </c>
      <c r="E499" t="s">
        <v>18</v>
      </c>
      <c r="F499" t="s">
        <v>12</v>
      </c>
      <c r="H499" s="12">
        <v>6.1</v>
      </c>
      <c r="I499" s="12">
        <v>2.23</v>
      </c>
      <c r="J499" s="12">
        <v>3.82</v>
      </c>
      <c r="K499" s="14" t="s">
        <v>2072</v>
      </c>
      <c r="N499" s="3">
        <f t="shared" si="26"/>
        <v>16.393442622950822</v>
      </c>
      <c r="O499" s="3">
        <f t="shared" si="27"/>
        <v>3.6065573770491781</v>
      </c>
    </row>
    <row r="500" spans="2:15">
      <c r="B500" s="5">
        <v>11</v>
      </c>
      <c r="C500" t="s">
        <v>553</v>
      </c>
      <c r="D500">
        <v>22</v>
      </c>
      <c r="E500" t="s">
        <v>18</v>
      </c>
      <c r="F500" t="s">
        <v>19</v>
      </c>
      <c r="G500" t="s">
        <v>33</v>
      </c>
      <c r="H500" s="12">
        <v>69</v>
      </c>
      <c r="I500" s="12">
        <v>1.89</v>
      </c>
      <c r="J500" s="12">
        <v>1.67</v>
      </c>
      <c r="K500" s="14" t="s">
        <v>2072</v>
      </c>
      <c r="N500" s="3">
        <f t="shared" si="26"/>
        <v>1.4492753623188406</v>
      </c>
      <c r="O500" s="3">
        <f t="shared" si="27"/>
        <v>18.55072463768116</v>
      </c>
    </row>
    <row r="501" spans="2:15">
      <c r="B501" s="5">
        <v>11</v>
      </c>
      <c r="C501" t="s">
        <v>554</v>
      </c>
      <c r="D501">
        <v>23</v>
      </c>
      <c r="E501" t="s">
        <v>18</v>
      </c>
      <c r="F501" t="s">
        <v>22</v>
      </c>
      <c r="H501" s="13">
        <v>16.7</v>
      </c>
      <c r="I501" s="12">
        <v>2.1</v>
      </c>
      <c r="J501" s="12">
        <v>2.2000000000000002</v>
      </c>
      <c r="K501" s="14" t="s">
        <v>2072</v>
      </c>
      <c r="N501" s="3">
        <f t="shared" si="26"/>
        <v>5.9880239520958085</v>
      </c>
      <c r="O501" s="3">
        <f t="shared" si="27"/>
        <v>14.011976047904191</v>
      </c>
    </row>
    <row r="502" spans="2:15">
      <c r="B502" s="5">
        <v>11</v>
      </c>
      <c r="C502" t="s">
        <v>555</v>
      </c>
      <c r="D502">
        <v>24</v>
      </c>
      <c r="E502" t="s">
        <v>15</v>
      </c>
      <c r="F502" t="s">
        <v>65</v>
      </c>
      <c r="H502" s="12">
        <v>44.5</v>
      </c>
      <c r="I502" s="12">
        <v>2.1</v>
      </c>
      <c r="J502" s="12">
        <v>2.3199999999999998</v>
      </c>
      <c r="K502" s="14" t="s">
        <v>2072</v>
      </c>
      <c r="N502" s="3">
        <f t="shared" si="26"/>
        <v>2.2471910112359552</v>
      </c>
      <c r="O502" s="3">
        <f t="shared" si="27"/>
        <v>17.752808988764045</v>
      </c>
    </row>
    <row r="503" spans="2:15">
      <c r="B503" s="5">
        <v>11</v>
      </c>
      <c r="C503" t="s">
        <v>556</v>
      </c>
      <c r="D503">
        <v>25</v>
      </c>
      <c r="E503" t="s">
        <v>15</v>
      </c>
      <c r="F503" t="s">
        <v>65</v>
      </c>
      <c r="G503" t="s">
        <v>557</v>
      </c>
      <c r="H503" s="12">
        <v>43.3</v>
      </c>
      <c r="I503" s="12">
        <v>1.99</v>
      </c>
      <c r="J503" s="12">
        <v>2.19</v>
      </c>
      <c r="K503" s="14" t="s">
        <v>2072</v>
      </c>
      <c r="N503" s="3">
        <f t="shared" si="26"/>
        <v>2.309468822170901</v>
      </c>
      <c r="O503" s="3">
        <f t="shared" si="27"/>
        <v>17.690531177829101</v>
      </c>
    </row>
    <row r="504" spans="2:15">
      <c r="B504" s="5">
        <v>11</v>
      </c>
      <c r="C504" t="s">
        <v>558</v>
      </c>
      <c r="D504">
        <v>26</v>
      </c>
      <c r="E504" t="s">
        <v>18</v>
      </c>
      <c r="F504" t="s">
        <v>22</v>
      </c>
      <c r="H504" s="12">
        <v>23</v>
      </c>
      <c r="I504" s="12">
        <v>1.91</v>
      </c>
      <c r="J504" s="12">
        <v>1.71</v>
      </c>
      <c r="K504" s="14" t="s">
        <v>2072</v>
      </c>
      <c r="N504" s="3">
        <f t="shared" si="26"/>
        <v>4.3478260869565215</v>
      </c>
      <c r="O504" s="3">
        <f t="shared" si="27"/>
        <v>15.652173913043478</v>
      </c>
    </row>
    <row r="505" spans="2:15">
      <c r="B505" s="5">
        <v>11</v>
      </c>
      <c r="C505" t="s">
        <v>559</v>
      </c>
      <c r="D505">
        <v>27</v>
      </c>
      <c r="E505" t="s">
        <v>15</v>
      </c>
      <c r="F505" t="s">
        <v>12</v>
      </c>
      <c r="H505" s="12">
        <v>109.9</v>
      </c>
      <c r="I505" s="12">
        <v>1.97</v>
      </c>
      <c r="J505" s="12">
        <v>2.3199999999999998</v>
      </c>
      <c r="K505" s="14" t="s">
        <v>2072</v>
      </c>
      <c r="N505" s="3">
        <f t="shared" si="26"/>
        <v>0.90991810737033663</v>
      </c>
      <c r="O505" s="3">
        <f t="shared" si="27"/>
        <v>19.090081892629662</v>
      </c>
    </row>
    <row r="506" spans="2:15">
      <c r="B506" s="5">
        <v>11</v>
      </c>
      <c r="C506" t="s">
        <v>560</v>
      </c>
      <c r="D506">
        <v>28</v>
      </c>
      <c r="E506" t="s">
        <v>18</v>
      </c>
      <c r="F506" t="s">
        <v>12</v>
      </c>
      <c r="H506" s="12">
        <v>14.1</v>
      </c>
      <c r="I506" s="12">
        <v>1.95</v>
      </c>
      <c r="J506" s="12">
        <v>2.36</v>
      </c>
      <c r="K506" s="14" t="s">
        <v>2072</v>
      </c>
      <c r="N506" s="3">
        <f t="shared" si="26"/>
        <v>7.0921985815602842</v>
      </c>
      <c r="O506" s="3">
        <f t="shared" si="27"/>
        <v>12.907801418439716</v>
      </c>
    </row>
    <row r="507" spans="2:15">
      <c r="B507" s="5">
        <v>11</v>
      </c>
      <c r="C507" t="s">
        <v>561</v>
      </c>
      <c r="D507">
        <v>29</v>
      </c>
      <c r="E507" t="s">
        <v>21</v>
      </c>
      <c r="F507" t="s">
        <v>12</v>
      </c>
      <c r="H507" s="12">
        <v>22.9</v>
      </c>
      <c r="I507" s="12">
        <v>2.1</v>
      </c>
      <c r="J507" s="12">
        <v>2.34</v>
      </c>
      <c r="K507" s="14" t="s">
        <v>2072</v>
      </c>
      <c r="N507" s="3">
        <f t="shared" si="26"/>
        <v>4.3668122270742362</v>
      </c>
      <c r="O507" s="3">
        <f t="shared" si="27"/>
        <v>15.633187772925764</v>
      </c>
    </row>
    <row r="508" spans="2:15">
      <c r="B508" s="5">
        <v>11</v>
      </c>
      <c r="C508" t="s">
        <v>562</v>
      </c>
      <c r="D508">
        <v>30</v>
      </c>
      <c r="E508" t="s">
        <v>18</v>
      </c>
      <c r="F508" t="s">
        <v>19</v>
      </c>
      <c r="G508" t="s">
        <v>288</v>
      </c>
      <c r="H508" s="12">
        <v>9</v>
      </c>
      <c r="I508" s="12">
        <v>2.19</v>
      </c>
      <c r="J508" s="12">
        <v>2.44</v>
      </c>
      <c r="K508" s="14" t="s">
        <v>2072</v>
      </c>
      <c r="N508" s="3">
        <f t="shared" si="26"/>
        <v>11.111111111111111</v>
      </c>
      <c r="O508" s="3">
        <f t="shared" si="27"/>
        <v>8.8888888888888893</v>
      </c>
    </row>
    <row r="509" spans="2:15">
      <c r="B509" s="5">
        <v>11</v>
      </c>
      <c r="C509" t="s">
        <v>563</v>
      </c>
      <c r="D509">
        <v>31</v>
      </c>
      <c r="E509" t="s">
        <v>18</v>
      </c>
      <c r="F509" t="s">
        <v>12</v>
      </c>
      <c r="H509" s="12">
        <v>13.4</v>
      </c>
      <c r="I509" s="12">
        <v>1.99</v>
      </c>
      <c r="J509" s="12">
        <v>2.17</v>
      </c>
      <c r="K509" s="14" t="s">
        <v>2072</v>
      </c>
      <c r="N509" s="3">
        <f t="shared" si="26"/>
        <v>7.4626865671641793</v>
      </c>
      <c r="O509" s="3">
        <f t="shared" si="27"/>
        <v>12.53731343283582</v>
      </c>
    </row>
    <row r="510" spans="2:15">
      <c r="B510" s="5">
        <v>11</v>
      </c>
      <c r="C510" t="s">
        <v>564</v>
      </c>
      <c r="D510">
        <v>32</v>
      </c>
      <c r="E510" t="s">
        <v>133</v>
      </c>
      <c r="F510" t="s">
        <v>19</v>
      </c>
      <c r="G510" t="s">
        <v>565</v>
      </c>
      <c r="H510" s="12">
        <v>11.8</v>
      </c>
      <c r="I510" s="12">
        <v>2.42</v>
      </c>
      <c r="J510" s="12">
        <v>2.17</v>
      </c>
      <c r="K510" s="14" t="s">
        <v>2072</v>
      </c>
      <c r="N510" s="3">
        <f t="shared" si="26"/>
        <v>8.4745762711864394</v>
      </c>
      <c r="O510" s="3">
        <f t="shared" si="27"/>
        <v>11.525423728813561</v>
      </c>
    </row>
    <row r="511" spans="2:15">
      <c r="B511" s="5">
        <v>11</v>
      </c>
      <c r="C511" t="s">
        <v>566</v>
      </c>
      <c r="D511">
        <v>33</v>
      </c>
      <c r="E511" t="s">
        <v>15</v>
      </c>
      <c r="F511" t="s">
        <v>12</v>
      </c>
      <c r="H511" s="12">
        <v>66.5</v>
      </c>
      <c r="I511" s="12">
        <v>1.99</v>
      </c>
      <c r="J511" s="12">
        <v>2.2999999999999998</v>
      </c>
      <c r="K511" s="14" t="s">
        <v>2072</v>
      </c>
      <c r="N511" s="3">
        <f t="shared" si="26"/>
        <v>1.5037593984962405</v>
      </c>
      <c r="O511" s="3">
        <f t="shared" si="27"/>
        <v>18.496240601503761</v>
      </c>
    </row>
    <row r="512" spans="2:15">
      <c r="B512" s="5">
        <v>11</v>
      </c>
      <c r="C512" t="s">
        <v>567</v>
      </c>
      <c r="D512">
        <v>34</v>
      </c>
      <c r="E512" t="s">
        <v>18</v>
      </c>
      <c r="F512" t="s">
        <v>19</v>
      </c>
      <c r="G512" t="s">
        <v>33</v>
      </c>
      <c r="H512" s="12">
        <v>103.5</v>
      </c>
      <c r="I512" s="12">
        <v>1.97</v>
      </c>
      <c r="J512" s="12">
        <v>2.04</v>
      </c>
      <c r="K512" s="14" t="s">
        <v>2072</v>
      </c>
      <c r="N512" s="3">
        <f t="shared" si="26"/>
        <v>0.96618357487922701</v>
      </c>
      <c r="O512" s="3">
        <f t="shared" si="27"/>
        <v>19.033816425120772</v>
      </c>
    </row>
    <row r="513" spans="2:15">
      <c r="B513" s="5">
        <v>11</v>
      </c>
      <c r="C513" t="s">
        <v>568</v>
      </c>
      <c r="D513">
        <v>35</v>
      </c>
      <c r="E513" t="s">
        <v>18</v>
      </c>
      <c r="F513" t="s">
        <v>12</v>
      </c>
      <c r="G513" t="s">
        <v>13</v>
      </c>
      <c r="H513" s="12">
        <v>9.1</v>
      </c>
      <c r="I513" s="12">
        <v>1.9</v>
      </c>
      <c r="J513" s="12">
        <v>1.2</v>
      </c>
      <c r="K513" s="14" t="s">
        <v>2072</v>
      </c>
      <c r="N513" s="3">
        <f t="shared" si="26"/>
        <v>10.989010989010989</v>
      </c>
      <c r="O513" s="3">
        <f t="shared" si="27"/>
        <v>9.0109890109890109</v>
      </c>
    </row>
    <row r="514" spans="2:15">
      <c r="B514" s="5">
        <v>11</v>
      </c>
      <c r="C514" t="s">
        <v>569</v>
      </c>
      <c r="D514">
        <v>36</v>
      </c>
      <c r="E514" t="s">
        <v>40</v>
      </c>
      <c r="F514" t="s">
        <v>19</v>
      </c>
      <c r="G514" t="s">
        <v>33</v>
      </c>
      <c r="H514" s="12">
        <v>39.5</v>
      </c>
      <c r="I514" s="12">
        <v>1.97</v>
      </c>
      <c r="J514" s="12">
        <v>1.65</v>
      </c>
      <c r="K514" s="14" t="s">
        <v>2072</v>
      </c>
      <c r="N514" s="3">
        <f t="shared" si="26"/>
        <v>2.5316455696202533</v>
      </c>
      <c r="O514" s="3">
        <f t="shared" si="27"/>
        <v>17.468354430379748</v>
      </c>
    </row>
    <row r="515" spans="2:15">
      <c r="B515" s="5">
        <v>11</v>
      </c>
      <c r="C515" t="s">
        <v>570</v>
      </c>
      <c r="D515">
        <v>37</v>
      </c>
      <c r="E515" t="s">
        <v>15</v>
      </c>
      <c r="F515" t="s">
        <v>65</v>
      </c>
      <c r="H515" s="12">
        <v>21.6</v>
      </c>
      <c r="I515" s="12">
        <v>1.91</v>
      </c>
      <c r="J515" s="12">
        <v>2.0099999999999998</v>
      </c>
      <c r="K515" s="14" t="s">
        <v>2072</v>
      </c>
      <c r="N515" s="3">
        <f t="shared" si="26"/>
        <v>4.6296296296296298</v>
      </c>
      <c r="O515" s="3">
        <f t="shared" si="27"/>
        <v>15.37037037037037</v>
      </c>
    </row>
    <row r="516" spans="2:15">
      <c r="B516" s="5">
        <v>11</v>
      </c>
      <c r="C516" t="s">
        <v>571</v>
      </c>
      <c r="D516">
        <v>38</v>
      </c>
      <c r="E516" t="s">
        <v>18</v>
      </c>
      <c r="F516" t="s">
        <v>12</v>
      </c>
      <c r="H516" s="12">
        <v>111.4</v>
      </c>
      <c r="I516" s="12">
        <v>1.87</v>
      </c>
      <c r="J516" s="12">
        <v>2.17</v>
      </c>
      <c r="K516" s="14" t="s">
        <v>2072</v>
      </c>
      <c r="N516" s="3">
        <f t="shared" si="26"/>
        <v>0.89766606822262118</v>
      </c>
      <c r="O516" s="3">
        <f t="shared" si="27"/>
        <v>19.10233393177738</v>
      </c>
    </row>
    <row r="517" spans="2:15">
      <c r="B517" s="5">
        <v>11</v>
      </c>
      <c r="C517" t="s">
        <v>572</v>
      </c>
      <c r="D517">
        <v>39</v>
      </c>
      <c r="E517" t="s">
        <v>18</v>
      </c>
      <c r="F517" t="s">
        <v>19</v>
      </c>
      <c r="G517" t="s">
        <v>33</v>
      </c>
      <c r="H517" s="12">
        <v>301.89999999999998</v>
      </c>
      <c r="I517" s="12">
        <v>1.83</v>
      </c>
      <c r="J517" s="12">
        <v>1.7</v>
      </c>
      <c r="K517" s="14" t="s">
        <v>2072</v>
      </c>
      <c r="N517" s="3">
        <f t="shared" si="26"/>
        <v>0.33123550844650551</v>
      </c>
      <c r="O517" s="3">
        <f t="shared" si="27"/>
        <v>19.668764491553496</v>
      </c>
    </row>
    <row r="518" spans="2:15">
      <c r="B518" s="5">
        <v>11</v>
      </c>
      <c r="C518" t="s">
        <v>573</v>
      </c>
      <c r="D518">
        <v>40</v>
      </c>
      <c r="E518" t="s">
        <v>18</v>
      </c>
      <c r="F518" t="s">
        <v>12</v>
      </c>
      <c r="H518" s="12">
        <v>6.9</v>
      </c>
      <c r="I518" s="12">
        <v>1.65</v>
      </c>
      <c r="J518" s="12">
        <v>1.79</v>
      </c>
      <c r="K518" s="14" t="s">
        <v>2072</v>
      </c>
      <c r="N518" s="3">
        <f t="shared" si="26"/>
        <v>14.492753623188404</v>
      </c>
      <c r="O518" s="3">
        <f t="shared" si="27"/>
        <v>5.5072463768115956</v>
      </c>
    </row>
    <row r="519" spans="2:15">
      <c r="B519" s="5">
        <v>11</v>
      </c>
      <c r="C519" t="s">
        <v>574</v>
      </c>
      <c r="D519">
        <v>41</v>
      </c>
      <c r="E519" t="s">
        <v>21</v>
      </c>
      <c r="F519" t="s">
        <v>12</v>
      </c>
      <c r="H519" s="12">
        <v>46.3</v>
      </c>
      <c r="I519" s="12">
        <v>1.85</v>
      </c>
      <c r="J519" s="12">
        <v>2.08</v>
      </c>
      <c r="K519" s="16" t="s">
        <v>2073</v>
      </c>
      <c r="N519" s="3">
        <f t="shared" si="26"/>
        <v>2.1598272138228944</v>
      </c>
      <c r="O519" s="3">
        <f t="shared" si="27"/>
        <v>17.840172786177106</v>
      </c>
    </row>
    <row r="520" spans="2:15">
      <c r="B520" s="5">
        <v>11</v>
      </c>
      <c r="C520" t="s">
        <v>575</v>
      </c>
      <c r="D520">
        <v>42</v>
      </c>
      <c r="E520" t="s">
        <v>18</v>
      </c>
      <c r="F520" t="s">
        <v>22</v>
      </c>
      <c r="H520" s="12">
        <v>206.1</v>
      </c>
      <c r="I520" s="12">
        <v>1.9</v>
      </c>
      <c r="J520" s="12">
        <v>2.2599999999999998</v>
      </c>
      <c r="K520" s="16" t="s">
        <v>2073</v>
      </c>
      <c r="N520" s="3">
        <f t="shared" si="26"/>
        <v>0.48520135856380397</v>
      </c>
      <c r="O520" s="3">
        <f t="shared" si="27"/>
        <v>19.514798641436197</v>
      </c>
    </row>
    <row r="521" spans="2:15">
      <c r="B521" s="5">
        <v>11</v>
      </c>
      <c r="C521" t="s">
        <v>576</v>
      </c>
      <c r="D521">
        <v>43</v>
      </c>
      <c r="E521" t="s">
        <v>21</v>
      </c>
      <c r="F521" t="s">
        <v>12</v>
      </c>
      <c r="H521" s="12">
        <v>52.7</v>
      </c>
      <c r="I521" s="12">
        <v>1.83</v>
      </c>
      <c r="J521" s="12">
        <v>2</v>
      </c>
      <c r="K521" s="16" t="s">
        <v>2073</v>
      </c>
      <c r="N521" s="3">
        <f t="shared" si="26"/>
        <v>1.8975332068311195</v>
      </c>
      <c r="O521" s="3">
        <f t="shared" si="27"/>
        <v>18.10246679316888</v>
      </c>
    </row>
    <row r="522" spans="2:15">
      <c r="B522" s="5">
        <v>11</v>
      </c>
      <c r="C522" t="s">
        <v>577</v>
      </c>
      <c r="D522">
        <v>44</v>
      </c>
      <c r="E522" t="s">
        <v>21</v>
      </c>
      <c r="F522" t="s">
        <v>12</v>
      </c>
      <c r="H522" s="12">
        <v>7.6</v>
      </c>
      <c r="I522" s="12">
        <v>1.5</v>
      </c>
      <c r="J522" s="12">
        <v>1.71</v>
      </c>
      <c r="K522" s="16" t="s">
        <v>2073</v>
      </c>
      <c r="N522" s="3">
        <f t="shared" si="26"/>
        <v>13.157894736842106</v>
      </c>
      <c r="O522" s="3">
        <f t="shared" si="27"/>
        <v>6.8421052631578938</v>
      </c>
    </row>
    <row r="523" spans="2:15">
      <c r="B523" s="5">
        <v>12</v>
      </c>
      <c r="C523" t="s">
        <v>578</v>
      </c>
      <c r="D523">
        <v>1</v>
      </c>
      <c r="E523" t="s">
        <v>18</v>
      </c>
      <c r="F523" t="s">
        <v>12</v>
      </c>
      <c r="H523" s="12">
        <v>173.1</v>
      </c>
      <c r="I523" s="12">
        <v>1.86</v>
      </c>
      <c r="J523" s="12">
        <v>2.2599999999999998</v>
      </c>
      <c r="K523" s="16" t="s">
        <v>2073</v>
      </c>
      <c r="N523" s="3">
        <f t="shared" si="26"/>
        <v>0.57770075101097629</v>
      </c>
      <c r="O523" s="3">
        <f t="shared" si="27"/>
        <v>19.422299248989024</v>
      </c>
    </row>
    <row r="524" spans="2:15">
      <c r="B524" s="5">
        <v>12</v>
      </c>
      <c r="C524" t="s">
        <v>579</v>
      </c>
      <c r="D524">
        <v>2</v>
      </c>
      <c r="E524" t="s">
        <v>18</v>
      </c>
      <c r="F524" t="s">
        <v>22</v>
      </c>
      <c r="H524" s="12">
        <v>98</v>
      </c>
      <c r="I524" s="12">
        <v>1.82</v>
      </c>
      <c r="J524" s="12">
        <v>1.46</v>
      </c>
      <c r="K524" s="16" t="s">
        <v>2073</v>
      </c>
      <c r="N524" s="3">
        <f t="shared" si="26"/>
        <v>1.0204081632653061</v>
      </c>
      <c r="O524" s="3">
        <f t="shared" si="27"/>
        <v>18.979591836734695</v>
      </c>
    </row>
    <row r="525" spans="2:15">
      <c r="B525" s="5">
        <v>12</v>
      </c>
      <c r="C525" t="s">
        <v>580</v>
      </c>
      <c r="D525">
        <v>3</v>
      </c>
      <c r="E525" t="s">
        <v>18</v>
      </c>
      <c r="F525" t="s">
        <v>12</v>
      </c>
      <c r="H525" s="12">
        <v>13.8</v>
      </c>
      <c r="I525" s="12">
        <v>1.74</v>
      </c>
      <c r="J525" s="12">
        <v>1.1200000000000001</v>
      </c>
      <c r="K525" s="16" t="s">
        <v>2073</v>
      </c>
      <c r="N525" s="3">
        <f t="shared" si="26"/>
        <v>7.2463768115942022</v>
      </c>
      <c r="O525" s="3">
        <f t="shared" si="27"/>
        <v>12.753623188405797</v>
      </c>
    </row>
    <row r="526" spans="2:15">
      <c r="B526" s="5">
        <v>12</v>
      </c>
      <c r="C526" t="s">
        <v>581</v>
      </c>
      <c r="D526">
        <v>4</v>
      </c>
      <c r="E526" t="s">
        <v>67</v>
      </c>
      <c r="F526" t="s">
        <v>22</v>
      </c>
      <c r="H526" s="12">
        <v>305</v>
      </c>
      <c r="I526" s="12">
        <v>1.98</v>
      </c>
      <c r="J526" s="12">
        <v>2</v>
      </c>
      <c r="K526" s="16" t="s">
        <v>2073</v>
      </c>
      <c r="N526" s="3">
        <f t="shared" si="26"/>
        <v>0.32786885245901637</v>
      </c>
      <c r="O526" s="3">
        <f t="shared" si="27"/>
        <v>19.672131147540984</v>
      </c>
    </row>
    <row r="527" spans="2:15">
      <c r="B527" s="5">
        <v>12</v>
      </c>
      <c r="C527" t="s">
        <v>582</v>
      </c>
      <c r="D527">
        <v>5</v>
      </c>
      <c r="E527" t="s">
        <v>67</v>
      </c>
      <c r="F527" t="s">
        <v>22</v>
      </c>
      <c r="H527" s="12">
        <v>118.6</v>
      </c>
      <c r="I527" s="12">
        <v>0.96</v>
      </c>
      <c r="J527" s="12">
        <v>1.41</v>
      </c>
      <c r="K527" s="16" t="s">
        <v>2073</v>
      </c>
      <c r="N527" s="3">
        <f t="shared" si="26"/>
        <v>0.84317032040472184</v>
      </c>
      <c r="O527" s="3">
        <f t="shared" si="27"/>
        <v>19.15682967959528</v>
      </c>
    </row>
    <row r="528" spans="2:15">
      <c r="B528" s="5">
        <v>12</v>
      </c>
      <c r="C528" t="s">
        <v>583</v>
      </c>
      <c r="D528">
        <v>6</v>
      </c>
      <c r="E528" t="s">
        <v>15</v>
      </c>
      <c r="F528" t="s">
        <v>12</v>
      </c>
      <c r="H528" s="12">
        <v>169.8</v>
      </c>
      <c r="I528" s="12">
        <v>1.98</v>
      </c>
      <c r="J528" s="12">
        <v>2.27</v>
      </c>
      <c r="K528" s="16" t="s">
        <v>2073</v>
      </c>
      <c r="N528" s="3">
        <f t="shared" si="26"/>
        <v>0.58892815076560656</v>
      </c>
      <c r="O528" s="3">
        <f t="shared" si="27"/>
        <v>19.411071849234393</v>
      </c>
    </row>
    <row r="529" spans="2:15">
      <c r="B529" s="5">
        <v>12</v>
      </c>
      <c r="C529" t="s">
        <v>584</v>
      </c>
      <c r="D529">
        <v>7</v>
      </c>
      <c r="E529" t="s">
        <v>18</v>
      </c>
      <c r="F529" t="s">
        <v>22</v>
      </c>
      <c r="H529" s="12">
        <v>32</v>
      </c>
      <c r="I529" s="12">
        <v>2.02</v>
      </c>
      <c r="J529" s="12">
        <v>2.25</v>
      </c>
      <c r="K529" s="16" t="s">
        <v>2073</v>
      </c>
      <c r="N529" s="3">
        <f t="shared" si="26"/>
        <v>3.125</v>
      </c>
      <c r="O529" s="3">
        <f t="shared" si="27"/>
        <v>16.875</v>
      </c>
    </row>
    <row r="530" spans="2:15">
      <c r="B530" s="5">
        <v>12</v>
      </c>
      <c r="C530" t="s">
        <v>585</v>
      </c>
      <c r="D530">
        <v>8</v>
      </c>
      <c r="E530" t="s">
        <v>18</v>
      </c>
      <c r="F530" t="s">
        <v>12</v>
      </c>
      <c r="H530" s="12">
        <v>42</v>
      </c>
      <c r="I530" s="12">
        <v>1.91</v>
      </c>
      <c r="J530" s="12">
        <v>2.06</v>
      </c>
      <c r="K530" s="16" t="s">
        <v>2073</v>
      </c>
      <c r="N530" s="3">
        <f t="shared" si="26"/>
        <v>2.3809523809523809</v>
      </c>
      <c r="O530" s="3">
        <f t="shared" si="27"/>
        <v>17.61904761904762</v>
      </c>
    </row>
    <row r="531" spans="2:15">
      <c r="B531" s="5">
        <v>12</v>
      </c>
      <c r="C531" t="s">
        <v>586</v>
      </c>
      <c r="D531">
        <v>9</v>
      </c>
      <c r="E531" t="s">
        <v>18</v>
      </c>
      <c r="F531" t="s">
        <v>12</v>
      </c>
      <c r="H531" s="12">
        <v>13.2</v>
      </c>
      <c r="I531" s="12">
        <v>1.74</v>
      </c>
      <c r="J531" s="12">
        <v>2.02</v>
      </c>
      <c r="K531" s="16" t="s">
        <v>2073</v>
      </c>
      <c r="N531" s="3">
        <f t="shared" si="26"/>
        <v>7.5757575757575761</v>
      </c>
      <c r="O531" s="3">
        <f t="shared" si="27"/>
        <v>12.424242424242424</v>
      </c>
    </row>
    <row r="532" spans="2:15">
      <c r="B532" s="5">
        <v>12</v>
      </c>
      <c r="C532" t="s">
        <v>587</v>
      </c>
      <c r="D532">
        <v>10</v>
      </c>
      <c r="E532" t="s">
        <v>18</v>
      </c>
      <c r="F532" t="s">
        <v>12</v>
      </c>
      <c r="H532" s="12">
        <v>22.5</v>
      </c>
      <c r="I532" s="12">
        <v>1.74</v>
      </c>
      <c r="J532" s="12">
        <v>1.06</v>
      </c>
      <c r="K532" s="16" t="s">
        <v>2073</v>
      </c>
      <c r="N532" s="3">
        <f t="shared" si="26"/>
        <v>4.4444444444444446</v>
      </c>
      <c r="O532" s="3">
        <f t="shared" si="27"/>
        <v>15.555555555555555</v>
      </c>
    </row>
    <row r="533" spans="2:15">
      <c r="B533" s="5">
        <v>12</v>
      </c>
      <c r="C533" t="s">
        <v>588</v>
      </c>
      <c r="D533">
        <v>11</v>
      </c>
      <c r="E533" t="s">
        <v>15</v>
      </c>
      <c r="F533" t="s">
        <v>65</v>
      </c>
      <c r="H533" s="12">
        <v>204.3</v>
      </c>
      <c r="I533" s="12">
        <v>1.98</v>
      </c>
      <c r="J533" s="12">
        <v>2.2799999999999998</v>
      </c>
      <c r="K533" s="16" t="s">
        <v>2073</v>
      </c>
      <c r="N533" s="3">
        <f t="shared" si="26"/>
        <v>0.48947626040137049</v>
      </c>
      <c r="O533" s="3">
        <f t="shared" si="27"/>
        <v>19.510523739598629</v>
      </c>
    </row>
    <row r="534" spans="2:15">
      <c r="B534" s="5">
        <v>12</v>
      </c>
      <c r="C534" t="s">
        <v>589</v>
      </c>
      <c r="D534">
        <v>12</v>
      </c>
      <c r="E534" t="s">
        <v>18</v>
      </c>
      <c r="F534" t="s">
        <v>19</v>
      </c>
      <c r="G534" t="s">
        <v>590</v>
      </c>
      <c r="H534" s="12">
        <v>197.7</v>
      </c>
      <c r="I534" s="12">
        <v>1.9</v>
      </c>
      <c r="J534" s="12">
        <v>2.2799999999999998</v>
      </c>
      <c r="K534" s="16" t="s">
        <v>2073</v>
      </c>
      <c r="N534" s="3">
        <f t="shared" si="26"/>
        <v>0.50581689428426913</v>
      </c>
      <c r="O534" s="3">
        <f t="shared" si="27"/>
        <v>19.494183105715731</v>
      </c>
    </row>
    <row r="535" spans="2:15">
      <c r="B535" s="5">
        <v>12</v>
      </c>
      <c r="C535" t="s">
        <v>591</v>
      </c>
      <c r="D535">
        <v>13</v>
      </c>
      <c r="E535" t="s">
        <v>67</v>
      </c>
      <c r="F535" t="s">
        <v>19</v>
      </c>
      <c r="H535" s="12">
        <v>35.5</v>
      </c>
      <c r="I535" s="12">
        <v>2.21</v>
      </c>
      <c r="J535" s="12">
        <v>2.21</v>
      </c>
      <c r="K535" s="16" t="s">
        <v>2073</v>
      </c>
      <c r="N535" s="3">
        <f t="shared" si="26"/>
        <v>2.816901408450704</v>
      </c>
      <c r="O535" s="3">
        <f t="shared" si="27"/>
        <v>17.183098591549296</v>
      </c>
    </row>
    <row r="536" spans="2:15">
      <c r="B536" s="5">
        <v>12</v>
      </c>
      <c r="C536" t="s">
        <v>592</v>
      </c>
      <c r="D536">
        <v>14</v>
      </c>
      <c r="E536" t="s">
        <v>18</v>
      </c>
      <c r="F536" t="s">
        <v>22</v>
      </c>
      <c r="H536" s="12">
        <v>216.9</v>
      </c>
      <c r="I536" s="12">
        <v>1.89</v>
      </c>
      <c r="J536" s="12">
        <v>2.23</v>
      </c>
      <c r="K536" s="16" t="s">
        <v>2073</v>
      </c>
      <c r="N536" s="3">
        <f t="shared" si="26"/>
        <v>0.4610419548178884</v>
      </c>
      <c r="O536" s="3">
        <f t="shared" si="27"/>
        <v>19.538958045182113</v>
      </c>
    </row>
    <row r="537" spans="2:15">
      <c r="B537" s="5">
        <v>12</v>
      </c>
      <c r="C537" t="s">
        <v>593</v>
      </c>
      <c r="D537">
        <v>15</v>
      </c>
      <c r="E537" t="s">
        <v>15</v>
      </c>
      <c r="F537" t="s">
        <v>65</v>
      </c>
      <c r="G537" t="s">
        <v>13</v>
      </c>
      <c r="H537" s="12">
        <v>102.9</v>
      </c>
      <c r="I537" s="12">
        <v>2.02</v>
      </c>
      <c r="J537" s="12">
        <v>2.2000000000000002</v>
      </c>
      <c r="K537" s="16" t="s">
        <v>2073</v>
      </c>
      <c r="N537" s="3">
        <f t="shared" si="26"/>
        <v>0.97181729834791053</v>
      </c>
      <c r="O537" s="3">
        <f t="shared" si="27"/>
        <v>19.028182701652089</v>
      </c>
    </row>
    <row r="538" spans="2:15">
      <c r="B538" s="5">
        <v>12</v>
      </c>
      <c r="C538" t="s">
        <v>594</v>
      </c>
      <c r="D538">
        <v>16</v>
      </c>
      <c r="E538" t="s">
        <v>18</v>
      </c>
      <c r="F538" t="s">
        <v>12</v>
      </c>
      <c r="H538" s="12">
        <v>154.80000000000001</v>
      </c>
      <c r="I538" s="12">
        <v>1.89</v>
      </c>
      <c r="J538" s="12">
        <v>2.29</v>
      </c>
      <c r="K538" s="16" t="s">
        <v>2073</v>
      </c>
      <c r="N538" s="3">
        <f t="shared" si="26"/>
        <v>0.64599483204134367</v>
      </c>
      <c r="O538" s="3">
        <f t="shared" si="27"/>
        <v>19.354005167958658</v>
      </c>
    </row>
    <row r="539" spans="2:15">
      <c r="B539" s="5">
        <v>12</v>
      </c>
      <c r="C539" t="s">
        <v>595</v>
      </c>
      <c r="D539">
        <v>17</v>
      </c>
      <c r="E539" t="s">
        <v>15</v>
      </c>
      <c r="F539" t="s">
        <v>12</v>
      </c>
      <c r="H539" s="12">
        <v>122.1</v>
      </c>
      <c r="I539" s="12">
        <v>1.97</v>
      </c>
      <c r="J539" s="12">
        <v>2.2000000000000002</v>
      </c>
      <c r="K539" s="16" t="s">
        <v>2073</v>
      </c>
      <c r="N539" s="3">
        <f t="shared" si="26"/>
        <v>0.819000819000819</v>
      </c>
      <c r="O539" s="3">
        <f t="shared" si="27"/>
        <v>19.18099918099918</v>
      </c>
    </row>
    <row r="540" spans="2:15">
      <c r="B540" s="5">
        <v>12</v>
      </c>
      <c r="C540" t="s">
        <v>596</v>
      </c>
      <c r="D540">
        <v>18</v>
      </c>
      <c r="E540" t="s">
        <v>18</v>
      </c>
      <c r="F540" t="s">
        <v>19</v>
      </c>
      <c r="G540" t="s">
        <v>597</v>
      </c>
      <c r="H540" s="12">
        <v>265.60000000000002</v>
      </c>
      <c r="I540" s="12">
        <v>1.83</v>
      </c>
      <c r="J540" s="12">
        <v>1.79</v>
      </c>
      <c r="K540" s="16" t="s">
        <v>2073</v>
      </c>
      <c r="N540" s="3">
        <f t="shared" si="26"/>
        <v>0.37650602409638551</v>
      </c>
      <c r="O540" s="3">
        <f t="shared" si="27"/>
        <v>19.623493975903614</v>
      </c>
    </row>
    <row r="541" spans="2:15">
      <c r="B541" s="5">
        <v>12</v>
      </c>
      <c r="C541" t="s">
        <v>598</v>
      </c>
      <c r="D541">
        <v>19</v>
      </c>
      <c r="E541" t="s">
        <v>18</v>
      </c>
      <c r="F541" t="s">
        <v>12</v>
      </c>
      <c r="H541" s="12">
        <v>47.3</v>
      </c>
      <c r="I541" s="12">
        <v>1.93</v>
      </c>
      <c r="J541" s="12">
        <v>2.2000000000000002</v>
      </c>
      <c r="K541" s="16" t="s">
        <v>2073</v>
      </c>
      <c r="N541" s="3">
        <f t="shared" si="26"/>
        <v>2.1141649048625792</v>
      </c>
      <c r="O541" s="3">
        <f t="shared" si="27"/>
        <v>17.88583509513742</v>
      </c>
    </row>
    <row r="542" spans="2:15">
      <c r="B542" s="5">
        <v>12</v>
      </c>
      <c r="C542" t="s">
        <v>599</v>
      </c>
      <c r="D542">
        <v>20</v>
      </c>
      <c r="E542" t="s">
        <v>15</v>
      </c>
      <c r="F542" t="s">
        <v>12</v>
      </c>
      <c r="H542" s="12">
        <v>46.3</v>
      </c>
      <c r="I542" s="12">
        <v>2.0499999999999998</v>
      </c>
      <c r="J542" s="12">
        <v>2.21</v>
      </c>
      <c r="K542" s="16" t="s">
        <v>2073</v>
      </c>
      <c r="N542" s="3">
        <f t="shared" si="26"/>
        <v>2.1598272138228944</v>
      </c>
      <c r="O542" s="3">
        <f t="shared" si="27"/>
        <v>17.840172786177106</v>
      </c>
    </row>
    <row r="543" spans="2:15">
      <c r="B543" s="5">
        <v>12</v>
      </c>
      <c r="C543" t="s">
        <v>600</v>
      </c>
      <c r="D543">
        <v>21</v>
      </c>
      <c r="E543" t="s">
        <v>18</v>
      </c>
      <c r="F543" t="s">
        <v>19</v>
      </c>
      <c r="G543" t="s">
        <v>94</v>
      </c>
      <c r="H543" s="12">
        <v>257.2</v>
      </c>
      <c r="I543" s="12">
        <v>1.91</v>
      </c>
      <c r="J543" s="12">
        <v>2.16</v>
      </c>
      <c r="K543" s="16" t="s">
        <v>2073</v>
      </c>
      <c r="N543" s="3">
        <f t="shared" si="26"/>
        <v>0.38880248833592534</v>
      </c>
      <c r="O543" s="3">
        <f t="shared" si="27"/>
        <v>19.611197511664074</v>
      </c>
    </row>
    <row r="544" spans="2:15">
      <c r="B544" s="5">
        <v>12</v>
      </c>
      <c r="C544" t="s">
        <v>601</v>
      </c>
      <c r="D544">
        <v>22</v>
      </c>
      <c r="E544" t="s">
        <v>15</v>
      </c>
      <c r="F544" t="s">
        <v>65</v>
      </c>
      <c r="H544" s="12">
        <v>65.3</v>
      </c>
      <c r="I544" s="12">
        <v>2.06</v>
      </c>
      <c r="J544" s="12">
        <v>2.27</v>
      </c>
      <c r="K544" s="16" t="s">
        <v>2073</v>
      </c>
      <c r="N544" s="3">
        <f t="shared" si="26"/>
        <v>1.5313935681470139</v>
      </c>
      <c r="O544" s="3">
        <f t="shared" si="27"/>
        <v>18.468606431852987</v>
      </c>
    </row>
    <row r="545" spans="2:15">
      <c r="B545" s="5">
        <v>12</v>
      </c>
      <c r="C545" t="s">
        <v>602</v>
      </c>
      <c r="D545">
        <v>23</v>
      </c>
      <c r="E545" t="s">
        <v>11</v>
      </c>
      <c r="F545" t="s">
        <v>22</v>
      </c>
      <c r="H545" s="12">
        <v>71</v>
      </c>
      <c r="I545" s="12">
        <v>2.09</v>
      </c>
      <c r="J545" s="12">
        <v>2.2599999999999998</v>
      </c>
      <c r="K545" s="16" t="s">
        <v>2073</v>
      </c>
      <c r="N545" s="3">
        <f t="shared" si="26"/>
        <v>1.408450704225352</v>
      </c>
      <c r="O545" s="3">
        <f t="shared" si="27"/>
        <v>18.591549295774648</v>
      </c>
    </row>
    <row r="546" spans="2:15">
      <c r="B546" s="5">
        <v>12</v>
      </c>
      <c r="C546" t="s">
        <v>603</v>
      </c>
      <c r="D546">
        <v>24</v>
      </c>
      <c r="E546" t="s">
        <v>15</v>
      </c>
      <c r="F546" t="s">
        <v>12</v>
      </c>
      <c r="H546" s="12">
        <v>131.9</v>
      </c>
      <c r="I546" s="12">
        <v>1.99</v>
      </c>
      <c r="J546" s="12">
        <v>2.2999999999999998</v>
      </c>
      <c r="K546" s="16" t="s">
        <v>2073</v>
      </c>
      <c r="N546" s="3">
        <f t="shared" si="26"/>
        <v>0.75815011372251706</v>
      </c>
      <c r="O546" s="3">
        <f t="shared" si="27"/>
        <v>19.241849886277482</v>
      </c>
    </row>
    <row r="547" spans="2:15">
      <c r="B547" s="5">
        <v>12</v>
      </c>
      <c r="C547" t="s">
        <v>604</v>
      </c>
      <c r="D547">
        <v>25</v>
      </c>
      <c r="E547" t="s">
        <v>18</v>
      </c>
      <c r="F547" t="s">
        <v>19</v>
      </c>
      <c r="H547" s="12">
        <v>133.30000000000001</v>
      </c>
      <c r="I547" s="12">
        <v>1.95</v>
      </c>
      <c r="J547" s="12">
        <v>2.29</v>
      </c>
      <c r="K547" s="16" t="s">
        <v>2073</v>
      </c>
      <c r="N547" s="3">
        <f t="shared" si="26"/>
        <v>0.75018754688672162</v>
      </c>
      <c r="O547" s="3">
        <f t="shared" si="27"/>
        <v>19.249812453113279</v>
      </c>
    </row>
    <row r="548" spans="2:15">
      <c r="B548" s="5">
        <v>12</v>
      </c>
      <c r="C548" t="s">
        <v>605</v>
      </c>
      <c r="D548">
        <v>26</v>
      </c>
      <c r="E548" t="s">
        <v>11</v>
      </c>
      <c r="F548" t="s">
        <v>19</v>
      </c>
      <c r="G548" t="s">
        <v>606</v>
      </c>
      <c r="H548" s="12">
        <v>270.7</v>
      </c>
      <c r="I548" s="12">
        <v>1.9</v>
      </c>
      <c r="J548" s="12">
        <v>2.31</v>
      </c>
      <c r="K548" s="16" t="s">
        <v>2073</v>
      </c>
      <c r="N548" s="3">
        <f t="shared" si="26"/>
        <v>0.36941263391207979</v>
      </c>
      <c r="O548" s="3">
        <f t="shared" si="27"/>
        <v>19.630587366087919</v>
      </c>
    </row>
    <row r="549" spans="2:15">
      <c r="B549" s="5">
        <v>12</v>
      </c>
      <c r="C549" t="s">
        <v>607</v>
      </c>
      <c r="D549">
        <v>27</v>
      </c>
      <c r="E549" t="s">
        <v>133</v>
      </c>
      <c r="F549" t="s">
        <v>19</v>
      </c>
      <c r="H549" s="12">
        <v>26.1</v>
      </c>
      <c r="I549" s="12">
        <v>2.17</v>
      </c>
      <c r="J549" s="12">
        <v>2.16</v>
      </c>
      <c r="K549" s="16" t="s">
        <v>2073</v>
      </c>
      <c r="N549" s="3">
        <f t="shared" si="26"/>
        <v>3.8314176245210727</v>
      </c>
      <c r="O549" s="3">
        <f t="shared" si="27"/>
        <v>16.168582375478927</v>
      </c>
    </row>
    <row r="550" spans="2:15">
      <c r="B550" s="5">
        <v>12</v>
      </c>
      <c r="C550" t="s">
        <v>608</v>
      </c>
      <c r="D550">
        <v>28</v>
      </c>
      <c r="E550" t="s">
        <v>21</v>
      </c>
      <c r="F550" t="s">
        <v>12</v>
      </c>
      <c r="H550" s="12">
        <v>17.600000000000001</v>
      </c>
      <c r="I550" s="12">
        <v>1.76</v>
      </c>
      <c r="J550" s="12">
        <v>2.1800000000000002</v>
      </c>
      <c r="K550" s="16" t="s">
        <v>2073</v>
      </c>
      <c r="N550" s="3">
        <f t="shared" si="26"/>
        <v>5.6818181818181817</v>
      </c>
      <c r="O550" s="3">
        <f t="shared" si="27"/>
        <v>14.318181818181818</v>
      </c>
    </row>
    <row r="551" spans="2:15">
      <c r="B551" s="5">
        <v>12</v>
      </c>
      <c r="C551" t="s">
        <v>609</v>
      </c>
      <c r="D551">
        <v>29</v>
      </c>
      <c r="E551" t="s">
        <v>18</v>
      </c>
      <c r="F551" t="s">
        <v>19</v>
      </c>
      <c r="H551" s="12">
        <v>122.9</v>
      </c>
      <c r="I551" s="12">
        <v>1.93</v>
      </c>
      <c r="J551" s="12">
        <v>2.08</v>
      </c>
      <c r="K551" s="16" t="s">
        <v>2073</v>
      </c>
      <c r="N551" s="3">
        <f t="shared" si="26"/>
        <v>0.81366965012205039</v>
      </c>
      <c r="O551" s="3">
        <f t="shared" si="27"/>
        <v>19.186330349877949</v>
      </c>
    </row>
    <row r="552" spans="2:15">
      <c r="B552" s="5">
        <v>12</v>
      </c>
      <c r="C552" t="s">
        <v>610</v>
      </c>
      <c r="D552">
        <v>30</v>
      </c>
      <c r="E552" t="s">
        <v>18</v>
      </c>
      <c r="F552" t="s">
        <v>12</v>
      </c>
      <c r="G552" t="s">
        <v>111</v>
      </c>
      <c r="H552" s="12">
        <v>3.7</v>
      </c>
      <c r="I552" s="12">
        <v>3.28</v>
      </c>
      <c r="J552" s="12">
        <v>2.88</v>
      </c>
      <c r="K552" s="16" t="s">
        <v>2073</v>
      </c>
      <c r="N552" s="3">
        <f t="shared" ref="N552:N615" si="28">100/H552</f>
        <v>27.027027027027025</v>
      </c>
      <c r="O552" s="3">
        <f t="shared" ref="O552:O615" si="29">20-N552</f>
        <v>-7.0270270270270245</v>
      </c>
    </row>
    <row r="553" spans="2:15">
      <c r="B553" s="5">
        <v>12</v>
      </c>
      <c r="C553" t="s">
        <v>611</v>
      </c>
      <c r="D553">
        <v>31</v>
      </c>
      <c r="E553" t="s">
        <v>18</v>
      </c>
      <c r="F553" t="s">
        <v>19</v>
      </c>
      <c r="G553" t="s">
        <v>612</v>
      </c>
      <c r="H553" s="12">
        <v>87.2</v>
      </c>
      <c r="I553" s="12">
        <v>1.93</v>
      </c>
      <c r="J553" s="12">
        <v>1.99</v>
      </c>
      <c r="K553" s="16" t="s">
        <v>2073</v>
      </c>
      <c r="N553" s="3">
        <f t="shared" si="28"/>
        <v>1.1467889908256881</v>
      </c>
      <c r="O553" s="3">
        <f t="shared" si="29"/>
        <v>18.853211009174313</v>
      </c>
    </row>
    <row r="554" spans="2:15">
      <c r="B554" s="5">
        <v>12</v>
      </c>
      <c r="C554" t="s">
        <v>613</v>
      </c>
      <c r="D554">
        <v>32</v>
      </c>
      <c r="E554" t="s">
        <v>15</v>
      </c>
      <c r="F554" t="s">
        <v>65</v>
      </c>
      <c r="H554" s="12">
        <v>34.6</v>
      </c>
      <c r="I554" s="12">
        <v>1.96</v>
      </c>
      <c r="J554" s="12">
        <v>2.2200000000000002</v>
      </c>
      <c r="K554" s="16" t="s">
        <v>2073</v>
      </c>
      <c r="N554" s="3">
        <f t="shared" si="28"/>
        <v>2.8901734104046239</v>
      </c>
      <c r="O554" s="3">
        <f t="shared" si="29"/>
        <v>17.109826589595375</v>
      </c>
    </row>
    <row r="555" spans="2:15">
      <c r="B555" s="5">
        <v>12</v>
      </c>
      <c r="C555" t="s">
        <v>614</v>
      </c>
      <c r="D555">
        <v>33</v>
      </c>
      <c r="E555" t="s">
        <v>15</v>
      </c>
      <c r="F555" t="s">
        <v>12</v>
      </c>
      <c r="H555" s="12">
        <v>79</v>
      </c>
      <c r="I555" s="12">
        <v>1.99</v>
      </c>
      <c r="J555" s="12">
        <v>2.09</v>
      </c>
      <c r="K555" s="16" t="s">
        <v>2073</v>
      </c>
      <c r="N555" s="3">
        <f t="shared" si="28"/>
        <v>1.2658227848101267</v>
      </c>
      <c r="O555" s="3">
        <f t="shared" si="29"/>
        <v>18.734177215189874</v>
      </c>
    </row>
    <row r="556" spans="2:15">
      <c r="B556" s="5">
        <v>12</v>
      </c>
      <c r="C556" t="s">
        <v>615</v>
      </c>
      <c r="D556">
        <v>34</v>
      </c>
      <c r="E556" t="s">
        <v>18</v>
      </c>
      <c r="F556" t="s">
        <v>19</v>
      </c>
      <c r="G556" t="s">
        <v>352</v>
      </c>
      <c r="H556" s="12">
        <v>100.2</v>
      </c>
      <c r="I556" s="12">
        <v>1.82</v>
      </c>
      <c r="J556" s="12">
        <v>1.31</v>
      </c>
      <c r="K556" s="16" t="s">
        <v>2073</v>
      </c>
      <c r="N556" s="3">
        <f t="shared" si="28"/>
        <v>0.99800399201596801</v>
      </c>
      <c r="O556" s="3">
        <f t="shared" si="29"/>
        <v>19.001996007984033</v>
      </c>
    </row>
    <row r="557" spans="2:15">
      <c r="B557" s="5">
        <v>12</v>
      </c>
      <c r="C557" t="s">
        <v>616</v>
      </c>
      <c r="D557">
        <v>35</v>
      </c>
      <c r="E557" t="s">
        <v>15</v>
      </c>
      <c r="F557" t="s">
        <v>12</v>
      </c>
      <c r="G557" t="s">
        <v>617</v>
      </c>
      <c r="H557" s="12">
        <v>57</v>
      </c>
      <c r="I557" s="12">
        <v>2.08</v>
      </c>
      <c r="J557" s="12">
        <v>2.19</v>
      </c>
      <c r="K557" s="16" t="s">
        <v>2073</v>
      </c>
      <c r="N557" s="3">
        <f t="shared" si="28"/>
        <v>1.7543859649122806</v>
      </c>
      <c r="O557" s="3">
        <f t="shared" si="29"/>
        <v>18.245614035087719</v>
      </c>
    </row>
    <row r="558" spans="2:15">
      <c r="B558" s="5">
        <v>12</v>
      </c>
      <c r="C558" t="s">
        <v>618</v>
      </c>
      <c r="D558">
        <v>36</v>
      </c>
      <c r="E558" t="s">
        <v>18</v>
      </c>
      <c r="F558" t="s">
        <v>12</v>
      </c>
      <c r="H558" s="12">
        <v>13.3</v>
      </c>
      <c r="I558" s="12">
        <v>1.7</v>
      </c>
      <c r="J558" s="12">
        <v>1.01</v>
      </c>
      <c r="K558" s="16" t="s">
        <v>2073</v>
      </c>
      <c r="N558" s="3">
        <f t="shared" si="28"/>
        <v>7.518796992481203</v>
      </c>
      <c r="O558" s="3">
        <f t="shared" si="29"/>
        <v>12.481203007518797</v>
      </c>
    </row>
    <row r="559" spans="2:15">
      <c r="B559" s="5">
        <v>12</v>
      </c>
      <c r="C559" t="s">
        <v>619</v>
      </c>
      <c r="D559">
        <v>37</v>
      </c>
      <c r="E559" t="s">
        <v>18</v>
      </c>
      <c r="F559" t="s">
        <v>12</v>
      </c>
      <c r="H559" s="12">
        <v>2.6</v>
      </c>
      <c r="I559" s="12">
        <v>2.2599999999999998</v>
      </c>
      <c r="J559" s="12">
        <v>2.83</v>
      </c>
      <c r="K559" s="16" t="s">
        <v>2073</v>
      </c>
      <c r="N559" s="3">
        <f t="shared" si="28"/>
        <v>38.46153846153846</v>
      </c>
      <c r="O559" s="3">
        <f t="shared" si="29"/>
        <v>-18.46153846153846</v>
      </c>
    </row>
    <row r="560" spans="2:15">
      <c r="B560" s="5">
        <v>12</v>
      </c>
      <c r="C560" t="s">
        <v>620</v>
      </c>
      <c r="D560">
        <v>38</v>
      </c>
      <c r="E560" t="s">
        <v>40</v>
      </c>
      <c r="F560" t="s">
        <v>19</v>
      </c>
      <c r="G560" t="s">
        <v>33</v>
      </c>
      <c r="H560" s="12">
        <v>22</v>
      </c>
      <c r="I560" s="12">
        <v>2.08</v>
      </c>
      <c r="J560" s="12">
        <v>2.23</v>
      </c>
      <c r="K560" s="16" t="s">
        <v>2073</v>
      </c>
      <c r="N560" s="3">
        <f t="shared" si="28"/>
        <v>4.5454545454545459</v>
      </c>
      <c r="O560" s="3">
        <f t="shared" si="29"/>
        <v>15.454545454545453</v>
      </c>
    </row>
    <row r="561" spans="2:15">
      <c r="B561" s="5">
        <v>12</v>
      </c>
      <c r="C561" t="s">
        <v>621</v>
      </c>
      <c r="D561">
        <v>39</v>
      </c>
      <c r="E561" t="s">
        <v>64</v>
      </c>
      <c r="F561" t="s">
        <v>65</v>
      </c>
      <c r="H561" s="12">
        <v>32.799999999999997</v>
      </c>
      <c r="I561" s="12">
        <v>1.99</v>
      </c>
      <c r="J561" s="12">
        <v>1.98</v>
      </c>
      <c r="K561" s="14" t="s">
        <v>2075</v>
      </c>
      <c r="N561" s="3">
        <f t="shared" si="28"/>
        <v>3.0487804878048781</v>
      </c>
      <c r="O561" s="3">
        <f t="shared" si="29"/>
        <v>16.951219512195124</v>
      </c>
    </row>
    <row r="562" spans="2:15">
      <c r="B562" s="5">
        <v>12</v>
      </c>
      <c r="C562" t="s">
        <v>622</v>
      </c>
      <c r="D562">
        <v>40</v>
      </c>
      <c r="E562" t="s">
        <v>21</v>
      </c>
      <c r="F562" t="s">
        <v>12</v>
      </c>
      <c r="H562" s="12">
        <v>12.8</v>
      </c>
      <c r="I562" s="12">
        <v>1.79</v>
      </c>
      <c r="J562" s="12">
        <v>2.21</v>
      </c>
      <c r="K562" s="14" t="s">
        <v>2075</v>
      </c>
      <c r="N562" s="3">
        <f t="shared" si="28"/>
        <v>7.8125</v>
      </c>
      <c r="O562" s="3">
        <f t="shared" si="29"/>
        <v>12.1875</v>
      </c>
    </row>
    <row r="563" spans="2:15">
      <c r="B563" s="5">
        <v>12</v>
      </c>
      <c r="C563" t="s">
        <v>623</v>
      </c>
      <c r="D563">
        <v>41</v>
      </c>
      <c r="E563" t="s">
        <v>15</v>
      </c>
      <c r="F563" t="s">
        <v>12</v>
      </c>
      <c r="H563" s="12">
        <v>515.5</v>
      </c>
      <c r="I563" s="12">
        <v>1.92</v>
      </c>
      <c r="J563" s="12">
        <v>2.27</v>
      </c>
      <c r="K563" s="14" t="s">
        <v>2075</v>
      </c>
      <c r="N563" s="3">
        <f t="shared" si="28"/>
        <v>0.19398642095053345</v>
      </c>
      <c r="O563" s="3">
        <f t="shared" si="29"/>
        <v>19.806013579049466</v>
      </c>
    </row>
    <row r="564" spans="2:15">
      <c r="B564" s="5">
        <v>12</v>
      </c>
      <c r="C564" t="s">
        <v>624</v>
      </c>
      <c r="D564">
        <v>42</v>
      </c>
      <c r="E564" t="s">
        <v>18</v>
      </c>
      <c r="F564" t="s">
        <v>12</v>
      </c>
      <c r="H564" s="12">
        <v>42.3</v>
      </c>
      <c r="I564" s="12">
        <v>1.59</v>
      </c>
      <c r="J564" s="12">
        <v>0.9</v>
      </c>
      <c r="K564" s="14" t="s">
        <v>2075</v>
      </c>
      <c r="N564" s="3">
        <f t="shared" si="28"/>
        <v>2.3640661938534282</v>
      </c>
      <c r="O564" s="3">
        <f t="shared" si="29"/>
        <v>17.635933806146571</v>
      </c>
    </row>
    <row r="565" spans="2:15">
      <c r="B565" s="5">
        <v>12</v>
      </c>
      <c r="C565" t="s">
        <v>625</v>
      </c>
      <c r="D565">
        <v>43</v>
      </c>
      <c r="E565" t="s">
        <v>21</v>
      </c>
      <c r="F565" t="s">
        <v>12</v>
      </c>
      <c r="H565" s="12">
        <v>78.900000000000006</v>
      </c>
      <c r="I565" s="12">
        <v>1.71</v>
      </c>
      <c r="J565" s="12">
        <v>0.9</v>
      </c>
      <c r="K565" s="14" t="s">
        <v>2075</v>
      </c>
      <c r="N565" s="3">
        <f t="shared" si="28"/>
        <v>1.2674271229404308</v>
      </c>
      <c r="O565" s="3">
        <f t="shared" si="29"/>
        <v>18.732572877059567</v>
      </c>
    </row>
    <row r="566" spans="2:15">
      <c r="B566" s="5">
        <v>12</v>
      </c>
      <c r="C566" t="s">
        <v>626</v>
      </c>
      <c r="D566">
        <v>44</v>
      </c>
      <c r="E566" t="s">
        <v>18</v>
      </c>
      <c r="F566" t="s">
        <v>22</v>
      </c>
      <c r="H566" s="12">
        <v>560.1</v>
      </c>
      <c r="I566" s="12">
        <v>1.83</v>
      </c>
      <c r="J566" s="12">
        <v>2.0099999999999998</v>
      </c>
      <c r="K566" s="14" t="s">
        <v>2075</v>
      </c>
      <c r="N566" s="3">
        <f t="shared" si="28"/>
        <v>0.17853954650955187</v>
      </c>
      <c r="O566" s="3">
        <f t="shared" si="29"/>
        <v>19.821460453490449</v>
      </c>
    </row>
    <row r="567" spans="2:15">
      <c r="B567" s="5">
        <v>13</v>
      </c>
      <c r="C567" t="s">
        <v>627</v>
      </c>
      <c r="D567">
        <v>1</v>
      </c>
      <c r="E567" t="s">
        <v>18</v>
      </c>
      <c r="F567" t="s">
        <v>12</v>
      </c>
      <c r="H567" s="12">
        <v>17.2</v>
      </c>
      <c r="I567" s="12">
        <v>1.79</v>
      </c>
      <c r="J567" s="12">
        <v>1.98</v>
      </c>
      <c r="K567" s="14" t="s">
        <v>2075</v>
      </c>
      <c r="N567" s="3">
        <f t="shared" si="28"/>
        <v>5.8139534883720936</v>
      </c>
      <c r="O567" s="3">
        <f t="shared" si="29"/>
        <v>14.186046511627907</v>
      </c>
    </row>
    <row r="568" spans="2:15">
      <c r="B568" s="5">
        <v>13</v>
      </c>
      <c r="C568" t="s">
        <v>628</v>
      </c>
      <c r="D568">
        <v>2</v>
      </c>
      <c r="E568" t="s">
        <v>18</v>
      </c>
      <c r="F568" t="s">
        <v>12</v>
      </c>
      <c r="H568" s="12">
        <v>165</v>
      </c>
      <c r="I568" s="12">
        <v>1.87</v>
      </c>
      <c r="J568" s="12">
        <v>2.19</v>
      </c>
      <c r="K568" s="14" t="s">
        <v>2075</v>
      </c>
      <c r="N568" s="3">
        <f t="shared" si="28"/>
        <v>0.60606060606060608</v>
      </c>
      <c r="O568" s="3">
        <f t="shared" si="29"/>
        <v>19.393939393939394</v>
      </c>
    </row>
    <row r="569" spans="2:15">
      <c r="B569" s="5">
        <v>13</v>
      </c>
      <c r="C569" t="s">
        <v>629</v>
      </c>
      <c r="D569">
        <v>3</v>
      </c>
      <c r="E569" t="s">
        <v>18</v>
      </c>
      <c r="F569" t="s">
        <v>12</v>
      </c>
      <c r="H569" s="12">
        <v>51</v>
      </c>
      <c r="I569" s="12">
        <v>1.56</v>
      </c>
      <c r="J569" s="12">
        <v>0.78</v>
      </c>
      <c r="K569" s="14" t="s">
        <v>2075</v>
      </c>
      <c r="N569" s="3">
        <f t="shared" si="28"/>
        <v>1.9607843137254901</v>
      </c>
      <c r="O569" s="3">
        <f t="shared" si="29"/>
        <v>18.03921568627451</v>
      </c>
    </row>
    <row r="570" spans="2:15">
      <c r="B570" s="5">
        <v>13</v>
      </c>
      <c r="C570" t="s">
        <v>630</v>
      </c>
      <c r="D570">
        <v>4</v>
      </c>
      <c r="E570" t="s">
        <v>18</v>
      </c>
      <c r="F570" t="s">
        <v>22</v>
      </c>
      <c r="H570" s="12">
        <v>238.9</v>
      </c>
      <c r="I570" s="12">
        <v>1.78</v>
      </c>
      <c r="J570" s="12">
        <v>1.46</v>
      </c>
      <c r="K570" s="14" t="s">
        <v>2075</v>
      </c>
      <c r="N570" s="3">
        <f t="shared" si="28"/>
        <v>0.4185851820845542</v>
      </c>
      <c r="O570" s="3">
        <f t="shared" si="29"/>
        <v>19.581414817915444</v>
      </c>
    </row>
    <row r="571" spans="2:15">
      <c r="B571" s="5">
        <v>13</v>
      </c>
      <c r="C571" t="s">
        <v>631</v>
      </c>
      <c r="D571">
        <v>5</v>
      </c>
      <c r="E571" t="s">
        <v>21</v>
      </c>
      <c r="F571" t="s">
        <v>12</v>
      </c>
      <c r="H571" s="12">
        <v>93.3</v>
      </c>
      <c r="I571" s="12">
        <v>1.71</v>
      </c>
      <c r="J571" s="12">
        <v>0.96</v>
      </c>
      <c r="K571" s="14" t="s">
        <v>2075</v>
      </c>
      <c r="N571" s="3">
        <f t="shared" si="28"/>
        <v>1.0718113612004287</v>
      </c>
      <c r="O571" s="3">
        <f t="shared" si="29"/>
        <v>18.928188638799572</v>
      </c>
    </row>
    <row r="572" spans="2:15">
      <c r="B572" s="5">
        <v>13</v>
      </c>
      <c r="C572" t="s">
        <v>632</v>
      </c>
      <c r="D572">
        <v>6</v>
      </c>
      <c r="E572" t="s">
        <v>18</v>
      </c>
      <c r="F572" t="s">
        <v>22</v>
      </c>
      <c r="G572" t="s">
        <v>266</v>
      </c>
      <c r="H572" s="12">
        <v>554.29999999999995</v>
      </c>
      <c r="I572" s="12">
        <v>1.87</v>
      </c>
      <c r="J572" s="12">
        <v>2.2200000000000002</v>
      </c>
      <c r="K572" s="14" t="s">
        <v>2075</v>
      </c>
      <c r="N572" s="3">
        <f t="shared" si="28"/>
        <v>0.18040772145047809</v>
      </c>
      <c r="O572" s="3">
        <f t="shared" si="29"/>
        <v>19.819592278549521</v>
      </c>
    </row>
    <row r="573" spans="2:15">
      <c r="B573" s="5">
        <v>13</v>
      </c>
      <c r="C573" t="s">
        <v>633</v>
      </c>
      <c r="D573">
        <v>7</v>
      </c>
      <c r="E573" t="s">
        <v>18</v>
      </c>
      <c r="F573" t="s">
        <v>12</v>
      </c>
      <c r="H573" s="12">
        <v>25.4</v>
      </c>
      <c r="I573" s="12">
        <v>1.71</v>
      </c>
      <c r="J573" s="12">
        <v>2.1</v>
      </c>
      <c r="K573" s="14" t="s">
        <v>2075</v>
      </c>
      <c r="N573" s="3">
        <f t="shared" si="28"/>
        <v>3.9370078740157481</v>
      </c>
      <c r="O573" s="3">
        <f t="shared" si="29"/>
        <v>16.062992125984252</v>
      </c>
    </row>
    <row r="574" spans="2:15">
      <c r="B574" s="5">
        <v>13</v>
      </c>
      <c r="C574" t="s">
        <v>634</v>
      </c>
      <c r="D574">
        <v>8</v>
      </c>
      <c r="E574" t="s">
        <v>18</v>
      </c>
      <c r="F574" t="s">
        <v>12</v>
      </c>
      <c r="H574" s="12">
        <v>7</v>
      </c>
      <c r="I574" s="12">
        <v>1.53</v>
      </c>
      <c r="J574" s="12">
        <v>1.95</v>
      </c>
      <c r="K574" s="14" t="s">
        <v>2075</v>
      </c>
      <c r="N574" s="3">
        <f t="shared" si="28"/>
        <v>14.285714285714286</v>
      </c>
      <c r="O574" s="3">
        <f t="shared" si="29"/>
        <v>5.7142857142857135</v>
      </c>
    </row>
    <row r="575" spans="2:15">
      <c r="B575" s="5">
        <v>13</v>
      </c>
      <c r="C575" t="s">
        <v>635</v>
      </c>
      <c r="D575">
        <v>9</v>
      </c>
      <c r="E575" t="s">
        <v>18</v>
      </c>
      <c r="F575" t="s">
        <v>12</v>
      </c>
      <c r="G575" t="s">
        <v>13</v>
      </c>
      <c r="H575" s="12">
        <v>33</v>
      </c>
      <c r="I575" s="12">
        <v>1.96</v>
      </c>
      <c r="J575" s="12">
        <v>2.21</v>
      </c>
      <c r="K575" s="14" t="s">
        <v>2075</v>
      </c>
      <c r="N575" s="3">
        <f t="shared" si="28"/>
        <v>3.0303030303030303</v>
      </c>
      <c r="O575" s="3">
        <f t="shared" si="29"/>
        <v>16.969696969696969</v>
      </c>
    </row>
    <row r="576" spans="2:15">
      <c r="B576" s="5">
        <v>13</v>
      </c>
      <c r="C576" t="s">
        <v>636</v>
      </c>
      <c r="D576">
        <v>10</v>
      </c>
      <c r="E576" t="s">
        <v>64</v>
      </c>
      <c r="F576" t="s">
        <v>65</v>
      </c>
      <c r="H576" s="12">
        <v>65.099999999999994</v>
      </c>
      <c r="I576" s="12">
        <v>2</v>
      </c>
      <c r="J576" s="12">
        <v>2.2599999999999998</v>
      </c>
      <c r="K576" s="14" t="s">
        <v>2075</v>
      </c>
      <c r="N576" s="3">
        <f t="shared" si="28"/>
        <v>1.5360983102918588</v>
      </c>
      <c r="O576" s="3">
        <f t="shared" si="29"/>
        <v>18.463901689708141</v>
      </c>
    </row>
    <row r="577" spans="2:15">
      <c r="B577" s="5">
        <v>13</v>
      </c>
      <c r="C577" t="s">
        <v>637</v>
      </c>
      <c r="D577">
        <v>11</v>
      </c>
      <c r="E577" t="s">
        <v>18</v>
      </c>
      <c r="F577" t="s">
        <v>12</v>
      </c>
      <c r="G577" t="s">
        <v>638</v>
      </c>
      <c r="H577" s="12">
        <v>4.5</v>
      </c>
      <c r="I577" s="12">
        <v>2.1</v>
      </c>
      <c r="J577" s="12">
        <v>2.14</v>
      </c>
      <c r="K577" s="14" t="s">
        <v>2075</v>
      </c>
      <c r="N577" s="3">
        <f t="shared" si="28"/>
        <v>22.222222222222221</v>
      </c>
      <c r="O577" s="3">
        <f t="shared" si="29"/>
        <v>-2.2222222222222214</v>
      </c>
    </row>
    <row r="578" spans="2:15">
      <c r="B578" s="5">
        <v>13</v>
      </c>
      <c r="C578" t="s">
        <v>639</v>
      </c>
      <c r="D578">
        <v>12</v>
      </c>
      <c r="E578" t="s">
        <v>21</v>
      </c>
      <c r="F578" t="s">
        <v>12</v>
      </c>
      <c r="H578" s="12">
        <v>15.7</v>
      </c>
      <c r="I578" s="12">
        <v>1.82</v>
      </c>
      <c r="J578" s="12">
        <v>2.06</v>
      </c>
      <c r="K578" s="14" t="s">
        <v>2075</v>
      </c>
      <c r="N578" s="3">
        <f t="shared" si="28"/>
        <v>6.369426751592357</v>
      </c>
      <c r="O578" s="3">
        <f t="shared" si="29"/>
        <v>13.630573248407643</v>
      </c>
    </row>
    <row r="579" spans="2:15">
      <c r="B579" s="5">
        <v>13</v>
      </c>
      <c r="C579" t="s">
        <v>640</v>
      </c>
      <c r="D579">
        <v>13</v>
      </c>
      <c r="E579" t="s">
        <v>15</v>
      </c>
      <c r="F579" t="s">
        <v>12</v>
      </c>
      <c r="H579" s="12">
        <v>228.5</v>
      </c>
      <c r="I579" s="12">
        <v>2</v>
      </c>
      <c r="J579" s="12">
        <v>2.2599999999999998</v>
      </c>
      <c r="K579" s="14" t="s">
        <v>2075</v>
      </c>
      <c r="N579" s="3">
        <f t="shared" si="28"/>
        <v>0.43763676148796499</v>
      </c>
      <c r="O579" s="3">
        <f t="shared" si="29"/>
        <v>19.562363238512035</v>
      </c>
    </row>
    <row r="580" spans="2:15">
      <c r="B580" s="5">
        <v>13</v>
      </c>
      <c r="C580" t="s">
        <v>641</v>
      </c>
      <c r="D580">
        <v>14</v>
      </c>
      <c r="E580" t="s">
        <v>133</v>
      </c>
      <c r="F580" t="s">
        <v>19</v>
      </c>
      <c r="H580" s="12">
        <v>12.8</v>
      </c>
      <c r="I580" s="12">
        <v>2.08</v>
      </c>
      <c r="J580" s="12">
        <v>1.99</v>
      </c>
      <c r="K580" s="14" t="s">
        <v>2075</v>
      </c>
      <c r="N580" s="3">
        <f t="shared" si="28"/>
        <v>7.8125</v>
      </c>
      <c r="O580" s="3">
        <f t="shared" si="29"/>
        <v>12.1875</v>
      </c>
    </row>
    <row r="581" spans="2:15">
      <c r="B581" s="5">
        <v>13</v>
      </c>
      <c r="C581" t="s">
        <v>642</v>
      </c>
      <c r="D581">
        <v>15</v>
      </c>
      <c r="E581" t="s">
        <v>21</v>
      </c>
      <c r="F581" t="s">
        <v>12</v>
      </c>
      <c r="H581" s="12">
        <v>2.1</v>
      </c>
      <c r="I581" s="12">
        <v>2.25</v>
      </c>
      <c r="J581" s="12">
        <v>1.27</v>
      </c>
      <c r="K581" s="14" t="s">
        <v>2075</v>
      </c>
      <c r="N581" s="3">
        <f t="shared" si="28"/>
        <v>47.61904761904762</v>
      </c>
      <c r="O581" s="3">
        <f t="shared" si="29"/>
        <v>-27.61904761904762</v>
      </c>
    </row>
    <row r="582" spans="2:15">
      <c r="B582" s="5">
        <v>13</v>
      </c>
      <c r="C582" t="s">
        <v>643</v>
      </c>
      <c r="D582">
        <v>16</v>
      </c>
      <c r="E582" t="s">
        <v>15</v>
      </c>
      <c r="F582" t="s">
        <v>12</v>
      </c>
      <c r="H582" s="12">
        <v>183.4</v>
      </c>
      <c r="I582" s="12">
        <v>1.99</v>
      </c>
      <c r="J582" s="12">
        <v>2.29</v>
      </c>
      <c r="K582" s="14" t="s">
        <v>2075</v>
      </c>
      <c r="N582" s="3">
        <f t="shared" si="28"/>
        <v>0.54525627044711011</v>
      </c>
      <c r="O582" s="3">
        <f t="shared" si="29"/>
        <v>19.454743729552892</v>
      </c>
    </row>
    <row r="583" spans="2:15">
      <c r="B583" s="5">
        <v>13</v>
      </c>
      <c r="C583" t="s">
        <v>644</v>
      </c>
      <c r="D583">
        <v>17</v>
      </c>
      <c r="E583" t="s">
        <v>18</v>
      </c>
      <c r="F583" t="s">
        <v>12</v>
      </c>
      <c r="H583" s="12">
        <v>16.5</v>
      </c>
      <c r="I583" s="12">
        <v>1.67</v>
      </c>
      <c r="J583" s="12">
        <v>1.18</v>
      </c>
      <c r="K583" s="14" t="s">
        <v>2075</v>
      </c>
      <c r="N583" s="3">
        <f t="shared" si="28"/>
        <v>6.0606060606060606</v>
      </c>
      <c r="O583" s="3">
        <f t="shared" si="29"/>
        <v>13.939393939393939</v>
      </c>
    </row>
    <row r="584" spans="2:15">
      <c r="B584" s="5">
        <v>13</v>
      </c>
      <c r="C584" t="s">
        <v>645</v>
      </c>
      <c r="D584">
        <v>18</v>
      </c>
      <c r="E584" t="s">
        <v>67</v>
      </c>
      <c r="F584" t="s">
        <v>22</v>
      </c>
      <c r="H584" s="12">
        <v>135.30000000000001</v>
      </c>
      <c r="I584" s="12">
        <v>1.98</v>
      </c>
      <c r="J584" s="12">
        <v>1.83</v>
      </c>
      <c r="K584" s="14" t="s">
        <v>2075</v>
      </c>
      <c r="N584" s="3">
        <f t="shared" si="28"/>
        <v>0.73909830007390975</v>
      </c>
      <c r="O584" s="3">
        <f t="shared" si="29"/>
        <v>19.260901699926091</v>
      </c>
    </row>
    <row r="585" spans="2:15">
      <c r="B585" s="5">
        <v>13</v>
      </c>
      <c r="C585" t="s">
        <v>646</v>
      </c>
      <c r="D585">
        <v>19</v>
      </c>
      <c r="E585" t="s">
        <v>18</v>
      </c>
      <c r="F585" t="s">
        <v>19</v>
      </c>
      <c r="G585" t="s">
        <v>647</v>
      </c>
      <c r="H585" s="12">
        <v>255.4</v>
      </c>
      <c r="I585" s="12">
        <v>1.9</v>
      </c>
      <c r="J585" s="12">
        <v>2.0699999999999998</v>
      </c>
      <c r="K585" s="14" t="s">
        <v>2075</v>
      </c>
      <c r="N585" s="3">
        <f t="shared" si="28"/>
        <v>0.39154267815191857</v>
      </c>
      <c r="O585" s="3">
        <f t="shared" si="29"/>
        <v>19.608457321848082</v>
      </c>
    </row>
    <row r="586" spans="2:15">
      <c r="B586" s="5">
        <v>13</v>
      </c>
      <c r="C586" t="s">
        <v>648</v>
      </c>
      <c r="D586">
        <v>20</v>
      </c>
      <c r="E586" t="s">
        <v>18</v>
      </c>
      <c r="F586" t="s">
        <v>22</v>
      </c>
      <c r="H586" s="12">
        <v>39.200000000000003</v>
      </c>
      <c r="I586" s="12">
        <v>1.68</v>
      </c>
      <c r="J586" s="12">
        <v>0.91</v>
      </c>
      <c r="K586" s="14" t="s">
        <v>2075</v>
      </c>
      <c r="N586" s="3">
        <f t="shared" si="28"/>
        <v>2.5510204081632653</v>
      </c>
      <c r="O586" s="3">
        <f t="shared" si="29"/>
        <v>17.448979591836736</v>
      </c>
    </row>
    <row r="587" spans="2:15">
      <c r="B587" s="5">
        <v>13</v>
      </c>
      <c r="C587" t="s">
        <v>649</v>
      </c>
      <c r="D587">
        <v>21</v>
      </c>
      <c r="E587" t="s">
        <v>21</v>
      </c>
      <c r="F587" t="s">
        <v>12</v>
      </c>
      <c r="H587" s="12">
        <v>38.1</v>
      </c>
      <c r="I587" s="12">
        <v>1.64</v>
      </c>
      <c r="J587" s="12">
        <v>0.65</v>
      </c>
      <c r="K587" s="14" t="s">
        <v>2075</v>
      </c>
      <c r="N587" s="3">
        <f t="shared" si="28"/>
        <v>2.6246719160104988</v>
      </c>
      <c r="O587" s="3">
        <f t="shared" si="29"/>
        <v>17.375328083989501</v>
      </c>
    </row>
    <row r="588" spans="2:15">
      <c r="B588" s="5">
        <v>13</v>
      </c>
      <c r="C588" t="s">
        <v>650</v>
      </c>
      <c r="D588">
        <v>22</v>
      </c>
      <c r="E588" t="s">
        <v>15</v>
      </c>
      <c r="F588" t="s">
        <v>65</v>
      </c>
      <c r="H588" s="12">
        <v>61.2</v>
      </c>
      <c r="I588" s="12">
        <v>1.71</v>
      </c>
      <c r="J588" s="12">
        <v>1.05</v>
      </c>
      <c r="K588" s="14" t="s">
        <v>2075</v>
      </c>
      <c r="N588" s="3">
        <f t="shared" si="28"/>
        <v>1.6339869281045751</v>
      </c>
      <c r="O588" s="3">
        <f t="shared" si="29"/>
        <v>18.366013071895424</v>
      </c>
    </row>
    <row r="589" spans="2:15">
      <c r="B589" s="5">
        <v>13</v>
      </c>
      <c r="C589" t="s">
        <v>651</v>
      </c>
      <c r="D589">
        <v>23</v>
      </c>
      <c r="E589" t="s">
        <v>64</v>
      </c>
      <c r="F589" t="s">
        <v>65</v>
      </c>
      <c r="H589" s="12">
        <v>200.6</v>
      </c>
      <c r="I589" s="12">
        <v>1.71</v>
      </c>
      <c r="J589" s="12">
        <v>1.02</v>
      </c>
      <c r="K589" s="14" t="s">
        <v>2075</v>
      </c>
      <c r="N589" s="3">
        <f t="shared" si="28"/>
        <v>0.49850448654037888</v>
      </c>
      <c r="O589" s="3">
        <f t="shared" si="29"/>
        <v>19.50149551345962</v>
      </c>
    </row>
    <row r="590" spans="2:15">
      <c r="B590" s="5">
        <v>13</v>
      </c>
      <c r="C590" t="s">
        <v>652</v>
      </c>
      <c r="D590">
        <v>24</v>
      </c>
      <c r="E590" t="s">
        <v>18</v>
      </c>
      <c r="F590" t="s">
        <v>12</v>
      </c>
      <c r="H590" s="12">
        <v>13.6</v>
      </c>
      <c r="I590" s="12">
        <v>1.59</v>
      </c>
      <c r="J590" s="12">
        <v>0.99</v>
      </c>
      <c r="K590" s="14" t="s">
        <v>2075</v>
      </c>
      <c r="N590" s="3">
        <f t="shared" si="28"/>
        <v>7.3529411764705888</v>
      </c>
      <c r="O590" s="3">
        <f t="shared" si="29"/>
        <v>12.647058823529411</v>
      </c>
    </row>
    <row r="591" spans="2:15">
      <c r="B591" s="5">
        <v>13</v>
      </c>
      <c r="C591" t="s">
        <v>653</v>
      </c>
      <c r="D591">
        <v>25</v>
      </c>
      <c r="E591" t="s">
        <v>21</v>
      </c>
      <c r="F591" t="s">
        <v>12</v>
      </c>
      <c r="H591" s="12">
        <v>45.1</v>
      </c>
      <c r="I591" s="12">
        <v>2.0499999999999998</v>
      </c>
      <c r="J591" s="12">
        <v>2.12</v>
      </c>
      <c r="K591" s="14" t="s">
        <v>2075</v>
      </c>
      <c r="N591" s="3">
        <f t="shared" si="28"/>
        <v>2.2172949002217295</v>
      </c>
      <c r="O591" s="3">
        <f t="shared" si="29"/>
        <v>17.782705099778269</v>
      </c>
    </row>
    <row r="592" spans="2:15">
      <c r="B592" s="5">
        <v>13</v>
      </c>
      <c r="C592" t="s">
        <v>654</v>
      </c>
      <c r="D592">
        <v>26</v>
      </c>
      <c r="E592" t="s">
        <v>21</v>
      </c>
      <c r="F592" t="s">
        <v>12</v>
      </c>
      <c r="H592" s="12">
        <v>32.5</v>
      </c>
      <c r="I592" s="12">
        <v>1.7</v>
      </c>
      <c r="J592" s="12">
        <v>0.76</v>
      </c>
      <c r="K592" s="14" t="s">
        <v>2075</v>
      </c>
      <c r="N592" s="3">
        <f t="shared" si="28"/>
        <v>3.0769230769230771</v>
      </c>
      <c r="O592" s="3">
        <f t="shared" si="29"/>
        <v>16.923076923076923</v>
      </c>
    </row>
    <row r="593" spans="2:15">
      <c r="B593" s="5">
        <v>13</v>
      </c>
      <c r="C593" t="s">
        <v>655</v>
      </c>
      <c r="D593">
        <v>27</v>
      </c>
      <c r="E593" t="s">
        <v>129</v>
      </c>
      <c r="F593" t="s">
        <v>12</v>
      </c>
      <c r="H593" s="12">
        <v>8.3000000000000007</v>
      </c>
      <c r="I593" s="12">
        <v>2.42</v>
      </c>
      <c r="J593" s="12">
        <v>2.1800000000000002</v>
      </c>
      <c r="K593" s="14" t="s">
        <v>2075</v>
      </c>
      <c r="N593" s="3">
        <f t="shared" si="28"/>
        <v>12.048192771084336</v>
      </c>
      <c r="O593" s="3">
        <f t="shared" si="29"/>
        <v>7.9518072289156638</v>
      </c>
    </row>
    <row r="594" spans="2:15">
      <c r="B594" s="5">
        <v>13</v>
      </c>
      <c r="C594" t="s">
        <v>656</v>
      </c>
      <c r="D594">
        <v>28</v>
      </c>
      <c r="E594" t="s">
        <v>21</v>
      </c>
      <c r="F594" t="s">
        <v>12</v>
      </c>
      <c r="H594" s="12">
        <v>9.5</v>
      </c>
      <c r="I594" s="12">
        <v>2.1800000000000002</v>
      </c>
      <c r="J594" s="12">
        <v>2.37</v>
      </c>
      <c r="K594" s="14" t="s">
        <v>2075</v>
      </c>
      <c r="N594" s="3">
        <f t="shared" si="28"/>
        <v>10.526315789473685</v>
      </c>
      <c r="O594" s="3">
        <f t="shared" si="29"/>
        <v>9.473684210526315</v>
      </c>
    </row>
    <row r="595" spans="2:15">
      <c r="B595" s="5">
        <v>13</v>
      </c>
      <c r="C595" t="s">
        <v>657</v>
      </c>
      <c r="D595">
        <v>29</v>
      </c>
      <c r="E595" t="s">
        <v>15</v>
      </c>
      <c r="F595" t="s">
        <v>65</v>
      </c>
      <c r="H595" s="12">
        <v>60.9</v>
      </c>
      <c r="I595" s="12">
        <v>1.99</v>
      </c>
      <c r="J595" s="12">
        <v>2.27</v>
      </c>
      <c r="K595" s="14" t="s">
        <v>2075</v>
      </c>
      <c r="N595" s="3">
        <f t="shared" si="28"/>
        <v>1.6420361247947455</v>
      </c>
      <c r="O595" s="3">
        <f t="shared" si="29"/>
        <v>18.357963875205254</v>
      </c>
    </row>
    <row r="596" spans="2:15">
      <c r="B596" s="5">
        <v>13</v>
      </c>
      <c r="C596" t="s">
        <v>658</v>
      </c>
      <c r="D596">
        <v>30</v>
      </c>
      <c r="E596" t="s">
        <v>18</v>
      </c>
      <c r="F596" t="s">
        <v>19</v>
      </c>
      <c r="H596" s="12">
        <v>265.2</v>
      </c>
      <c r="I596" s="12">
        <v>1.88</v>
      </c>
      <c r="J596" s="12">
        <v>2.2000000000000002</v>
      </c>
      <c r="K596" s="14" t="s">
        <v>2075</v>
      </c>
      <c r="N596" s="3">
        <f t="shared" si="28"/>
        <v>0.37707390648567118</v>
      </c>
      <c r="O596" s="3">
        <f t="shared" si="29"/>
        <v>19.62292609351433</v>
      </c>
    </row>
    <row r="597" spans="2:15">
      <c r="B597" s="5">
        <v>13</v>
      </c>
      <c r="C597" t="s">
        <v>659</v>
      </c>
      <c r="D597">
        <v>31</v>
      </c>
      <c r="E597" t="s">
        <v>15</v>
      </c>
      <c r="F597" t="s">
        <v>12</v>
      </c>
      <c r="H597" s="12">
        <v>463.7</v>
      </c>
      <c r="I597" s="12">
        <v>1.91</v>
      </c>
      <c r="J597" s="12">
        <v>2.3199999999999998</v>
      </c>
      <c r="K597" s="14" t="s">
        <v>2075</v>
      </c>
      <c r="N597" s="3">
        <f t="shared" si="28"/>
        <v>0.21565667457407808</v>
      </c>
      <c r="O597" s="3">
        <f t="shared" si="29"/>
        <v>19.784343325425922</v>
      </c>
    </row>
    <row r="598" spans="2:15">
      <c r="B598" s="5">
        <v>13</v>
      </c>
      <c r="C598" t="s">
        <v>660</v>
      </c>
      <c r="D598">
        <v>32</v>
      </c>
      <c r="E598" t="s">
        <v>15</v>
      </c>
      <c r="F598" t="s">
        <v>65</v>
      </c>
      <c r="H598" s="12">
        <v>24.1</v>
      </c>
      <c r="I598" s="12">
        <v>1.97</v>
      </c>
      <c r="J598" s="12">
        <v>2.14</v>
      </c>
      <c r="K598" s="14" t="s">
        <v>2075</v>
      </c>
      <c r="N598" s="3">
        <f t="shared" si="28"/>
        <v>4.1493775933609953</v>
      </c>
      <c r="O598" s="3">
        <f t="shared" si="29"/>
        <v>15.850622406639005</v>
      </c>
    </row>
    <row r="599" spans="2:15">
      <c r="B599" s="5">
        <v>13</v>
      </c>
      <c r="C599" t="s">
        <v>661</v>
      </c>
      <c r="D599">
        <v>33</v>
      </c>
      <c r="E599" t="s">
        <v>64</v>
      </c>
      <c r="F599" t="s">
        <v>65</v>
      </c>
      <c r="H599" s="12">
        <v>63.3</v>
      </c>
      <c r="I599" s="12">
        <v>1.94</v>
      </c>
      <c r="J599" s="12">
        <v>2.25</v>
      </c>
      <c r="K599" s="14" t="s">
        <v>2075</v>
      </c>
      <c r="N599" s="3">
        <f t="shared" si="28"/>
        <v>1.5797788309636651</v>
      </c>
      <c r="O599" s="3">
        <f t="shared" si="29"/>
        <v>18.420221169036335</v>
      </c>
    </row>
    <row r="600" spans="2:15">
      <c r="B600" s="5">
        <v>13</v>
      </c>
      <c r="C600" t="s">
        <v>662</v>
      </c>
      <c r="D600">
        <v>34</v>
      </c>
      <c r="E600" t="s">
        <v>21</v>
      </c>
      <c r="F600" t="s">
        <v>12</v>
      </c>
      <c r="H600" s="12">
        <v>32.9</v>
      </c>
      <c r="I600" s="12">
        <v>1.83</v>
      </c>
      <c r="J600" s="12">
        <v>2.1</v>
      </c>
      <c r="K600" s="14" t="s">
        <v>2075</v>
      </c>
      <c r="N600" s="3">
        <f t="shared" si="28"/>
        <v>3.0395136778115504</v>
      </c>
      <c r="O600" s="3">
        <f t="shared" si="29"/>
        <v>16.960486322188451</v>
      </c>
    </row>
    <row r="601" spans="2:15">
      <c r="B601" s="5">
        <v>13</v>
      </c>
      <c r="C601" t="s">
        <v>663</v>
      </c>
      <c r="D601">
        <v>35</v>
      </c>
      <c r="E601" t="s">
        <v>15</v>
      </c>
      <c r="F601" t="s">
        <v>12</v>
      </c>
      <c r="H601" s="12">
        <v>736.5</v>
      </c>
      <c r="I601" s="12">
        <v>1.91</v>
      </c>
      <c r="J601" s="12">
        <v>2.23</v>
      </c>
      <c r="K601" s="14" t="s">
        <v>2075</v>
      </c>
      <c r="N601" s="3">
        <f t="shared" si="28"/>
        <v>0.13577732518669383</v>
      </c>
      <c r="O601" s="3">
        <f t="shared" si="29"/>
        <v>19.864222674813306</v>
      </c>
    </row>
    <row r="602" spans="2:15">
      <c r="B602" s="5">
        <v>13</v>
      </c>
      <c r="C602" t="s">
        <v>664</v>
      </c>
      <c r="D602">
        <v>36</v>
      </c>
      <c r="E602" t="s">
        <v>18</v>
      </c>
      <c r="F602" t="s">
        <v>12</v>
      </c>
      <c r="G602" t="s">
        <v>99</v>
      </c>
      <c r="H602" s="12">
        <v>7.2</v>
      </c>
      <c r="I602" s="12">
        <v>2.02</v>
      </c>
      <c r="J602" s="12">
        <v>1.99</v>
      </c>
      <c r="K602" s="14" t="s">
        <v>2075</v>
      </c>
      <c r="N602" s="3">
        <f t="shared" si="28"/>
        <v>13.888888888888889</v>
      </c>
      <c r="O602" s="3">
        <f t="shared" si="29"/>
        <v>6.1111111111111107</v>
      </c>
    </row>
    <row r="603" spans="2:15">
      <c r="B603" s="5">
        <v>13</v>
      </c>
      <c r="C603" t="s">
        <v>665</v>
      </c>
      <c r="D603">
        <v>37</v>
      </c>
      <c r="E603" t="s">
        <v>21</v>
      </c>
      <c r="F603" t="s">
        <v>19</v>
      </c>
      <c r="H603" s="12">
        <v>70.8</v>
      </c>
      <c r="I603" s="12">
        <v>2.02</v>
      </c>
      <c r="J603" s="12">
        <v>2.09</v>
      </c>
      <c r="K603" s="16" t="s">
        <v>2076</v>
      </c>
      <c r="N603" s="3">
        <f t="shared" si="28"/>
        <v>1.4124293785310735</v>
      </c>
      <c r="O603" s="3">
        <f t="shared" si="29"/>
        <v>18.587570621468927</v>
      </c>
    </row>
    <row r="604" spans="2:15">
      <c r="B604" s="5">
        <v>13</v>
      </c>
      <c r="C604" t="s">
        <v>666</v>
      </c>
      <c r="D604">
        <v>38</v>
      </c>
      <c r="E604" t="s">
        <v>18</v>
      </c>
      <c r="F604" t="s">
        <v>22</v>
      </c>
      <c r="H604" s="12">
        <v>47.4</v>
      </c>
      <c r="I604" s="12">
        <v>1.91</v>
      </c>
      <c r="J604" s="12">
        <v>1.65</v>
      </c>
      <c r="K604" s="16" t="s">
        <v>2076</v>
      </c>
      <c r="N604" s="3">
        <f t="shared" si="28"/>
        <v>2.109704641350211</v>
      </c>
      <c r="O604" s="3">
        <f t="shared" si="29"/>
        <v>17.890295358649787</v>
      </c>
    </row>
    <row r="605" spans="2:15">
      <c r="B605" s="5">
        <v>13</v>
      </c>
      <c r="C605" t="s">
        <v>667</v>
      </c>
      <c r="D605">
        <v>39</v>
      </c>
      <c r="E605" t="s">
        <v>11</v>
      </c>
      <c r="F605" t="s">
        <v>19</v>
      </c>
      <c r="G605" t="s">
        <v>33</v>
      </c>
      <c r="H605" s="12">
        <v>153.80000000000001</v>
      </c>
      <c r="I605" s="12">
        <v>1.93</v>
      </c>
      <c r="J605" s="12">
        <v>2.2599999999999998</v>
      </c>
      <c r="K605" s="16" t="s">
        <v>2076</v>
      </c>
      <c r="N605" s="3">
        <f t="shared" si="28"/>
        <v>0.65019505851755521</v>
      </c>
      <c r="O605" s="3">
        <f t="shared" si="29"/>
        <v>19.349804941482446</v>
      </c>
    </row>
    <row r="606" spans="2:15">
      <c r="B606" s="5">
        <v>13</v>
      </c>
      <c r="C606" t="s">
        <v>668</v>
      </c>
      <c r="D606">
        <v>40</v>
      </c>
      <c r="E606" t="s">
        <v>18</v>
      </c>
      <c r="F606" t="s">
        <v>12</v>
      </c>
      <c r="H606" s="12">
        <v>75.2</v>
      </c>
      <c r="I606" s="12">
        <v>1.83</v>
      </c>
      <c r="J606" s="12">
        <v>2.09</v>
      </c>
      <c r="K606" s="16" t="s">
        <v>2076</v>
      </c>
      <c r="N606" s="3">
        <f t="shared" si="28"/>
        <v>1.3297872340425532</v>
      </c>
      <c r="O606" s="3">
        <f t="shared" si="29"/>
        <v>18.670212765957448</v>
      </c>
    </row>
    <row r="607" spans="2:15">
      <c r="B607" s="5">
        <v>13</v>
      </c>
      <c r="C607" t="s">
        <v>669</v>
      </c>
      <c r="D607">
        <v>41</v>
      </c>
      <c r="E607" t="s">
        <v>15</v>
      </c>
      <c r="F607" t="s">
        <v>12</v>
      </c>
      <c r="H607" s="12">
        <v>96.7</v>
      </c>
      <c r="I607" s="12">
        <v>1.9</v>
      </c>
      <c r="J607" s="12">
        <v>2.06</v>
      </c>
      <c r="K607" s="16" t="s">
        <v>2076</v>
      </c>
      <c r="N607" s="3">
        <f t="shared" si="28"/>
        <v>1.0341261633919339</v>
      </c>
      <c r="O607" s="3">
        <f t="shared" si="29"/>
        <v>18.965873836608065</v>
      </c>
    </row>
    <row r="608" spans="2:15">
      <c r="B608" s="5">
        <v>13</v>
      </c>
      <c r="C608" t="s">
        <v>670</v>
      </c>
      <c r="D608">
        <v>42</v>
      </c>
      <c r="E608" t="s">
        <v>67</v>
      </c>
      <c r="F608" t="s">
        <v>19</v>
      </c>
      <c r="G608" t="s">
        <v>33</v>
      </c>
      <c r="H608" s="12">
        <v>14.1</v>
      </c>
      <c r="I608" s="12">
        <v>1.9</v>
      </c>
      <c r="J608" s="12">
        <v>1.43</v>
      </c>
      <c r="K608" s="16" t="s">
        <v>2076</v>
      </c>
      <c r="N608" s="3">
        <f t="shared" si="28"/>
        <v>7.0921985815602842</v>
      </c>
      <c r="O608" s="3">
        <f t="shared" si="29"/>
        <v>12.907801418439716</v>
      </c>
    </row>
    <row r="609" spans="2:15">
      <c r="B609" s="5">
        <v>13</v>
      </c>
      <c r="C609" t="s">
        <v>671</v>
      </c>
      <c r="D609">
        <v>43</v>
      </c>
      <c r="E609" t="s">
        <v>67</v>
      </c>
      <c r="F609" t="s">
        <v>22</v>
      </c>
      <c r="H609" s="12">
        <v>106.2</v>
      </c>
      <c r="I609" s="12">
        <v>2.0299999999999998</v>
      </c>
      <c r="J609" s="12">
        <v>2.06</v>
      </c>
      <c r="K609" s="16" t="s">
        <v>2076</v>
      </c>
      <c r="N609" s="3">
        <f t="shared" si="28"/>
        <v>0.94161958568738224</v>
      </c>
      <c r="O609" s="3">
        <f t="shared" si="29"/>
        <v>19.058380414312619</v>
      </c>
    </row>
    <row r="610" spans="2:15">
      <c r="B610" s="5">
        <v>13</v>
      </c>
      <c r="C610" t="s">
        <v>672</v>
      </c>
      <c r="D610">
        <v>44</v>
      </c>
      <c r="E610" t="s">
        <v>18</v>
      </c>
      <c r="F610" t="s">
        <v>12</v>
      </c>
      <c r="H610" s="12">
        <v>7.8</v>
      </c>
      <c r="I610" s="12">
        <v>1.63</v>
      </c>
      <c r="J610" s="12">
        <v>0.92</v>
      </c>
      <c r="K610" s="16" t="s">
        <v>2076</v>
      </c>
      <c r="N610" s="3">
        <f t="shared" si="28"/>
        <v>12.820512820512821</v>
      </c>
      <c r="O610" s="3">
        <f t="shared" si="29"/>
        <v>7.1794871794871788</v>
      </c>
    </row>
    <row r="611" spans="2:15">
      <c r="B611" s="5">
        <v>14</v>
      </c>
      <c r="C611" t="s">
        <v>673</v>
      </c>
      <c r="D611">
        <v>1</v>
      </c>
      <c r="E611" t="s">
        <v>18</v>
      </c>
      <c r="F611" t="s">
        <v>22</v>
      </c>
      <c r="H611" s="12">
        <v>69.3</v>
      </c>
      <c r="I611" s="12">
        <v>1.83</v>
      </c>
      <c r="J611" s="12">
        <v>1.55</v>
      </c>
      <c r="K611" s="16" t="s">
        <v>2076</v>
      </c>
      <c r="N611" s="3">
        <f t="shared" si="28"/>
        <v>1.4430014430014431</v>
      </c>
      <c r="O611" s="3">
        <f t="shared" si="29"/>
        <v>18.556998556998558</v>
      </c>
    </row>
    <row r="612" spans="2:15">
      <c r="B612" s="5">
        <v>14</v>
      </c>
      <c r="C612" t="s">
        <v>674</v>
      </c>
      <c r="D612">
        <v>2</v>
      </c>
      <c r="E612" t="s">
        <v>18</v>
      </c>
      <c r="F612" t="s">
        <v>12</v>
      </c>
      <c r="G612" t="s">
        <v>675</v>
      </c>
      <c r="H612" t="s">
        <v>2074</v>
      </c>
      <c r="I612" t="s">
        <v>2074</v>
      </c>
      <c r="J612" t="s">
        <v>2074</v>
      </c>
      <c r="K612" s="9" t="s">
        <v>2074</v>
      </c>
      <c r="N612" s="3" t="e">
        <f t="shared" si="28"/>
        <v>#VALUE!</v>
      </c>
      <c r="O612" s="3" t="e">
        <f t="shared" si="29"/>
        <v>#VALUE!</v>
      </c>
    </row>
    <row r="613" spans="2:15">
      <c r="B613" s="5">
        <v>14</v>
      </c>
      <c r="C613" t="s">
        <v>676</v>
      </c>
      <c r="D613">
        <v>3</v>
      </c>
      <c r="E613" t="s">
        <v>15</v>
      </c>
      <c r="F613" t="s">
        <v>65</v>
      </c>
      <c r="H613" s="12">
        <v>33.4</v>
      </c>
      <c r="I613" s="12">
        <v>1.94</v>
      </c>
      <c r="J613" s="12">
        <v>1.8</v>
      </c>
      <c r="K613" s="16" t="s">
        <v>2076</v>
      </c>
      <c r="N613" s="3">
        <f t="shared" si="28"/>
        <v>2.9940119760479043</v>
      </c>
      <c r="O613" s="3">
        <f t="shared" si="29"/>
        <v>17.005988023952096</v>
      </c>
    </row>
    <row r="614" spans="2:15">
      <c r="B614" s="5">
        <v>14</v>
      </c>
      <c r="C614" t="s">
        <v>677</v>
      </c>
      <c r="D614">
        <v>4</v>
      </c>
      <c r="E614" t="s">
        <v>129</v>
      </c>
      <c r="F614" t="s">
        <v>12</v>
      </c>
      <c r="H614" s="12">
        <v>10</v>
      </c>
      <c r="I614" s="12">
        <v>2.06</v>
      </c>
      <c r="J614" s="12">
        <v>2.0099999999999998</v>
      </c>
      <c r="K614" s="16" t="s">
        <v>2076</v>
      </c>
      <c r="N614" s="3">
        <f t="shared" si="28"/>
        <v>10</v>
      </c>
      <c r="O614" s="3">
        <f t="shared" si="29"/>
        <v>10</v>
      </c>
    </row>
    <row r="615" spans="2:15">
      <c r="B615" s="5">
        <v>14</v>
      </c>
      <c r="C615" t="s">
        <v>678</v>
      </c>
      <c r="D615">
        <v>5</v>
      </c>
      <c r="E615" t="s">
        <v>15</v>
      </c>
      <c r="F615" t="s">
        <v>12</v>
      </c>
      <c r="H615" s="12">
        <v>222.6</v>
      </c>
      <c r="I615" s="12">
        <v>1.95</v>
      </c>
      <c r="J615" s="12">
        <v>2.2999999999999998</v>
      </c>
      <c r="K615" s="16" t="s">
        <v>2076</v>
      </c>
      <c r="N615" s="3">
        <f t="shared" si="28"/>
        <v>0.44923629829290207</v>
      </c>
      <c r="O615" s="3">
        <f t="shared" si="29"/>
        <v>19.550763701707098</v>
      </c>
    </row>
    <row r="616" spans="2:15">
      <c r="B616" s="5">
        <v>14</v>
      </c>
      <c r="C616" t="s">
        <v>679</v>
      </c>
      <c r="D616">
        <v>6</v>
      </c>
      <c r="E616" t="s">
        <v>11</v>
      </c>
      <c r="F616" t="s">
        <v>19</v>
      </c>
      <c r="H616" s="12">
        <v>130</v>
      </c>
      <c r="I616" s="12">
        <v>1.91</v>
      </c>
      <c r="J616" s="12">
        <v>2.17</v>
      </c>
      <c r="K616" s="16" t="s">
        <v>2076</v>
      </c>
      <c r="N616" s="3">
        <f t="shared" ref="N616:N679" si="30">100/H616</f>
        <v>0.76923076923076927</v>
      </c>
      <c r="O616" s="3">
        <f t="shared" ref="O616:O679" si="31">20-N616</f>
        <v>19.23076923076923</v>
      </c>
    </row>
    <row r="617" spans="2:15">
      <c r="B617" s="5">
        <v>14</v>
      </c>
      <c r="C617" t="s">
        <v>680</v>
      </c>
      <c r="D617">
        <v>7</v>
      </c>
      <c r="E617" t="s">
        <v>21</v>
      </c>
      <c r="F617" t="s">
        <v>22</v>
      </c>
      <c r="H617" s="12">
        <v>30.8</v>
      </c>
      <c r="I617" s="12">
        <v>1.96</v>
      </c>
      <c r="J617" s="12">
        <v>2.17</v>
      </c>
      <c r="K617" s="16" t="s">
        <v>2076</v>
      </c>
      <c r="N617" s="3">
        <f t="shared" si="30"/>
        <v>3.2467532467532467</v>
      </c>
      <c r="O617" s="3">
        <f t="shared" si="31"/>
        <v>16.753246753246753</v>
      </c>
    </row>
    <row r="618" spans="2:15">
      <c r="B618" s="5">
        <v>14</v>
      </c>
      <c r="C618" t="s">
        <v>681</v>
      </c>
      <c r="D618">
        <v>8</v>
      </c>
      <c r="E618" t="s">
        <v>15</v>
      </c>
      <c r="F618" t="s">
        <v>65</v>
      </c>
      <c r="H618" s="12">
        <v>28.6</v>
      </c>
      <c r="I618" s="12">
        <v>2.0099999999999998</v>
      </c>
      <c r="J618" s="12">
        <v>2.2599999999999998</v>
      </c>
      <c r="K618" s="16" t="s">
        <v>2076</v>
      </c>
      <c r="N618" s="3">
        <f t="shared" si="30"/>
        <v>3.4965034965034962</v>
      </c>
      <c r="O618" s="3">
        <f t="shared" si="31"/>
        <v>16.503496503496503</v>
      </c>
    </row>
    <row r="619" spans="2:15">
      <c r="B619" s="5">
        <v>14</v>
      </c>
      <c r="C619" t="s">
        <v>682</v>
      </c>
      <c r="D619">
        <v>9</v>
      </c>
      <c r="E619" t="s">
        <v>15</v>
      </c>
      <c r="F619" t="s">
        <v>65</v>
      </c>
      <c r="H619" s="12">
        <v>25.5</v>
      </c>
      <c r="I619" s="12">
        <v>2.04</v>
      </c>
      <c r="J619" s="12">
        <v>2.25</v>
      </c>
      <c r="K619" s="16" t="s">
        <v>2076</v>
      </c>
      <c r="N619" s="3">
        <f t="shared" si="30"/>
        <v>3.9215686274509802</v>
      </c>
      <c r="O619" s="3">
        <f t="shared" si="31"/>
        <v>16.078431372549019</v>
      </c>
    </row>
    <row r="620" spans="2:15">
      <c r="B620" s="5">
        <v>14</v>
      </c>
      <c r="C620" t="s">
        <v>683</v>
      </c>
      <c r="D620">
        <v>10</v>
      </c>
      <c r="E620" t="s">
        <v>18</v>
      </c>
      <c r="F620" t="s">
        <v>12</v>
      </c>
      <c r="H620" s="12">
        <v>20.7</v>
      </c>
      <c r="I620" s="12">
        <v>1.91</v>
      </c>
      <c r="J620" s="12">
        <v>2.3199999999999998</v>
      </c>
      <c r="K620" s="16" t="s">
        <v>2076</v>
      </c>
      <c r="N620" s="3">
        <f t="shared" si="30"/>
        <v>4.8309178743961354</v>
      </c>
      <c r="O620" s="3">
        <f t="shared" si="31"/>
        <v>15.169082125603865</v>
      </c>
    </row>
    <row r="621" spans="2:15">
      <c r="B621" s="5">
        <v>14</v>
      </c>
      <c r="C621" t="s">
        <v>684</v>
      </c>
      <c r="D621">
        <v>11</v>
      </c>
      <c r="E621" t="s">
        <v>15</v>
      </c>
      <c r="F621" t="s">
        <v>65</v>
      </c>
      <c r="H621" s="12">
        <v>60.7</v>
      </c>
      <c r="I621" s="12">
        <v>2</v>
      </c>
      <c r="J621" s="12">
        <v>2.11</v>
      </c>
      <c r="K621" s="16" t="s">
        <v>2076</v>
      </c>
      <c r="N621" s="3">
        <f t="shared" si="30"/>
        <v>1.6474464579901154</v>
      </c>
      <c r="O621" s="3">
        <f t="shared" si="31"/>
        <v>18.352553542009886</v>
      </c>
    </row>
    <row r="622" spans="2:15">
      <c r="B622" s="5">
        <v>14</v>
      </c>
      <c r="C622" t="s">
        <v>685</v>
      </c>
      <c r="D622">
        <v>12</v>
      </c>
      <c r="E622" t="s">
        <v>21</v>
      </c>
      <c r="F622" t="s">
        <v>12</v>
      </c>
      <c r="G622" t="s">
        <v>686</v>
      </c>
      <c r="H622" s="12">
        <v>13.7</v>
      </c>
      <c r="I622" s="12">
        <v>1.78</v>
      </c>
      <c r="J622" s="12">
        <v>1.84</v>
      </c>
      <c r="K622" s="16" t="s">
        <v>2076</v>
      </c>
      <c r="N622" s="3">
        <f t="shared" si="30"/>
        <v>7.2992700729927007</v>
      </c>
      <c r="O622" s="3">
        <f t="shared" si="31"/>
        <v>12.700729927007298</v>
      </c>
    </row>
    <row r="623" spans="2:15">
      <c r="B623" s="5">
        <v>14</v>
      </c>
      <c r="C623" t="s">
        <v>687</v>
      </c>
      <c r="D623">
        <v>13</v>
      </c>
      <c r="E623" t="s">
        <v>133</v>
      </c>
      <c r="F623" t="s">
        <v>19</v>
      </c>
      <c r="H623" s="12">
        <v>14.7</v>
      </c>
      <c r="I623" s="12">
        <v>2.29</v>
      </c>
      <c r="J623" s="12">
        <v>2.11</v>
      </c>
      <c r="K623" s="16" t="s">
        <v>2076</v>
      </c>
      <c r="N623" s="3">
        <f t="shared" si="30"/>
        <v>6.8027210884353746</v>
      </c>
      <c r="O623" s="3">
        <f t="shared" si="31"/>
        <v>13.197278911564625</v>
      </c>
    </row>
    <row r="624" spans="2:15">
      <c r="B624" s="5">
        <v>14</v>
      </c>
      <c r="C624" t="s">
        <v>688</v>
      </c>
      <c r="D624">
        <v>14</v>
      </c>
      <c r="E624" t="s">
        <v>18</v>
      </c>
      <c r="F624" t="s">
        <v>12</v>
      </c>
      <c r="H624" s="12">
        <v>116.6</v>
      </c>
      <c r="I624" s="12">
        <v>1.87</v>
      </c>
      <c r="J624" s="12">
        <v>2.2799999999999998</v>
      </c>
      <c r="K624" s="16" t="s">
        <v>2076</v>
      </c>
      <c r="N624" s="3">
        <f t="shared" si="30"/>
        <v>0.85763293310463129</v>
      </c>
      <c r="O624" s="3">
        <f t="shared" si="31"/>
        <v>19.142367066895368</v>
      </c>
    </row>
    <row r="625" spans="2:15">
      <c r="B625" s="5">
        <v>14</v>
      </c>
      <c r="C625" t="s">
        <v>689</v>
      </c>
      <c r="D625">
        <v>15</v>
      </c>
      <c r="E625" t="s">
        <v>18</v>
      </c>
      <c r="F625" t="s">
        <v>19</v>
      </c>
      <c r="G625" t="s">
        <v>33</v>
      </c>
      <c r="H625" s="12">
        <v>77.8</v>
      </c>
      <c r="I625" s="12">
        <v>1.89</v>
      </c>
      <c r="J625" s="12">
        <v>2.12</v>
      </c>
      <c r="K625" s="16" t="s">
        <v>2076</v>
      </c>
      <c r="N625" s="3">
        <f t="shared" si="30"/>
        <v>1.2853470437017995</v>
      </c>
      <c r="O625" s="3">
        <f t="shared" si="31"/>
        <v>18.714652956298199</v>
      </c>
    </row>
    <row r="626" spans="2:15">
      <c r="B626" s="5">
        <v>14</v>
      </c>
      <c r="C626" t="s">
        <v>690</v>
      </c>
      <c r="D626">
        <v>16</v>
      </c>
      <c r="E626" t="s">
        <v>18</v>
      </c>
      <c r="F626" t="s">
        <v>12</v>
      </c>
      <c r="H626" s="12">
        <v>24</v>
      </c>
      <c r="I626" s="12">
        <v>1.84</v>
      </c>
      <c r="J626" s="12">
        <v>2.2799999999999998</v>
      </c>
      <c r="K626" s="16" t="s">
        <v>2076</v>
      </c>
      <c r="N626" s="3">
        <f t="shared" si="30"/>
        <v>4.166666666666667</v>
      </c>
      <c r="O626" s="3">
        <f t="shared" si="31"/>
        <v>15.833333333333332</v>
      </c>
    </row>
    <row r="627" spans="2:15">
      <c r="B627" s="5">
        <v>14</v>
      </c>
      <c r="C627" t="s">
        <v>691</v>
      </c>
      <c r="D627">
        <v>17</v>
      </c>
      <c r="E627" t="s">
        <v>11</v>
      </c>
      <c r="F627" t="s">
        <v>12</v>
      </c>
      <c r="G627" t="s">
        <v>692</v>
      </c>
      <c r="H627" s="12">
        <v>48.8</v>
      </c>
      <c r="I627" s="12">
        <v>1.85</v>
      </c>
      <c r="J627" s="12">
        <v>2.29</v>
      </c>
      <c r="K627" s="16" t="s">
        <v>2076</v>
      </c>
      <c r="N627" s="3">
        <f t="shared" si="30"/>
        <v>2.0491803278688527</v>
      </c>
      <c r="O627" s="3">
        <f t="shared" si="31"/>
        <v>17.950819672131146</v>
      </c>
    </row>
    <row r="628" spans="2:15">
      <c r="B628" s="5">
        <v>14</v>
      </c>
      <c r="C628" t="s">
        <v>693</v>
      </c>
      <c r="D628">
        <v>18</v>
      </c>
      <c r="E628" t="s">
        <v>18</v>
      </c>
      <c r="F628" t="s">
        <v>12</v>
      </c>
      <c r="H628" s="12">
        <v>83.9</v>
      </c>
      <c r="I628" s="12">
        <v>1.87</v>
      </c>
      <c r="J628" s="12">
        <v>2.2400000000000002</v>
      </c>
      <c r="K628" s="16" t="s">
        <v>2076</v>
      </c>
      <c r="N628" s="3">
        <f t="shared" si="30"/>
        <v>1.1918951132300357</v>
      </c>
      <c r="O628" s="3">
        <f t="shared" si="31"/>
        <v>18.808104886769964</v>
      </c>
    </row>
    <row r="629" spans="2:15">
      <c r="B629" s="5">
        <v>14</v>
      </c>
      <c r="C629" t="s">
        <v>694</v>
      </c>
      <c r="D629">
        <v>19</v>
      </c>
      <c r="E629" t="s">
        <v>18</v>
      </c>
      <c r="F629" t="s">
        <v>12</v>
      </c>
      <c r="G629" t="s">
        <v>695</v>
      </c>
      <c r="H629" s="12">
        <v>8</v>
      </c>
      <c r="I629" s="12">
        <v>1.57</v>
      </c>
      <c r="J629" s="12">
        <v>1.91</v>
      </c>
      <c r="K629" s="16" t="s">
        <v>2076</v>
      </c>
      <c r="N629" s="3">
        <f t="shared" si="30"/>
        <v>12.5</v>
      </c>
      <c r="O629" s="3">
        <f t="shared" si="31"/>
        <v>7.5</v>
      </c>
    </row>
    <row r="630" spans="2:15">
      <c r="B630" s="5">
        <v>14</v>
      </c>
      <c r="C630" t="s">
        <v>696</v>
      </c>
      <c r="D630">
        <v>20</v>
      </c>
      <c r="E630" t="s">
        <v>15</v>
      </c>
      <c r="F630" t="s">
        <v>12</v>
      </c>
      <c r="H630" s="12">
        <v>58</v>
      </c>
      <c r="I630" s="12">
        <v>1.94</v>
      </c>
      <c r="J630" s="12">
        <v>2.2400000000000002</v>
      </c>
      <c r="K630" s="16" t="s">
        <v>2076</v>
      </c>
      <c r="N630" s="3">
        <f t="shared" si="30"/>
        <v>1.7241379310344827</v>
      </c>
      <c r="O630" s="3">
        <f t="shared" si="31"/>
        <v>18.275862068965516</v>
      </c>
    </row>
    <row r="631" spans="2:15">
      <c r="B631" s="5">
        <v>14</v>
      </c>
      <c r="C631" t="s">
        <v>697</v>
      </c>
      <c r="D631">
        <v>21</v>
      </c>
      <c r="E631" t="s">
        <v>11</v>
      </c>
      <c r="F631" t="s">
        <v>19</v>
      </c>
      <c r="G631" t="s">
        <v>698</v>
      </c>
      <c r="H631" s="12">
        <v>10.199999999999999</v>
      </c>
      <c r="I631" s="12">
        <v>1.92</v>
      </c>
      <c r="J631" s="12">
        <v>2.2200000000000002</v>
      </c>
      <c r="K631" s="16" t="s">
        <v>2076</v>
      </c>
      <c r="N631" s="3">
        <f t="shared" si="30"/>
        <v>9.8039215686274517</v>
      </c>
      <c r="O631" s="3">
        <f t="shared" si="31"/>
        <v>10.196078431372548</v>
      </c>
    </row>
    <row r="632" spans="2:15">
      <c r="B632" s="5">
        <v>14</v>
      </c>
      <c r="C632" t="s">
        <v>699</v>
      </c>
      <c r="D632">
        <v>22</v>
      </c>
      <c r="E632" t="s">
        <v>15</v>
      </c>
      <c r="F632" t="s">
        <v>12</v>
      </c>
      <c r="H632" s="12">
        <v>135.6</v>
      </c>
      <c r="I632" s="12">
        <v>2.0299999999999998</v>
      </c>
      <c r="J632" s="12">
        <v>2.25</v>
      </c>
      <c r="K632" s="16" t="s">
        <v>2076</v>
      </c>
      <c r="N632" s="3">
        <f t="shared" si="30"/>
        <v>0.73746312684365789</v>
      </c>
      <c r="O632" s="3">
        <f t="shared" si="31"/>
        <v>19.262536873156343</v>
      </c>
    </row>
    <row r="633" spans="2:15">
      <c r="B633" s="5">
        <v>14</v>
      </c>
      <c r="C633" t="s">
        <v>700</v>
      </c>
      <c r="D633">
        <v>23</v>
      </c>
      <c r="E633" t="s">
        <v>129</v>
      </c>
      <c r="F633" t="s">
        <v>12</v>
      </c>
      <c r="H633" s="12">
        <v>5.2</v>
      </c>
      <c r="I633" s="12">
        <v>1.78</v>
      </c>
      <c r="J633" s="12">
        <v>2.1</v>
      </c>
      <c r="K633" s="16" t="s">
        <v>2076</v>
      </c>
      <c r="N633" s="3">
        <f t="shared" si="30"/>
        <v>19.23076923076923</v>
      </c>
      <c r="O633" s="3">
        <f t="shared" si="31"/>
        <v>0.76923076923077005</v>
      </c>
    </row>
    <row r="634" spans="2:15">
      <c r="B634" s="5">
        <v>14</v>
      </c>
      <c r="C634" t="s">
        <v>701</v>
      </c>
      <c r="D634">
        <v>24</v>
      </c>
      <c r="E634" t="s">
        <v>241</v>
      </c>
      <c r="F634" t="s">
        <v>12</v>
      </c>
      <c r="H634" s="12">
        <v>6.2</v>
      </c>
      <c r="I634" s="12">
        <v>2.13</v>
      </c>
      <c r="J634" s="12">
        <v>2.2200000000000002</v>
      </c>
      <c r="K634" s="16" t="s">
        <v>2076</v>
      </c>
      <c r="N634" s="3">
        <f t="shared" si="30"/>
        <v>16.129032258064516</v>
      </c>
      <c r="O634" s="3">
        <f t="shared" si="31"/>
        <v>3.870967741935484</v>
      </c>
    </row>
    <row r="635" spans="2:15">
      <c r="B635" s="5">
        <v>14</v>
      </c>
      <c r="C635" t="s">
        <v>702</v>
      </c>
      <c r="D635">
        <v>25</v>
      </c>
      <c r="E635" t="s">
        <v>18</v>
      </c>
      <c r="F635" t="s">
        <v>12</v>
      </c>
      <c r="H635" s="12">
        <v>82.5</v>
      </c>
      <c r="I635" s="12">
        <v>1.88</v>
      </c>
      <c r="J635" s="12">
        <v>2.2400000000000002</v>
      </c>
      <c r="K635" s="16" t="s">
        <v>2076</v>
      </c>
      <c r="N635" s="3">
        <f t="shared" si="30"/>
        <v>1.2121212121212122</v>
      </c>
      <c r="O635" s="3">
        <f t="shared" si="31"/>
        <v>18.787878787878789</v>
      </c>
    </row>
    <row r="636" spans="2:15">
      <c r="B636" s="5">
        <v>14</v>
      </c>
      <c r="C636" t="s">
        <v>703</v>
      </c>
      <c r="D636">
        <v>26</v>
      </c>
      <c r="E636" t="s">
        <v>133</v>
      </c>
      <c r="F636" t="s">
        <v>19</v>
      </c>
      <c r="H636" s="12">
        <v>24</v>
      </c>
      <c r="I636" s="12">
        <v>2</v>
      </c>
      <c r="J636" s="12">
        <v>2.2000000000000002</v>
      </c>
      <c r="K636" s="16" t="s">
        <v>2076</v>
      </c>
      <c r="N636" s="3">
        <f t="shared" si="30"/>
        <v>4.166666666666667</v>
      </c>
      <c r="O636" s="3">
        <f t="shared" si="31"/>
        <v>15.833333333333332</v>
      </c>
    </row>
    <row r="637" spans="2:15">
      <c r="B637" s="5">
        <v>14</v>
      </c>
      <c r="C637" t="s">
        <v>704</v>
      </c>
      <c r="D637">
        <v>27</v>
      </c>
      <c r="E637" t="s">
        <v>18</v>
      </c>
      <c r="F637" t="s">
        <v>12</v>
      </c>
      <c r="H637" s="12">
        <v>61.7</v>
      </c>
      <c r="I637" s="12">
        <v>1.88</v>
      </c>
      <c r="J637" s="12">
        <v>2.37</v>
      </c>
      <c r="K637" s="16" t="s">
        <v>2076</v>
      </c>
      <c r="N637" s="3">
        <f t="shared" si="30"/>
        <v>1.6207455429497568</v>
      </c>
      <c r="O637" s="3">
        <f t="shared" si="31"/>
        <v>18.379254457050244</v>
      </c>
    </row>
    <row r="638" spans="2:15">
      <c r="B638" s="5">
        <v>14</v>
      </c>
      <c r="C638" t="s">
        <v>705</v>
      </c>
      <c r="D638">
        <v>28</v>
      </c>
      <c r="E638" t="s">
        <v>18</v>
      </c>
      <c r="F638" t="s">
        <v>12</v>
      </c>
      <c r="H638" s="12">
        <v>41.6</v>
      </c>
      <c r="I638" s="12">
        <v>1.82</v>
      </c>
      <c r="J638" s="12">
        <v>2.2999999999999998</v>
      </c>
      <c r="K638" s="16" t="s">
        <v>2076</v>
      </c>
      <c r="N638" s="3">
        <f t="shared" si="30"/>
        <v>2.4038461538461537</v>
      </c>
      <c r="O638" s="3">
        <f t="shared" si="31"/>
        <v>17.596153846153847</v>
      </c>
    </row>
    <row r="639" spans="2:15">
      <c r="B639" s="5">
        <v>14</v>
      </c>
      <c r="C639" t="s">
        <v>706</v>
      </c>
      <c r="D639">
        <v>29</v>
      </c>
      <c r="E639" t="s">
        <v>21</v>
      </c>
      <c r="F639" t="s">
        <v>12</v>
      </c>
      <c r="H639" s="12">
        <v>28.7</v>
      </c>
      <c r="I639" s="12">
        <v>1.84</v>
      </c>
      <c r="J639" s="12">
        <v>2.2999999999999998</v>
      </c>
      <c r="K639" s="16" t="s">
        <v>2076</v>
      </c>
      <c r="N639" s="3">
        <f t="shared" si="30"/>
        <v>3.4843205574912894</v>
      </c>
      <c r="O639" s="3">
        <f t="shared" si="31"/>
        <v>16.515679442508709</v>
      </c>
    </row>
    <row r="640" spans="2:15">
      <c r="B640" s="5">
        <v>14</v>
      </c>
      <c r="C640" t="s">
        <v>707</v>
      </c>
      <c r="D640">
        <v>30</v>
      </c>
      <c r="E640" t="s">
        <v>18</v>
      </c>
      <c r="F640" t="s">
        <v>12</v>
      </c>
      <c r="G640" t="s">
        <v>708</v>
      </c>
      <c r="H640" s="12">
        <v>45.5</v>
      </c>
      <c r="I640" s="12">
        <v>1.77</v>
      </c>
      <c r="J640" s="12">
        <v>1.06</v>
      </c>
      <c r="K640" s="16" t="s">
        <v>2076</v>
      </c>
      <c r="N640" s="3">
        <f t="shared" si="30"/>
        <v>2.197802197802198</v>
      </c>
      <c r="O640" s="3">
        <f t="shared" si="31"/>
        <v>17.802197802197803</v>
      </c>
    </row>
    <row r="641" spans="2:16">
      <c r="B641" s="5">
        <v>14</v>
      </c>
      <c r="C641" t="s">
        <v>709</v>
      </c>
      <c r="D641">
        <v>31</v>
      </c>
      <c r="E641" t="s">
        <v>18</v>
      </c>
      <c r="F641" t="s">
        <v>12</v>
      </c>
      <c r="G641" t="s">
        <v>710</v>
      </c>
      <c r="H641" s="12">
        <v>37.799999999999997</v>
      </c>
      <c r="I641" s="12">
        <v>1.89</v>
      </c>
      <c r="J641" s="12">
        <v>2.2599999999999998</v>
      </c>
      <c r="K641" s="16" t="s">
        <v>2076</v>
      </c>
      <c r="N641" s="3">
        <f t="shared" si="30"/>
        <v>2.6455026455026456</v>
      </c>
      <c r="O641" s="3">
        <f t="shared" si="31"/>
        <v>17.354497354497354</v>
      </c>
    </row>
    <row r="642" spans="2:16">
      <c r="B642" s="5">
        <v>14</v>
      </c>
      <c r="C642" t="s">
        <v>711</v>
      </c>
      <c r="D642">
        <v>32</v>
      </c>
      <c r="E642" t="s">
        <v>18</v>
      </c>
      <c r="F642" t="s">
        <v>12</v>
      </c>
      <c r="H642" s="12">
        <v>6.6</v>
      </c>
      <c r="I642" s="12">
        <v>2</v>
      </c>
      <c r="J642" s="12">
        <v>3.64</v>
      </c>
      <c r="K642" s="16" t="s">
        <v>2076</v>
      </c>
      <c r="N642" s="3">
        <f t="shared" si="30"/>
        <v>15.151515151515152</v>
      </c>
      <c r="O642" s="3">
        <f t="shared" si="31"/>
        <v>4.8484848484848477</v>
      </c>
    </row>
    <row r="643" spans="2:16">
      <c r="B643" s="5">
        <v>14</v>
      </c>
      <c r="C643" t="s">
        <v>712</v>
      </c>
      <c r="D643">
        <v>33</v>
      </c>
      <c r="E643" t="s">
        <v>15</v>
      </c>
      <c r="F643" t="s">
        <v>12</v>
      </c>
      <c r="H643" s="12">
        <v>80.400000000000006</v>
      </c>
      <c r="I643" s="12">
        <v>1.87</v>
      </c>
      <c r="J643" s="12">
        <v>1.67</v>
      </c>
      <c r="K643" s="16" t="s">
        <v>2076</v>
      </c>
      <c r="N643" s="3">
        <f t="shared" si="30"/>
        <v>1.2437810945273631</v>
      </c>
      <c r="O643" s="3">
        <f t="shared" si="31"/>
        <v>18.756218905472636</v>
      </c>
    </row>
    <row r="644" spans="2:16">
      <c r="B644" s="5">
        <v>14</v>
      </c>
      <c r="C644" t="s">
        <v>713</v>
      </c>
      <c r="D644">
        <v>34</v>
      </c>
      <c r="E644" t="s">
        <v>18</v>
      </c>
      <c r="F644" t="s">
        <v>12</v>
      </c>
      <c r="H644" s="12">
        <v>145.1</v>
      </c>
      <c r="I644" s="12">
        <v>1.92</v>
      </c>
      <c r="J644" s="12">
        <v>2.4</v>
      </c>
      <c r="K644" s="16" t="s">
        <v>2076</v>
      </c>
      <c r="N644" s="3">
        <f t="shared" si="30"/>
        <v>0.68917987594762231</v>
      </c>
      <c r="O644" s="3">
        <f t="shared" si="31"/>
        <v>19.310820124052377</v>
      </c>
    </row>
    <row r="645" spans="2:16">
      <c r="B645" s="5">
        <v>14</v>
      </c>
      <c r="C645" t="s">
        <v>714</v>
      </c>
      <c r="D645">
        <v>35</v>
      </c>
      <c r="E645" t="s">
        <v>18</v>
      </c>
      <c r="F645" t="s">
        <v>12</v>
      </c>
      <c r="H645" s="12">
        <v>1.9</v>
      </c>
      <c r="I645" s="12">
        <v>0.41</v>
      </c>
      <c r="J645" s="12">
        <v>3.8</v>
      </c>
      <c r="K645" s="16" t="s">
        <v>2076</v>
      </c>
      <c r="N645" s="3">
        <f t="shared" si="30"/>
        <v>52.631578947368425</v>
      </c>
      <c r="O645" s="3">
        <f t="shared" si="31"/>
        <v>-32.631578947368425</v>
      </c>
    </row>
    <row r="646" spans="2:16">
      <c r="B646" s="5">
        <v>14</v>
      </c>
      <c r="C646" t="s">
        <v>715</v>
      </c>
      <c r="D646">
        <v>36</v>
      </c>
      <c r="E646" t="s">
        <v>21</v>
      </c>
      <c r="F646" t="s">
        <v>22</v>
      </c>
      <c r="H646" s="12">
        <v>33.1</v>
      </c>
      <c r="I646" s="12">
        <v>2.13</v>
      </c>
      <c r="J646" s="12">
        <v>2.36</v>
      </c>
      <c r="K646" s="17" t="s">
        <v>2077</v>
      </c>
      <c r="N646" s="3">
        <f t="shared" si="30"/>
        <v>3.0211480362537761</v>
      </c>
      <c r="O646" s="3">
        <f t="shared" si="31"/>
        <v>16.978851963746223</v>
      </c>
      <c r="P646" t="s">
        <v>2078</v>
      </c>
    </row>
    <row r="647" spans="2:16">
      <c r="B647" s="5">
        <v>14</v>
      </c>
      <c r="C647" t="s">
        <v>716</v>
      </c>
      <c r="D647">
        <v>37</v>
      </c>
      <c r="E647" t="s">
        <v>21</v>
      </c>
      <c r="F647" t="s">
        <v>12</v>
      </c>
      <c r="H647" s="12">
        <v>11.9</v>
      </c>
      <c r="I647" s="12">
        <v>2.09</v>
      </c>
      <c r="J647" s="12">
        <v>2.6</v>
      </c>
      <c r="K647" s="17" t="s">
        <v>2077</v>
      </c>
      <c r="N647" s="3">
        <f t="shared" si="30"/>
        <v>8.4033613445378155</v>
      </c>
      <c r="O647" s="3">
        <f t="shared" si="31"/>
        <v>11.596638655462185</v>
      </c>
      <c r="P647" t="s">
        <v>2078</v>
      </c>
    </row>
    <row r="648" spans="2:16">
      <c r="B648" s="5">
        <v>14</v>
      </c>
      <c r="C648" t="s">
        <v>717</v>
      </c>
      <c r="D648">
        <v>38</v>
      </c>
      <c r="E648" t="s">
        <v>21</v>
      </c>
      <c r="F648" t="s">
        <v>12</v>
      </c>
      <c r="H648" s="12">
        <v>14.1</v>
      </c>
      <c r="I648" s="12">
        <v>2.11</v>
      </c>
      <c r="J648" s="12">
        <v>2.4500000000000002</v>
      </c>
      <c r="K648" s="17" t="s">
        <v>2077</v>
      </c>
      <c r="N648" s="3">
        <f t="shared" si="30"/>
        <v>7.0921985815602842</v>
      </c>
      <c r="O648" s="3">
        <f t="shared" si="31"/>
        <v>12.907801418439716</v>
      </c>
      <c r="P648" t="s">
        <v>2078</v>
      </c>
    </row>
    <row r="649" spans="2:16">
      <c r="B649" s="5">
        <v>14</v>
      </c>
      <c r="C649" t="s">
        <v>718</v>
      </c>
      <c r="D649">
        <v>39</v>
      </c>
      <c r="E649" t="s">
        <v>21</v>
      </c>
      <c r="F649" t="s">
        <v>12</v>
      </c>
      <c r="G649" t="s">
        <v>719</v>
      </c>
      <c r="H649" s="12">
        <v>21.9</v>
      </c>
      <c r="I649" s="12">
        <v>2.11</v>
      </c>
      <c r="J649" s="12">
        <v>2.57</v>
      </c>
      <c r="K649" s="17" t="s">
        <v>2077</v>
      </c>
      <c r="N649" s="3">
        <f t="shared" si="30"/>
        <v>4.5662100456621006</v>
      </c>
      <c r="O649" s="3">
        <f t="shared" si="31"/>
        <v>15.4337899543379</v>
      </c>
      <c r="P649" t="s">
        <v>2078</v>
      </c>
    </row>
    <row r="650" spans="2:16">
      <c r="B650" s="5">
        <v>14</v>
      </c>
      <c r="C650" t="s">
        <v>720</v>
      </c>
      <c r="D650">
        <v>40</v>
      </c>
      <c r="E650" t="s">
        <v>15</v>
      </c>
      <c r="F650" t="s">
        <v>12</v>
      </c>
      <c r="H650" s="12">
        <v>53.9</v>
      </c>
      <c r="I650" s="12">
        <v>2.0099999999999998</v>
      </c>
      <c r="J650" s="12">
        <v>2.3199999999999998</v>
      </c>
      <c r="K650" s="17" t="s">
        <v>2077</v>
      </c>
      <c r="N650" s="3">
        <f t="shared" si="30"/>
        <v>1.855287569573284</v>
      </c>
      <c r="O650" s="3">
        <f t="shared" si="31"/>
        <v>18.144712430426715</v>
      </c>
      <c r="P650" t="s">
        <v>2078</v>
      </c>
    </row>
    <row r="651" spans="2:16">
      <c r="B651" s="5">
        <v>14</v>
      </c>
      <c r="C651" t="s">
        <v>721</v>
      </c>
      <c r="D651">
        <v>41</v>
      </c>
      <c r="E651" t="s">
        <v>21</v>
      </c>
      <c r="F651" t="s">
        <v>12</v>
      </c>
      <c r="G651" t="s">
        <v>722</v>
      </c>
      <c r="H651" s="12">
        <v>174.8</v>
      </c>
      <c r="I651" s="12">
        <v>1.91</v>
      </c>
      <c r="J651" s="12">
        <v>2.2799999999999998</v>
      </c>
      <c r="K651" s="17" t="s">
        <v>2077</v>
      </c>
      <c r="N651" s="3">
        <f t="shared" si="30"/>
        <v>0.57208237986270016</v>
      </c>
      <c r="O651" s="3">
        <f t="shared" si="31"/>
        <v>19.427917620137301</v>
      </c>
      <c r="P651" t="s">
        <v>2078</v>
      </c>
    </row>
    <row r="652" spans="2:16">
      <c r="B652" s="5">
        <v>14</v>
      </c>
      <c r="C652" t="s">
        <v>723</v>
      </c>
      <c r="D652">
        <v>42</v>
      </c>
      <c r="E652" t="s">
        <v>18</v>
      </c>
      <c r="F652" t="s">
        <v>22</v>
      </c>
      <c r="H652" s="12">
        <v>196.1</v>
      </c>
      <c r="I652" s="12">
        <v>1.92</v>
      </c>
      <c r="J652" s="12">
        <v>2.29</v>
      </c>
      <c r="K652" s="17" t="s">
        <v>2077</v>
      </c>
      <c r="N652" s="3">
        <f t="shared" si="30"/>
        <v>0.50994390617032126</v>
      </c>
      <c r="O652" s="3">
        <f t="shared" si="31"/>
        <v>19.490056093829679</v>
      </c>
      <c r="P652" t="s">
        <v>2078</v>
      </c>
    </row>
    <row r="653" spans="2:16">
      <c r="B653" s="5">
        <v>14</v>
      </c>
      <c r="C653" t="s">
        <v>724</v>
      </c>
      <c r="D653">
        <v>43</v>
      </c>
      <c r="E653" t="s">
        <v>21</v>
      </c>
      <c r="F653" t="s">
        <v>12</v>
      </c>
      <c r="H653" s="12">
        <v>17.100000000000001</v>
      </c>
      <c r="I653" s="12">
        <v>2.19</v>
      </c>
      <c r="J653" s="12">
        <v>2.42</v>
      </c>
      <c r="K653" s="17" t="s">
        <v>2077</v>
      </c>
      <c r="N653" s="3">
        <f t="shared" si="30"/>
        <v>5.8479532163742682</v>
      </c>
      <c r="O653" s="3">
        <f t="shared" si="31"/>
        <v>14.152046783625732</v>
      </c>
      <c r="P653" t="s">
        <v>2078</v>
      </c>
    </row>
    <row r="654" spans="2:16">
      <c r="B654" s="5">
        <v>14</v>
      </c>
      <c r="C654" t="s">
        <v>725</v>
      </c>
      <c r="D654">
        <v>44</v>
      </c>
      <c r="E654" t="s">
        <v>15</v>
      </c>
      <c r="F654" t="s">
        <v>12</v>
      </c>
      <c r="H654" s="12">
        <v>105.4</v>
      </c>
      <c r="I654" s="12">
        <v>1.96</v>
      </c>
      <c r="J654" s="12">
        <v>2.2400000000000002</v>
      </c>
      <c r="K654" s="14" t="s">
        <v>2068</v>
      </c>
      <c r="L654" s="19" t="s">
        <v>2090</v>
      </c>
      <c r="N654" s="3">
        <f t="shared" si="30"/>
        <v>0.94876660341555974</v>
      </c>
      <c r="O654" s="3">
        <f t="shared" si="31"/>
        <v>19.05123339658444</v>
      </c>
    </row>
    <row r="655" spans="2:16">
      <c r="B655" s="5">
        <v>15</v>
      </c>
      <c r="C655" t="s">
        <v>726</v>
      </c>
      <c r="D655">
        <v>1</v>
      </c>
      <c r="E655" t="s">
        <v>241</v>
      </c>
      <c r="F655" t="s">
        <v>12</v>
      </c>
      <c r="H655" s="12">
        <v>22.3</v>
      </c>
      <c r="I655" s="12">
        <v>1.92</v>
      </c>
      <c r="J655" s="12">
        <v>2.2599999999999998</v>
      </c>
      <c r="K655" s="14" t="s">
        <v>2068</v>
      </c>
      <c r="L655" s="19" t="s">
        <v>2090</v>
      </c>
      <c r="N655" s="3">
        <f t="shared" si="30"/>
        <v>4.4843049327354256</v>
      </c>
      <c r="O655" s="3">
        <f t="shared" si="31"/>
        <v>15.515695067264573</v>
      </c>
    </row>
    <row r="656" spans="2:16">
      <c r="B656" s="5">
        <v>15</v>
      </c>
      <c r="C656" t="s">
        <v>727</v>
      </c>
      <c r="D656">
        <v>2</v>
      </c>
      <c r="E656" t="s">
        <v>67</v>
      </c>
      <c r="F656" t="s">
        <v>12</v>
      </c>
      <c r="G656" t="s">
        <v>728</v>
      </c>
      <c r="H656" s="12">
        <v>7.1</v>
      </c>
      <c r="I656" s="12">
        <v>2</v>
      </c>
      <c r="J656" s="12">
        <v>1.85</v>
      </c>
      <c r="K656" s="14" t="s">
        <v>2068</v>
      </c>
      <c r="L656" s="19" t="s">
        <v>2090</v>
      </c>
      <c r="N656" s="3">
        <f t="shared" si="30"/>
        <v>14.084507042253522</v>
      </c>
      <c r="O656" s="3">
        <f t="shared" si="31"/>
        <v>5.9154929577464781</v>
      </c>
    </row>
    <row r="657" spans="2:15">
      <c r="B657" s="5">
        <v>15</v>
      </c>
      <c r="C657" t="s">
        <v>729</v>
      </c>
      <c r="D657">
        <v>3</v>
      </c>
      <c r="E657" t="s">
        <v>15</v>
      </c>
      <c r="F657" t="s">
        <v>12</v>
      </c>
      <c r="G657" t="s">
        <v>730</v>
      </c>
      <c r="H657" s="12">
        <v>134.80000000000001</v>
      </c>
      <c r="I657" s="12">
        <v>1.98</v>
      </c>
      <c r="J657" s="12">
        <v>2.25</v>
      </c>
      <c r="K657" s="14" t="s">
        <v>2068</v>
      </c>
      <c r="L657" s="19" t="s">
        <v>2090</v>
      </c>
      <c r="N657" s="3">
        <f t="shared" si="30"/>
        <v>0.74183976261127593</v>
      </c>
      <c r="O657" s="3">
        <f t="shared" si="31"/>
        <v>19.258160237388726</v>
      </c>
    </row>
    <row r="658" spans="2:15">
      <c r="B658" s="5">
        <v>15</v>
      </c>
      <c r="C658" t="s">
        <v>731</v>
      </c>
      <c r="D658">
        <v>4</v>
      </c>
      <c r="E658" t="s">
        <v>18</v>
      </c>
      <c r="F658" t="s">
        <v>12</v>
      </c>
      <c r="H658" s="12">
        <v>120.1</v>
      </c>
      <c r="I658" s="12">
        <v>1.88</v>
      </c>
      <c r="J658" s="12">
        <v>2.77</v>
      </c>
      <c r="K658" s="14" t="s">
        <v>2068</v>
      </c>
      <c r="L658" s="19" t="s">
        <v>2090</v>
      </c>
      <c r="N658" s="3">
        <f t="shared" si="30"/>
        <v>0.8326394671107411</v>
      </c>
      <c r="O658" s="3">
        <f t="shared" si="31"/>
        <v>19.167360532889258</v>
      </c>
    </row>
    <row r="659" spans="2:15">
      <c r="B659" s="5">
        <v>15</v>
      </c>
      <c r="C659" t="s">
        <v>732</v>
      </c>
      <c r="D659">
        <v>5</v>
      </c>
      <c r="E659" t="s">
        <v>18</v>
      </c>
      <c r="F659" t="s">
        <v>19</v>
      </c>
      <c r="H659" s="12">
        <v>217.8</v>
      </c>
      <c r="I659" s="12">
        <v>1.89</v>
      </c>
      <c r="J659" s="12">
        <v>2.2799999999999998</v>
      </c>
      <c r="K659" s="14" t="s">
        <v>2068</v>
      </c>
      <c r="L659" s="19" t="s">
        <v>2090</v>
      </c>
      <c r="N659" s="3">
        <f t="shared" si="30"/>
        <v>0.4591368227731864</v>
      </c>
      <c r="O659" s="3">
        <f t="shared" si="31"/>
        <v>19.540863177226814</v>
      </c>
    </row>
    <row r="660" spans="2:15">
      <c r="B660" s="5">
        <v>15</v>
      </c>
      <c r="C660" t="s">
        <v>733</v>
      </c>
      <c r="D660">
        <v>6</v>
      </c>
      <c r="E660" t="s">
        <v>15</v>
      </c>
      <c r="F660" t="s">
        <v>12</v>
      </c>
      <c r="H660" s="12">
        <v>74.099999999999994</v>
      </c>
      <c r="I660" s="12">
        <v>2.0099999999999998</v>
      </c>
      <c r="J660" s="12">
        <v>2.23</v>
      </c>
      <c r="K660" s="14" t="s">
        <v>2068</v>
      </c>
      <c r="L660" s="19" t="s">
        <v>2090</v>
      </c>
      <c r="N660" s="3">
        <f t="shared" si="30"/>
        <v>1.3495276653171391</v>
      </c>
      <c r="O660" s="3">
        <f t="shared" si="31"/>
        <v>18.65047233468286</v>
      </c>
    </row>
    <row r="661" spans="2:15">
      <c r="B661" s="5">
        <v>15</v>
      </c>
      <c r="C661" t="s">
        <v>734</v>
      </c>
      <c r="D661">
        <v>7</v>
      </c>
      <c r="E661" t="s">
        <v>15</v>
      </c>
      <c r="F661" t="s">
        <v>65</v>
      </c>
      <c r="H661" s="12">
        <v>29.7</v>
      </c>
      <c r="I661" s="12">
        <v>1.94</v>
      </c>
      <c r="J661" s="12">
        <v>2.16</v>
      </c>
      <c r="K661" s="14" t="s">
        <v>2068</v>
      </c>
      <c r="L661" s="19" t="s">
        <v>2090</v>
      </c>
      <c r="N661" s="3">
        <f t="shared" si="30"/>
        <v>3.3670033670033672</v>
      </c>
      <c r="O661" s="3">
        <f t="shared" si="31"/>
        <v>16.632996632996633</v>
      </c>
    </row>
    <row r="662" spans="2:15">
      <c r="B662" s="5">
        <v>15</v>
      </c>
      <c r="C662" t="s">
        <v>735</v>
      </c>
      <c r="D662">
        <v>8</v>
      </c>
      <c r="E662" t="s">
        <v>21</v>
      </c>
      <c r="F662" t="s">
        <v>22</v>
      </c>
      <c r="H662" s="12">
        <v>24.9</v>
      </c>
      <c r="I662" s="12">
        <v>1.9</v>
      </c>
      <c r="J662" s="12">
        <v>1.94</v>
      </c>
      <c r="K662" s="14" t="s">
        <v>2068</v>
      </c>
      <c r="L662" s="19" t="s">
        <v>2090</v>
      </c>
      <c r="N662" s="3">
        <f t="shared" si="30"/>
        <v>4.0160642570281126</v>
      </c>
      <c r="O662" s="3">
        <f t="shared" si="31"/>
        <v>15.983935742971887</v>
      </c>
    </row>
    <row r="663" spans="2:15">
      <c r="B663" s="5">
        <v>15</v>
      </c>
      <c r="C663" t="s">
        <v>736</v>
      </c>
      <c r="D663">
        <v>9</v>
      </c>
      <c r="E663" t="s">
        <v>18</v>
      </c>
      <c r="F663" t="s">
        <v>22</v>
      </c>
      <c r="G663" t="s">
        <v>157</v>
      </c>
      <c r="H663" s="12">
        <v>247.4</v>
      </c>
      <c r="I663" s="12">
        <v>1.9</v>
      </c>
      <c r="J663" s="12">
        <v>2.19</v>
      </c>
      <c r="K663" s="14" t="s">
        <v>2068</v>
      </c>
      <c r="L663" s="19" t="s">
        <v>2090</v>
      </c>
      <c r="N663" s="3">
        <f t="shared" si="30"/>
        <v>0.40420371867421179</v>
      </c>
      <c r="O663" s="3">
        <f t="shared" si="31"/>
        <v>19.595796281325789</v>
      </c>
    </row>
    <row r="664" spans="2:15">
      <c r="B664" s="5">
        <v>15</v>
      </c>
      <c r="C664" t="s">
        <v>737</v>
      </c>
      <c r="D664">
        <v>10</v>
      </c>
      <c r="E664" t="s">
        <v>133</v>
      </c>
      <c r="F664" t="s">
        <v>19</v>
      </c>
      <c r="G664" t="s">
        <v>738</v>
      </c>
      <c r="H664" s="12">
        <v>22</v>
      </c>
      <c r="I664" s="12">
        <v>1.96</v>
      </c>
      <c r="J664" s="12">
        <v>1.84</v>
      </c>
      <c r="K664" s="14" t="s">
        <v>2068</v>
      </c>
      <c r="L664" s="19" t="s">
        <v>2090</v>
      </c>
      <c r="N664" s="3">
        <f t="shared" si="30"/>
        <v>4.5454545454545459</v>
      </c>
      <c r="O664" s="3">
        <f t="shared" si="31"/>
        <v>15.454545454545453</v>
      </c>
    </row>
    <row r="665" spans="2:15">
      <c r="B665" s="5">
        <v>15</v>
      </c>
      <c r="C665" t="s">
        <v>739</v>
      </c>
      <c r="D665">
        <v>11</v>
      </c>
      <c r="E665" t="s">
        <v>15</v>
      </c>
      <c r="F665" t="s">
        <v>12</v>
      </c>
      <c r="H665" s="12">
        <v>504.2</v>
      </c>
      <c r="I665" s="12">
        <v>1.9</v>
      </c>
      <c r="J665" s="12">
        <v>2.2799999999999998</v>
      </c>
      <c r="K665" s="14" t="s">
        <v>2068</v>
      </c>
      <c r="L665" s="19" t="s">
        <v>2090</v>
      </c>
      <c r="N665" s="3">
        <f t="shared" si="30"/>
        <v>0.19833399444664815</v>
      </c>
      <c r="O665" s="3">
        <f t="shared" si="31"/>
        <v>19.801666005553351</v>
      </c>
    </row>
    <row r="666" spans="2:15">
      <c r="B666" s="5">
        <v>15</v>
      </c>
      <c r="C666" t="s">
        <v>740</v>
      </c>
      <c r="D666">
        <v>12</v>
      </c>
      <c r="E666" t="s">
        <v>15</v>
      </c>
      <c r="F666" t="s">
        <v>12</v>
      </c>
      <c r="H666" s="12">
        <v>160.9</v>
      </c>
      <c r="I666" s="12">
        <v>1.95</v>
      </c>
      <c r="J666" s="12">
        <v>2.2799999999999998</v>
      </c>
      <c r="K666" s="14" t="s">
        <v>2068</v>
      </c>
      <c r="L666" s="19" t="s">
        <v>2090</v>
      </c>
      <c r="N666" s="3">
        <f t="shared" si="30"/>
        <v>0.62150403977625857</v>
      </c>
      <c r="O666" s="3">
        <f t="shared" si="31"/>
        <v>19.378495960223741</v>
      </c>
    </row>
    <row r="667" spans="2:15">
      <c r="B667" s="5">
        <v>15</v>
      </c>
      <c r="C667" t="s">
        <v>741</v>
      </c>
      <c r="D667">
        <v>13</v>
      </c>
      <c r="E667" t="s">
        <v>133</v>
      </c>
      <c r="F667" t="s">
        <v>19</v>
      </c>
      <c r="G667" t="s">
        <v>33</v>
      </c>
      <c r="H667" s="12">
        <v>40.1</v>
      </c>
      <c r="I667" s="12">
        <v>1.9</v>
      </c>
      <c r="J667" s="12">
        <v>2.12</v>
      </c>
      <c r="K667" s="14" t="s">
        <v>2068</v>
      </c>
      <c r="L667" s="19" t="s">
        <v>2090</v>
      </c>
      <c r="N667" s="3">
        <f t="shared" si="30"/>
        <v>2.4937655860349128</v>
      </c>
      <c r="O667" s="3">
        <f t="shared" si="31"/>
        <v>17.506234413965089</v>
      </c>
    </row>
    <row r="668" spans="2:15">
      <c r="B668" s="5">
        <v>15</v>
      </c>
      <c r="C668" t="s">
        <v>742</v>
      </c>
      <c r="D668">
        <v>14</v>
      </c>
      <c r="E668" t="s">
        <v>18</v>
      </c>
      <c r="F668" t="s">
        <v>12</v>
      </c>
      <c r="G668" t="s">
        <v>743</v>
      </c>
      <c r="H668" s="12">
        <v>37.200000000000003</v>
      </c>
      <c r="I668" s="12">
        <v>1.76</v>
      </c>
      <c r="J668" s="12">
        <v>2.16</v>
      </c>
      <c r="K668" s="14" t="s">
        <v>2068</v>
      </c>
      <c r="L668" s="19" t="s">
        <v>2090</v>
      </c>
      <c r="N668" s="3">
        <f t="shared" si="30"/>
        <v>2.6881720430107525</v>
      </c>
      <c r="O668" s="3">
        <f t="shared" si="31"/>
        <v>17.311827956989248</v>
      </c>
    </row>
    <row r="669" spans="2:15">
      <c r="B669" s="5">
        <v>15</v>
      </c>
      <c r="C669" t="s">
        <v>744</v>
      </c>
      <c r="D669">
        <v>15</v>
      </c>
      <c r="E669" t="s">
        <v>18</v>
      </c>
      <c r="F669" t="s">
        <v>12</v>
      </c>
      <c r="H669" s="12">
        <v>286.89999999999998</v>
      </c>
      <c r="I669" s="12">
        <v>1.78</v>
      </c>
      <c r="J669" s="12">
        <v>1.54</v>
      </c>
      <c r="K669" s="14" t="s">
        <v>2068</v>
      </c>
      <c r="L669" s="19" t="s">
        <v>2090</v>
      </c>
      <c r="N669" s="3">
        <f t="shared" si="30"/>
        <v>0.34855350296270482</v>
      </c>
      <c r="O669" s="3">
        <f t="shared" si="31"/>
        <v>19.651446497037295</v>
      </c>
    </row>
    <row r="670" spans="2:15">
      <c r="B670" s="5">
        <v>15</v>
      </c>
      <c r="C670" t="s">
        <v>745</v>
      </c>
      <c r="D670">
        <v>16</v>
      </c>
      <c r="E670" t="s">
        <v>129</v>
      </c>
      <c r="F670" t="s">
        <v>12</v>
      </c>
      <c r="H670" s="12">
        <v>18.7</v>
      </c>
      <c r="I670" s="12">
        <v>1.91</v>
      </c>
      <c r="J670" s="12">
        <v>2</v>
      </c>
      <c r="K670" s="14" t="s">
        <v>2068</v>
      </c>
      <c r="L670" s="19" t="s">
        <v>2090</v>
      </c>
      <c r="N670" s="3">
        <f t="shared" si="30"/>
        <v>5.3475935828877006</v>
      </c>
      <c r="O670" s="3">
        <f t="shared" si="31"/>
        <v>14.652406417112299</v>
      </c>
    </row>
    <row r="671" spans="2:15">
      <c r="B671" s="5">
        <v>15</v>
      </c>
      <c r="C671" t="s">
        <v>746</v>
      </c>
      <c r="D671">
        <v>17</v>
      </c>
      <c r="E671" t="s">
        <v>21</v>
      </c>
      <c r="F671" t="s">
        <v>12</v>
      </c>
      <c r="H671" s="12">
        <v>10.1</v>
      </c>
      <c r="I671" s="12">
        <v>1.54</v>
      </c>
      <c r="J671" s="12">
        <v>1.71</v>
      </c>
      <c r="K671" s="14" t="s">
        <v>2068</v>
      </c>
      <c r="L671" s="19" t="s">
        <v>2090</v>
      </c>
      <c r="N671" s="3">
        <f t="shared" si="30"/>
        <v>9.9009900990099009</v>
      </c>
      <c r="O671" s="3">
        <f t="shared" si="31"/>
        <v>10.099009900990099</v>
      </c>
    </row>
    <row r="672" spans="2:15">
      <c r="B672" s="5">
        <v>15</v>
      </c>
      <c r="C672" t="s">
        <v>747</v>
      </c>
      <c r="D672">
        <v>18</v>
      </c>
      <c r="E672" t="s">
        <v>67</v>
      </c>
      <c r="F672" t="s">
        <v>19</v>
      </c>
      <c r="G672" t="s">
        <v>467</v>
      </c>
      <c r="H672" s="12">
        <v>3.7</v>
      </c>
      <c r="I672" s="12">
        <v>1.47</v>
      </c>
      <c r="J672" s="12">
        <v>1.29</v>
      </c>
      <c r="K672" s="14" t="s">
        <v>2068</v>
      </c>
      <c r="L672" s="19" t="s">
        <v>2090</v>
      </c>
      <c r="N672" s="3">
        <f t="shared" si="30"/>
        <v>27.027027027027025</v>
      </c>
      <c r="O672" s="3">
        <f t="shared" si="31"/>
        <v>-7.0270270270270245</v>
      </c>
    </row>
    <row r="673" spans="2:15">
      <c r="B673" s="5">
        <v>15</v>
      </c>
      <c r="C673" t="s">
        <v>748</v>
      </c>
      <c r="D673">
        <v>19</v>
      </c>
      <c r="E673" t="s">
        <v>18</v>
      </c>
      <c r="F673" t="s">
        <v>22</v>
      </c>
      <c r="H673" s="12">
        <v>70.099999999999994</v>
      </c>
      <c r="I673" s="12">
        <v>1.86</v>
      </c>
      <c r="J673" s="12">
        <v>1.86</v>
      </c>
      <c r="K673" s="14" t="s">
        <v>2068</v>
      </c>
      <c r="L673" s="19" t="s">
        <v>2090</v>
      </c>
      <c r="N673" s="3">
        <f t="shared" si="30"/>
        <v>1.4265335235378032</v>
      </c>
      <c r="O673" s="3">
        <f t="shared" si="31"/>
        <v>18.573466476462198</v>
      </c>
    </row>
    <row r="674" spans="2:15">
      <c r="B674" s="5">
        <v>15</v>
      </c>
      <c r="C674" t="s">
        <v>749</v>
      </c>
      <c r="D674">
        <v>20</v>
      </c>
      <c r="E674" t="s">
        <v>18</v>
      </c>
      <c r="F674" t="s">
        <v>19</v>
      </c>
      <c r="H674" s="12">
        <v>268.10000000000002</v>
      </c>
      <c r="I674" s="12">
        <v>1.88</v>
      </c>
      <c r="J674" s="12">
        <v>2.1</v>
      </c>
      <c r="K674" s="14" t="s">
        <v>2068</v>
      </c>
      <c r="L674" s="19" t="s">
        <v>2090</v>
      </c>
      <c r="N674" s="3">
        <f t="shared" si="30"/>
        <v>0.37299515106303616</v>
      </c>
      <c r="O674" s="3">
        <f t="shared" si="31"/>
        <v>19.627004848936963</v>
      </c>
    </row>
    <row r="675" spans="2:15">
      <c r="B675" s="5">
        <v>15</v>
      </c>
      <c r="C675" t="s">
        <v>750</v>
      </c>
      <c r="D675">
        <v>21</v>
      </c>
      <c r="E675" t="s">
        <v>133</v>
      </c>
      <c r="F675" t="s">
        <v>19</v>
      </c>
      <c r="G675" t="s">
        <v>751</v>
      </c>
      <c r="H675" s="13" t="s">
        <v>2074</v>
      </c>
      <c r="I675" s="13" t="s">
        <v>2074</v>
      </c>
      <c r="J675" s="13" t="s">
        <v>2074</v>
      </c>
      <c r="K675" s="14" t="s">
        <v>2074</v>
      </c>
      <c r="L675" s="19"/>
      <c r="N675" s="3" t="e">
        <f t="shared" si="30"/>
        <v>#VALUE!</v>
      </c>
      <c r="O675" s="3" t="e">
        <f t="shared" si="31"/>
        <v>#VALUE!</v>
      </c>
    </row>
    <row r="676" spans="2:15">
      <c r="B676" s="5">
        <v>15</v>
      </c>
      <c r="C676" t="s">
        <v>752</v>
      </c>
      <c r="D676">
        <v>22</v>
      </c>
      <c r="E676" t="s">
        <v>11</v>
      </c>
      <c r="F676" t="s">
        <v>22</v>
      </c>
      <c r="H676" s="12">
        <v>33.799999999999997</v>
      </c>
      <c r="I676" s="12">
        <v>1.87</v>
      </c>
      <c r="J676" s="12">
        <v>2.15</v>
      </c>
      <c r="K676" s="14" t="s">
        <v>2068</v>
      </c>
      <c r="L676" s="19" t="s">
        <v>2090</v>
      </c>
      <c r="N676" s="3">
        <f t="shared" si="30"/>
        <v>2.9585798816568052</v>
      </c>
      <c r="O676" s="3">
        <f t="shared" si="31"/>
        <v>17.041420118343193</v>
      </c>
    </row>
    <row r="677" spans="2:15">
      <c r="B677" s="5">
        <v>15</v>
      </c>
      <c r="C677" t="s">
        <v>753</v>
      </c>
      <c r="D677">
        <v>23</v>
      </c>
      <c r="E677" t="s">
        <v>15</v>
      </c>
      <c r="F677" t="s">
        <v>12</v>
      </c>
      <c r="H677" s="12">
        <v>118.9</v>
      </c>
      <c r="I677" s="12">
        <v>2.0099999999999998</v>
      </c>
      <c r="J677" s="12">
        <v>2.13</v>
      </c>
      <c r="K677" s="14" t="s">
        <v>2068</v>
      </c>
      <c r="L677" s="19" t="s">
        <v>2090</v>
      </c>
      <c r="N677" s="3">
        <f t="shared" si="30"/>
        <v>0.84104289318755254</v>
      </c>
      <c r="O677" s="3">
        <f t="shared" si="31"/>
        <v>19.158957106812448</v>
      </c>
    </row>
    <row r="678" spans="2:15">
      <c r="B678" s="5">
        <v>15</v>
      </c>
      <c r="C678" t="s">
        <v>754</v>
      </c>
      <c r="D678">
        <v>24</v>
      </c>
      <c r="E678" t="s">
        <v>15</v>
      </c>
      <c r="F678" t="s">
        <v>65</v>
      </c>
      <c r="H678" s="12">
        <v>20</v>
      </c>
      <c r="I678" s="12">
        <v>2.12</v>
      </c>
      <c r="J678" s="12">
        <v>2.5</v>
      </c>
      <c r="K678" s="14" t="s">
        <v>2068</v>
      </c>
      <c r="L678" s="19" t="s">
        <v>2090</v>
      </c>
      <c r="N678" s="3">
        <f t="shared" si="30"/>
        <v>5</v>
      </c>
      <c r="O678" s="3">
        <f t="shared" si="31"/>
        <v>15</v>
      </c>
    </row>
    <row r="679" spans="2:15">
      <c r="B679" s="5">
        <v>15</v>
      </c>
      <c r="C679" t="s">
        <v>755</v>
      </c>
      <c r="D679">
        <v>25</v>
      </c>
      <c r="E679" t="s">
        <v>21</v>
      </c>
      <c r="F679" t="s">
        <v>12</v>
      </c>
      <c r="H679" s="12">
        <v>24.1</v>
      </c>
      <c r="I679" s="12">
        <v>2.1</v>
      </c>
      <c r="J679" s="12">
        <v>2.19</v>
      </c>
      <c r="K679" s="14" t="s">
        <v>2068</v>
      </c>
      <c r="L679" s="19" t="s">
        <v>2090</v>
      </c>
      <c r="N679" s="3">
        <f t="shared" si="30"/>
        <v>4.1493775933609953</v>
      </c>
      <c r="O679" s="3">
        <f t="shared" si="31"/>
        <v>15.850622406639005</v>
      </c>
    </row>
    <row r="680" spans="2:15">
      <c r="B680" s="5">
        <v>15</v>
      </c>
      <c r="C680" t="s">
        <v>756</v>
      </c>
      <c r="D680">
        <v>26</v>
      </c>
      <c r="E680" t="s">
        <v>18</v>
      </c>
      <c r="F680" t="s">
        <v>22</v>
      </c>
      <c r="H680" s="12">
        <v>12</v>
      </c>
      <c r="I680" s="12">
        <v>1.94</v>
      </c>
      <c r="J680" s="12">
        <v>2.46</v>
      </c>
      <c r="K680" s="14" t="s">
        <v>2068</v>
      </c>
      <c r="L680" s="19" t="s">
        <v>2090</v>
      </c>
      <c r="N680" s="3">
        <f t="shared" ref="N680:N743" si="32">100/H680</f>
        <v>8.3333333333333339</v>
      </c>
      <c r="O680" s="3">
        <f t="shared" ref="O680:O743" si="33">20-N680</f>
        <v>11.666666666666666</v>
      </c>
    </row>
    <row r="681" spans="2:15">
      <c r="B681" s="5">
        <v>15</v>
      </c>
      <c r="C681" t="s">
        <v>757</v>
      </c>
      <c r="D681">
        <v>27</v>
      </c>
      <c r="E681" t="s">
        <v>11</v>
      </c>
      <c r="F681" t="s">
        <v>19</v>
      </c>
      <c r="G681" t="s">
        <v>758</v>
      </c>
      <c r="H681" s="12">
        <v>83.1</v>
      </c>
      <c r="I681" s="12">
        <v>1.92</v>
      </c>
      <c r="J681" s="12">
        <v>2.23</v>
      </c>
      <c r="K681" s="14" t="s">
        <v>2068</v>
      </c>
      <c r="L681" s="19" t="s">
        <v>2090</v>
      </c>
      <c r="N681" s="3">
        <f t="shared" si="32"/>
        <v>1.2033694344163659</v>
      </c>
      <c r="O681" s="3">
        <f t="shared" si="33"/>
        <v>18.796630565583634</v>
      </c>
    </row>
    <row r="682" spans="2:15">
      <c r="B682" s="5">
        <v>15</v>
      </c>
      <c r="C682" t="s">
        <v>759</v>
      </c>
      <c r="D682">
        <v>28</v>
      </c>
      <c r="E682" t="s">
        <v>18</v>
      </c>
      <c r="F682" t="s">
        <v>22</v>
      </c>
      <c r="H682" s="12">
        <v>177.3</v>
      </c>
      <c r="I682" s="12">
        <v>1.92</v>
      </c>
      <c r="J682" s="12">
        <v>2.11</v>
      </c>
      <c r="K682" s="14" t="s">
        <v>2068</v>
      </c>
      <c r="L682" s="19" t="s">
        <v>2090</v>
      </c>
      <c r="N682" s="3">
        <f t="shared" si="32"/>
        <v>0.56401579244218836</v>
      </c>
      <c r="O682" s="3">
        <f t="shared" si="33"/>
        <v>19.435984207557812</v>
      </c>
    </row>
    <row r="683" spans="2:15">
      <c r="B683" s="5">
        <v>15</v>
      </c>
      <c r="C683" t="s">
        <v>760</v>
      </c>
      <c r="D683">
        <v>29</v>
      </c>
      <c r="E683" t="s">
        <v>15</v>
      </c>
      <c r="F683" t="s">
        <v>12</v>
      </c>
      <c r="H683" s="12">
        <v>354</v>
      </c>
      <c r="I683" s="12">
        <v>1.97</v>
      </c>
      <c r="J683" s="12">
        <v>2.31</v>
      </c>
      <c r="K683" s="14" t="s">
        <v>2068</v>
      </c>
      <c r="L683" s="19" t="s">
        <v>2090</v>
      </c>
      <c r="N683" s="3">
        <f t="shared" si="32"/>
        <v>0.2824858757062147</v>
      </c>
      <c r="O683" s="3">
        <f t="shared" si="33"/>
        <v>19.717514124293785</v>
      </c>
    </row>
    <row r="684" spans="2:15">
      <c r="B684" s="5">
        <v>15</v>
      </c>
      <c r="C684" t="s">
        <v>761</v>
      </c>
      <c r="D684">
        <v>30</v>
      </c>
      <c r="E684" t="s">
        <v>15</v>
      </c>
      <c r="F684" t="s">
        <v>12</v>
      </c>
      <c r="H684" s="12">
        <v>109.8</v>
      </c>
      <c r="I684" s="12">
        <v>2.0699999999999998</v>
      </c>
      <c r="J684" s="12">
        <v>2.35</v>
      </c>
      <c r="K684" s="14" t="s">
        <v>2068</v>
      </c>
      <c r="L684" s="19" t="s">
        <v>2090</v>
      </c>
      <c r="N684" s="3">
        <f t="shared" si="32"/>
        <v>0.91074681238615662</v>
      </c>
      <c r="O684" s="3">
        <f t="shared" si="33"/>
        <v>19.089253187613842</v>
      </c>
    </row>
    <row r="685" spans="2:15">
      <c r="B685" s="5">
        <v>15</v>
      </c>
      <c r="C685" t="s">
        <v>762</v>
      </c>
      <c r="D685">
        <v>31</v>
      </c>
      <c r="E685" t="s">
        <v>18</v>
      </c>
      <c r="F685" t="s">
        <v>12</v>
      </c>
      <c r="G685" t="s">
        <v>13</v>
      </c>
      <c r="H685" s="12">
        <v>119.5</v>
      </c>
      <c r="I685" s="12">
        <v>1.86</v>
      </c>
      <c r="J685" s="12">
        <v>2.29</v>
      </c>
      <c r="K685" s="14" t="s">
        <v>2068</v>
      </c>
      <c r="L685" s="19" t="s">
        <v>2090</v>
      </c>
      <c r="N685" s="3">
        <f t="shared" si="32"/>
        <v>0.83682008368200833</v>
      </c>
      <c r="O685" s="3">
        <f t="shared" si="33"/>
        <v>19.163179916317993</v>
      </c>
    </row>
    <row r="686" spans="2:15">
      <c r="B686" s="5">
        <v>15</v>
      </c>
      <c r="C686" t="s">
        <v>763</v>
      </c>
      <c r="D686">
        <v>32</v>
      </c>
      <c r="E686" t="s">
        <v>18</v>
      </c>
      <c r="F686" t="s">
        <v>12</v>
      </c>
      <c r="H686" s="12">
        <v>147</v>
      </c>
      <c r="I686" s="12">
        <v>1.89</v>
      </c>
      <c r="J686" s="12">
        <v>2.2999999999999998</v>
      </c>
      <c r="K686" s="14" t="s">
        <v>2068</v>
      </c>
      <c r="L686" s="19" t="s">
        <v>2090</v>
      </c>
      <c r="N686" s="3">
        <f t="shared" si="32"/>
        <v>0.68027210884353739</v>
      </c>
      <c r="O686" s="3">
        <f t="shared" si="33"/>
        <v>19.319727891156461</v>
      </c>
    </row>
    <row r="687" spans="2:15">
      <c r="B687" s="5">
        <v>15</v>
      </c>
      <c r="C687" t="s">
        <v>764</v>
      </c>
      <c r="D687">
        <v>33</v>
      </c>
      <c r="E687" t="s">
        <v>18</v>
      </c>
      <c r="F687" t="s">
        <v>12</v>
      </c>
      <c r="H687" s="12">
        <v>124</v>
      </c>
      <c r="I687" s="12">
        <v>1.87</v>
      </c>
      <c r="J687" s="12">
        <v>2.2599999999999998</v>
      </c>
      <c r="K687" s="14" t="s">
        <v>2068</v>
      </c>
      <c r="L687" s="19" t="s">
        <v>2090</v>
      </c>
      <c r="N687" s="3">
        <f t="shared" si="32"/>
        <v>0.80645161290322576</v>
      </c>
      <c r="O687" s="3">
        <f t="shared" si="33"/>
        <v>19.193548387096776</v>
      </c>
    </row>
    <row r="688" spans="2:15">
      <c r="B688" s="5">
        <v>15</v>
      </c>
      <c r="C688" t="s">
        <v>765</v>
      </c>
      <c r="D688">
        <v>34</v>
      </c>
      <c r="E688" t="s">
        <v>15</v>
      </c>
      <c r="F688" t="s">
        <v>12</v>
      </c>
      <c r="H688" s="12">
        <v>181</v>
      </c>
      <c r="I688" s="12">
        <v>1.97</v>
      </c>
      <c r="J688" s="12">
        <v>2.2799999999999998</v>
      </c>
      <c r="K688" s="14" t="s">
        <v>2068</v>
      </c>
      <c r="L688" s="19" t="s">
        <v>2090</v>
      </c>
      <c r="N688" s="3">
        <f t="shared" si="32"/>
        <v>0.5524861878453039</v>
      </c>
      <c r="O688" s="3">
        <f t="shared" si="33"/>
        <v>19.447513812154696</v>
      </c>
    </row>
    <row r="689" spans="2:15">
      <c r="B689" s="5">
        <v>15</v>
      </c>
      <c r="C689" t="s">
        <v>766</v>
      </c>
      <c r="D689">
        <v>35</v>
      </c>
      <c r="E689" t="s">
        <v>18</v>
      </c>
      <c r="F689" t="s">
        <v>12</v>
      </c>
      <c r="G689" t="s">
        <v>767</v>
      </c>
      <c r="H689" s="12">
        <v>19.600000000000001</v>
      </c>
      <c r="I689" s="12">
        <v>1.74</v>
      </c>
      <c r="J689" s="12">
        <v>2.2000000000000002</v>
      </c>
      <c r="K689" s="14" t="s">
        <v>2068</v>
      </c>
      <c r="L689" s="19" t="s">
        <v>2090</v>
      </c>
      <c r="N689" s="3">
        <f t="shared" si="32"/>
        <v>5.1020408163265305</v>
      </c>
      <c r="O689" s="3">
        <f t="shared" si="33"/>
        <v>14.897959183673469</v>
      </c>
    </row>
    <row r="690" spans="2:15">
      <c r="B690" s="5">
        <v>15</v>
      </c>
      <c r="C690" t="s">
        <v>768</v>
      </c>
      <c r="D690">
        <v>36</v>
      </c>
      <c r="E690" t="s">
        <v>21</v>
      </c>
      <c r="F690" t="s">
        <v>12</v>
      </c>
      <c r="H690" s="12">
        <v>13.8</v>
      </c>
      <c r="I690" s="12">
        <v>1.97</v>
      </c>
      <c r="J690" s="12">
        <v>2.08</v>
      </c>
      <c r="K690" s="14" t="s">
        <v>2068</v>
      </c>
      <c r="L690" s="19" t="s">
        <v>2090</v>
      </c>
      <c r="N690" s="3">
        <f t="shared" si="32"/>
        <v>7.2463768115942022</v>
      </c>
      <c r="O690" s="3">
        <f t="shared" si="33"/>
        <v>12.753623188405797</v>
      </c>
    </row>
    <row r="691" spans="2:15">
      <c r="B691" s="5">
        <v>15</v>
      </c>
      <c r="C691" t="s">
        <v>769</v>
      </c>
      <c r="D691">
        <v>37</v>
      </c>
      <c r="E691" t="s">
        <v>21</v>
      </c>
      <c r="F691" t="s">
        <v>12</v>
      </c>
      <c r="H691" s="12">
        <v>17.899999999999999</v>
      </c>
      <c r="I691" s="12">
        <v>1.77</v>
      </c>
      <c r="J691" s="12">
        <v>2.04</v>
      </c>
      <c r="K691" s="14" t="s">
        <v>2068</v>
      </c>
      <c r="L691" s="19" t="s">
        <v>2090</v>
      </c>
      <c r="N691" s="3">
        <f t="shared" si="32"/>
        <v>5.5865921787709505</v>
      </c>
      <c r="O691" s="3">
        <f t="shared" si="33"/>
        <v>14.41340782122905</v>
      </c>
    </row>
    <row r="692" spans="2:15">
      <c r="B692" s="5">
        <v>15</v>
      </c>
      <c r="C692" t="s">
        <v>770</v>
      </c>
      <c r="D692">
        <v>38</v>
      </c>
      <c r="E692" t="s">
        <v>21</v>
      </c>
      <c r="F692" t="s">
        <v>12</v>
      </c>
      <c r="H692" s="12">
        <v>31.3</v>
      </c>
      <c r="I692" s="12">
        <v>1.55</v>
      </c>
      <c r="J692" s="12">
        <v>0.79</v>
      </c>
      <c r="K692" s="14" t="s">
        <v>2068</v>
      </c>
      <c r="L692" s="19" t="s">
        <v>2090</v>
      </c>
      <c r="N692" s="3">
        <f t="shared" si="32"/>
        <v>3.1948881789137378</v>
      </c>
      <c r="O692" s="3">
        <f t="shared" si="33"/>
        <v>16.805111821086264</v>
      </c>
    </row>
    <row r="693" spans="2:15">
      <c r="B693" s="5">
        <v>15</v>
      </c>
      <c r="C693" t="s">
        <v>771</v>
      </c>
      <c r="D693">
        <v>39</v>
      </c>
      <c r="E693" t="s">
        <v>18</v>
      </c>
      <c r="F693" t="s">
        <v>12</v>
      </c>
      <c r="G693" t="s">
        <v>13</v>
      </c>
      <c r="H693" s="12">
        <v>88</v>
      </c>
      <c r="I693" s="12">
        <v>1.86</v>
      </c>
      <c r="J693" s="12">
        <v>2.08</v>
      </c>
      <c r="K693" s="14" t="s">
        <v>2068</v>
      </c>
      <c r="L693" s="19" t="s">
        <v>2090</v>
      </c>
      <c r="N693" s="3">
        <f t="shared" si="32"/>
        <v>1.1363636363636365</v>
      </c>
      <c r="O693" s="3">
        <f t="shared" si="33"/>
        <v>18.863636363636363</v>
      </c>
    </row>
    <row r="694" spans="2:15">
      <c r="B694" s="5">
        <v>15</v>
      </c>
      <c r="C694" t="s">
        <v>772</v>
      </c>
      <c r="D694">
        <v>40</v>
      </c>
      <c r="E694" t="s">
        <v>18</v>
      </c>
      <c r="F694" t="s">
        <v>22</v>
      </c>
      <c r="G694" t="s">
        <v>773</v>
      </c>
      <c r="H694" s="12">
        <v>149.1</v>
      </c>
      <c r="I694" s="12">
        <v>1.8</v>
      </c>
      <c r="J694" s="12">
        <v>1.6</v>
      </c>
      <c r="K694" s="14" t="s">
        <v>2068</v>
      </c>
      <c r="L694" s="19" t="s">
        <v>2090</v>
      </c>
      <c r="N694" s="3">
        <f t="shared" si="32"/>
        <v>0.67069081153588195</v>
      </c>
      <c r="O694" s="3">
        <f t="shared" si="33"/>
        <v>19.329309188464119</v>
      </c>
    </row>
    <row r="695" spans="2:15">
      <c r="B695" s="5">
        <v>15</v>
      </c>
      <c r="C695" t="s">
        <v>774</v>
      </c>
      <c r="D695">
        <v>41</v>
      </c>
      <c r="E695" t="s">
        <v>15</v>
      </c>
      <c r="F695" t="s">
        <v>12</v>
      </c>
      <c r="H695" s="12">
        <v>105.7</v>
      </c>
      <c r="I695" s="12">
        <v>1.98</v>
      </c>
      <c r="J695" s="12">
        <v>2.19</v>
      </c>
      <c r="K695" s="14" t="s">
        <v>2068</v>
      </c>
      <c r="L695" s="19" t="s">
        <v>2090</v>
      </c>
      <c r="N695" s="3">
        <f t="shared" si="32"/>
        <v>0.94607379375591294</v>
      </c>
      <c r="O695" s="3">
        <f t="shared" si="33"/>
        <v>19.053926206244086</v>
      </c>
    </row>
    <row r="696" spans="2:15">
      <c r="B696" s="5">
        <v>15</v>
      </c>
      <c r="C696" t="s">
        <v>775</v>
      </c>
      <c r="D696">
        <v>42</v>
      </c>
      <c r="E696" t="s">
        <v>21</v>
      </c>
      <c r="F696" t="s">
        <v>12</v>
      </c>
      <c r="H696" s="12">
        <v>8.9</v>
      </c>
      <c r="I696" s="12">
        <v>1.67</v>
      </c>
      <c r="J696" s="12">
        <v>1.43</v>
      </c>
      <c r="K696" s="16" t="s">
        <v>2070</v>
      </c>
      <c r="L696" s="19" t="s">
        <v>2091</v>
      </c>
      <c r="N696" s="3">
        <f t="shared" si="32"/>
        <v>11.235955056179774</v>
      </c>
      <c r="O696" s="3">
        <f t="shared" si="33"/>
        <v>8.7640449438202257</v>
      </c>
    </row>
    <row r="697" spans="2:15">
      <c r="B697" s="5">
        <v>15</v>
      </c>
      <c r="C697" t="s">
        <v>776</v>
      </c>
      <c r="D697">
        <v>43</v>
      </c>
      <c r="E697" t="s">
        <v>129</v>
      </c>
      <c r="F697" t="s">
        <v>12</v>
      </c>
      <c r="H697" s="12">
        <v>11.9</v>
      </c>
      <c r="I697" s="12">
        <v>1.98</v>
      </c>
      <c r="J697" s="12">
        <v>1.92</v>
      </c>
      <c r="K697" s="16" t="s">
        <v>2070</v>
      </c>
      <c r="L697" s="19" t="s">
        <v>2091</v>
      </c>
      <c r="N697" s="3">
        <f t="shared" si="32"/>
        <v>8.4033613445378155</v>
      </c>
      <c r="O697" s="3">
        <f t="shared" si="33"/>
        <v>11.596638655462185</v>
      </c>
    </row>
    <row r="698" spans="2:15">
      <c r="B698" s="5">
        <v>15</v>
      </c>
      <c r="C698" t="s">
        <v>777</v>
      </c>
      <c r="D698">
        <v>44</v>
      </c>
      <c r="E698" t="s">
        <v>64</v>
      </c>
      <c r="F698" t="s">
        <v>65</v>
      </c>
      <c r="H698" s="12">
        <v>15.4</v>
      </c>
      <c r="I698" s="12">
        <v>1.93</v>
      </c>
      <c r="J698" s="12">
        <v>2.0099999999999998</v>
      </c>
      <c r="K698" s="16" t="s">
        <v>2070</v>
      </c>
      <c r="L698" s="19" t="s">
        <v>2091</v>
      </c>
      <c r="N698" s="3">
        <f t="shared" si="32"/>
        <v>6.4935064935064934</v>
      </c>
      <c r="O698" s="3">
        <f t="shared" si="33"/>
        <v>13.506493506493506</v>
      </c>
    </row>
    <row r="699" spans="2:15">
      <c r="B699" s="5">
        <v>16</v>
      </c>
      <c r="C699" t="s">
        <v>778</v>
      </c>
      <c r="D699">
        <v>1</v>
      </c>
      <c r="E699" t="s">
        <v>15</v>
      </c>
      <c r="F699" t="s">
        <v>65</v>
      </c>
      <c r="H699" s="12">
        <v>18.600000000000001</v>
      </c>
      <c r="I699" s="12">
        <v>1.98</v>
      </c>
      <c r="J699" s="12">
        <v>2.08</v>
      </c>
      <c r="K699" s="16" t="s">
        <v>2070</v>
      </c>
      <c r="L699" s="19" t="s">
        <v>2091</v>
      </c>
      <c r="N699" s="3">
        <f t="shared" si="32"/>
        <v>5.376344086021505</v>
      </c>
      <c r="O699" s="3">
        <f t="shared" si="33"/>
        <v>14.623655913978496</v>
      </c>
    </row>
    <row r="700" spans="2:15">
      <c r="B700" s="5">
        <v>16</v>
      </c>
      <c r="C700" t="s">
        <v>779</v>
      </c>
      <c r="D700">
        <v>2</v>
      </c>
      <c r="E700" t="s">
        <v>18</v>
      </c>
      <c r="F700" t="s">
        <v>22</v>
      </c>
      <c r="H700" s="12">
        <v>81.599999999999994</v>
      </c>
      <c r="I700" s="12">
        <v>1.87</v>
      </c>
      <c r="J700" s="12">
        <v>1.8</v>
      </c>
      <c r="K700" s="16" t="s">
        <v>2070</v>
      </c>
      <c r="L700" s="19" t="s">
        <v>2091</v>
      </c>
      <c r="N700" s="3">
        <f t="shared" si="32"/>
        <v>1.2254901960784315</v>
      </c>
      <c r="O700" s="3">
        <f t="shared" si="33"/>
        <v>18.774509803921568</v>
      </c>
    </row>
    <row r="701" spans="2:15">
      <c r="B701" s="5">
        <v>16</v>
      </c>
      <c r="C701" t="s">
        <v>780</v>
      </c>
      <c r="D701">
        <v>3</v>
      </c>
      <c r="E701" t="s">
        <v>15</v>
      </c>
      <c r="F701" t="s">
        <v>12</v>
      </c>
      <c r="H701" s="12">
        <v>118.2</v>
      </c>
      <c r="I701" s="12">
        <v>1.96</v>
      </c>
      <c r="J701" s="12">
        <v>2.21</v>
      </c>
      <c r="K701" s="16" t="s">
        <v>2070</v>
      </c>
      <c r="L701" s="19" t="s">
        <v>2091</v>
      </c>
      <c r="N701" s="3">
        <f t="shared" si="32"/>
        <v>0.84602368866328259</v>
      </c>
      <c r="O701" s="3">
        <f t="shared" si="33"/>
        <v>19.153976311336717</v>
      </c>
    </row>
    <row r="702" spans="2:15">
      <c r="B702" s="5">
        <v>16</v>
      </c>
      <c r="C702" t="s">
        <v>781</v>
      </c>
      <c r="D702">
        <v>4</v>
      </c>
      <c r="E702" t="s">
        <v>18</v>
      </c>
      <c r="F702" t="s">
        <v>12</v>
      </c>
      <c r="G702" t="s">
        <v>111</v>
      </c>
      <c r="H702" s="12">
        <v>5.4</v>
      </c>
      <c r="I702" s="12">
        <v>1.66</v>
      </c>
      <c r="J702" s="12">
        <v>1.47</v>
      </c>
      <c r="K702" s="16" t="s">
        <v>2070</v>
      </c>
      <c r="L702" s="19" t="s">
        <v>2091</v>
      </c>
      <c r="N702" s="3">
        <f t="shared" si="32"/>
        <v>18.518518518518519</v>
      </c>
      <c r="O702" s="3">
        <f t="shared" si="33"/>
        <v>1.481481481481481</v>
      </c>
    </row>
    <row r="703" spans="2:15">
      <c r="B703" s="5">
        <v>16</v>
      </c>
      <c r="C703" t="s">
        <v>782</v>
      </c>
      <c r="D703">
        <v>5</v>
      </c>
      <c r="E703" t="s">
        <v>11</v>
      </c>
      <c r="F703" t="s">
        <v>22</v>
      </c>
      <c r="H703" s="12">
        <v>37.299999999999997</v>
      </c>
      <c r="I703" s="12">
        <v>1.95</v>
      </c>
      <c r="J703" s="12">
        <v>2.1</v>
      </c>
      <c r="K703" s="16" t="s">
        <v>2070</v>
      </c>
      <c r="L703" s="19" t="s">
        <v>2091</v>
      </c>
      <c r="N703" s="3">
        <f t="shared" si="32"/>
        <v>2.6809651474530831</v>
      </c>
      <c r="O703" s="3">
        <f t="shared" si="33"/>
        <v>17.319034852546917</v>
      </c>
    </row>
    <row r="704" spans="2:15">
      <c r="B704" s="5">
        <v>16</v>
      </c>
      <c r="C704" t="s">
        <v>783</v>
      </c>
      <c r="D704">
        <v>6</v>
      </c>
      <c r="E704" t="s">
        <v>18</v>
      </c>
      <c r="F704" t="s">
        <v>12</v>
      </c>
      <c r="G704" t="s">
        <v>27</v>
      </c>
      <c r="H704" s="12">
        <v>5.7</v>
      </c>
      <c r="I704" s="12">
        <v>1.53</v>
      </c>
      <c r="J704" s="12">
        <v>1.86</v>
      </c>
      <c r="K704" s="16" t="s">
        <v>2070</v>
      </c>
      <c r="L704" s="19" t="s">
        <v>2091</v>
      </c>
      <c r="N704" s="3">
        <f t="shared" si="32"/>
        <v>17.543859649122805</v>
      </c>
      <c r="O704" s="3">
        <f t="shared" si="33"/>
        <v>2.4561403508771953</v>
      </c>
    </row>
    <row r="705" spans="2:15">
      <c r="B705" s="5">
        <v>16</v>
      </c>
      <c r="C705" t="s">
        <v>784</v>
      </c>
      <c r="D705">
        <v>7</v>
      </c>
      <c r="E705" t="s">
        <v>15</v>
      </c>
      <c r="F705" t="s">
        <v>12</v>
      </c>
      <c r="H705" s="12">
        <v>79.2</v>
      </c>
      <c r="I705" s="12">
        <v>1.96</v>
      </c>
      <c r="J705" s="12">
        <v>2.21</v>
      </c>
      <c r="K705" s="16" t="s">
        <v>2070</v>
      </c>
      <c r="L705" s="19" t="s">
        <v>2091</v>
      </c>
      <c r="N705" s="3">
        <f t="shared" si="32"/>
        <v>1.2626262626262625</v>
      </c>
      <c r="O705" s="3">
        <f t="shared" si="33"/>
        <v>18.737373737373737</v>
      </c>
    </row>
    <row r="706" spans="2:15">
      <c r="B706" s="5">
        <v>16</v>
      </c>
      <c r="C706" t="s">
        <v>785</v>
      </c>
      <c r="D706">
        <v>8</v>
      </c>
      <c r="E706" t="s">
        <v>21</v>
      </c>
      <c r="F706" t="s">
        <v>12</v>
      </c>
      <c r="H706" s="12">
        <v>20.2</v>
      </c>
      <c r="I706" s="12">
        <v>1.89</v>
      </c>
      <c r="J706" s="12">
        <v>1.96</v>
      </c>
      <c r="K706" s="16" t="s">
        <v>2070</v>
      </c>
      <c r="L706" s="19" t="s">
        <v>2091</v>
      </c>
      <c r="N706" s="3">
        <f t="shared" si="32"/>
        <v>4.9504950495049505</v>
      </c>
      <c r="O706" s="3">
        <f t="shared" si="33"/>
        <v>15.049504950495049</v>
      </c>
    </row>
    <row r="707" spans="2:15">
      <c r="B707" s="5">
        <v>16</v>
      </c>
      <c r="C707" t="s">
        <v>786</v>
      </c>
      <c r="D707">
        <v>9</v>
      </c>
      <c r="E707" t="s">
        <v>11</v>
      </c>
      <c r="F707" t="s">
        <v>22</v>
      </c>
      <c r="H707" s="12">
        <v>33.6</v>
      </c>
      <c r="I707" s="12">
        <v>1.71</v>
      </c>
      <c r="J707" s="12">
        <v>0.89</v>
      </c>
      <c r="K707" s="16" t="s">
        <v>2070</v>
      </c>
      <c r="L707" s="19" t="s">
        <v>2091</v>
      </c>
      <c r="N707" s="3">
        <f t="shared" si="32"/>
        <v>2.9761904761904763</v>
      </c>
      <c r="O707" s="3">
        <f t="shared" si="33"/>
        <v>17.023809523809526</v>
      </c>
    </row>
    <row r="708" spans="2:15">
      <c r="B708" s="5">
        <v>16</v>
      </c>
      <c r="C708" t="s">
        <v>787</v>
      </c>
      <c r="D708">
        <v>10</v>
      </c>
      <c r="E708" t="s">
        <v>18</v>
      </c>
      <c r="F708" t="s">
        <v>12</v>
      </c>
      <c r="H708" s="12">
        <v>25.6</v>
      </c>
      <c r="I708" s="12">
        <v>1.85</v>
      </c>
      <c r="J708" s="12">
        <v>2.14</v>
      </c>
      <c r="K708" s="16" t="s">
        <v>2070</v>
      </c>
      <c r="L708" s="19" t="s">
        <v>2091</v>
      </c>
      <c r="N708" s="3">
        <f t="shared" si="32"/>
        <v>3.90625</v>
      </c>
      <c r="O708" s="3">
        <f t="shared" si="33"/>
        <v>16.09375</v>
      </c>
    </row>
    <row r="709" spans="2:15">
      <c r="B709" s="5">
        <v>16</v>
      </c>
      <c r="C709" t="s">
        <v>788</v>
      </c>
      <c r="D709">
        <v>11</v>
      </c>
      <c r="E709" t="s">
        <v>15</v>
      </c>
      <c r="F709" t="s">
        <v>12</v>
      </c>
      <c r="H709" s="12">
        <v>106.2</v>
      </c>
      <c r="I709" s="12">
        <v>1.98</v>
      </c>
      <c r="J709" s="12">
        <v>2.2599999999999998</v>
      </c>
      <c r="K709" s="16" t="s">
        <v>2070</v>
      </c>
      <c r="L709" s="19" t="s">
        <v>2091</v>
      </c>
      <c r="N709" s="3">
        <f t="shared" si="32"/>
        <v>0.94161958568738224</v>
      </c>
      <c r="O709" s="3">
        <f t="shared" si="33"/>
        <v>19.058380414312619</v>
      </c>
    </row>
    <row r="710" spans="2:15">
      <c r="B710" s="5">
        <v>16</v>
      </c>
      <c r="C710" t="s">
        <v>789</v>
      </c>
      <c r="D710">
        <v>12</v>
      </c>
      <c r="E710" t="s">
        <v>21</v>
      </c>
      <c r="F710" t="s">
        <v>12</v>
      </c>
      <c r="H710" s="12">
        <v>9.5</v>
      </c>
      <c r="I710" s="12">
        <v>1.58</v>
      </c>
      <c r="J710" s="12">
        <v>1.73</v>
      </c>
      <c r="K710" s="16" t="s">
        <v>2070</v>
      </c>
      <c r="L710" s="19" t="s">
        <v>2091</v>
      </c>
      <c r="N710" s="3">
        <f t="shared" si="32"/>
        <v>10.526315789473685</v>
      </c>
      <c r="O710" s="3">
        <f t="shared" si="33"/>
        <v>9.473684210526315</v>
      </c>
    </row>
    <row r="711" spans="2:15">
      <c r="B711" s="5">
        <v>16</v>
      </c>
      <c r="C711" t="s">
        <v>790</v>
      </c>
      <c r="D711">
        <v>13</v>
      </c>
      <c r="E711" t="s">
        <v>18</v>
      </c>
      <c r="F711" t="s">
        <v>12</v>
      </c>
      <c r="H711" s="12">
        <v>195</v>
      </c>
      <c r="I711" s="12">
        <v>1.88</v>
      </c>
      <c r="J711" s="12">
        <v>2.31</v>
      </c>
      <c r="K711" s="16" t="s">
        <v>2070</v>
      </c>
      <c r="L711" s="19" t="s">
        <v>2091</v>
      </c>
      <c r="N711" s="3">
        <f t="shared" si="32"/>
        <v>0.51282051282051277</v>
      </c>
      <c r="O711" s="3">
        <f t="shared" si="33"/>
        <v>19.487179487179489</v>
      </c>
    </row>
    <row r="712" spans="2:15">
      <c r="B712" s="5">
        <v>16</v>
      </c>
      <c r="C712" t="s">
        <v>791</v>
      </c>
      <c r="D712">
        <v>14</v>
      </c>
      <c r="E712" t="s">
        <v>18</v>
      </c>
      <c r="F712" t="s">
        <v>12</v>
      </c>
      <c r="H712" s="12">
        <v>20.2</v>
      </c>
      <c r="I712" s="12">
        <v>1.71</v>
      </c>
      <c r="J712" s="12">
        <v>2.0699999999999998</v>
      </c>
      <c r="K712" s="16" t="s">
        <v>2070</v>
      </c>
      <c r="L712" s="19" t="s">
        <v>2091</v>
      </c>
      <c r="N712" s="3">
        <f t="shared" si="32"/>
        <v>4.9504950495049505</v>
      </c>
      <c r="O712" s="3">
        <f t="shared" si="33"/>
        <v>15.049504950495049</v>
      </c>
    </row>
    <row r="713" spans="2:15">
      <c r="B713" s="5">
        <v>16</v>
      </c>
      <c r="C713" t="s">
        <v>792</v>
      </c>
      <c r="D713">
        <v>15</v>
      </c>
      <c r="E713" t="s">
        <v>18</v>
      </c>
      <c r="F713" t="s">
        <v>12</v>
      </c>
      <c r="H713" s="12">
        <v>7.5</v>
      </c>
      <c r="I713" s="12">
        <v>1.67</v>
      </c>
      <c r="J713" s="12">
        <v>1.92</v>
      </c>
      <c r="K713" s="16" t="s">
        <v>2070</v>
      </c>
      <c r="L713" s="19" t="s">
        <v>2091</v>
      </c>
      <c r="N713" s="3">
        <f t="shared" si="32"/>
        <v>13.333333333333334</v>
      </c>
      <c r="O713" s="3">
        <f t="shared" si="33"/>
        <v>6.6666666666666661</v>
      </c>
    </row>
    <row r="714" spans="2:15">
      <c r="B714" s="5">
        <v>16</v>
      </c>
      <c r="C714" t="s">
        <v>793</v>
      </c>
      <c r="D714">
        <v>16</v>
      </c>
      <c r="E714" t="s">
        <v>21</v>
      </c>
      <c r="F714" t="s">
        <v>12</v>
      </c>
      <c r="H714" s="12">
        <v>8.4</v>
      </c>
      <c r="I714" s="12">
        <v>1.53</v>
      </c>
      <c r="J714" s="12">
        <v>1.79</v>
      </c>
      <c r="K714" s="16" t="s">
        <v>2070</v>
      </c>
      <c r="L714" s="19" t="s">
        <v>2091</v>
      </c>
      <c r="N714" s="3">
        <f t="shared" si="32"/>
        <v>11.904761904761905</v>
      </c>
      <c r="O714" s="3">
        <f t="shared" si="33"/>
        <v>8.0952380952380949</v>
      </c>
    </row>
    <row r="715" spans="2:15">
      <c r="B715" s="5">
        <v>16</v>
      </c>
      <c r="C715" t="s">
        <v>794</v>
      </c>
      <c r="D715">
        <v>17</v>
      </c>
      <c r="E715" t="s">
        <v>18</v>
      </c>
      <c r="F715" t="s">
        <v>12</v>
      </c>
      <c r="G715" t="s">
        <v>13</v>
      </c>
      <c r="H715" s="12">
        <v>38.200000000000003</v>
      </c>
      <c r="I715" s="12">
        <v>1.88</v>
      </c>
      <c r="J715" s="12">
        <v>2.1800000000000002</v>
      </c>
      <c r="K715" s="16" t="s">
        <v>2070</v>
      </c>
      <c r="L715" s="19" t="s">
        <v>2091</v>
      </c>
      <c r="N715" s="3">
        <f t="shared" si="32"/>
        <v>2.6178010471204187</v>
      </c>
      <c r="O715" s="3">
        <f t="shared" si="33"/>
        <v>17.38219895287958</v>
      </c>
    </row>
    <row r="716" spans="2:15">
      <c r="B716" s="5">
        <v>16</v>
      </c>
      <c r="C716" t="s">
        <v>795</v>
      </c>
      <c r="D716">
        <v>18</v>
      </c>
      <c r="E716" t="s">
        <v>18</v>
      </c>
      <c r="F716" t="s">
        <v>12</v>
      </c>
      <c r="H716" s="12">
        <v>27.1</v>
      </c>
      <c r="I716" s="12">
        <v>2.06</v>
      </c>
      <c r="J716" s="12">
        <v>2.27</v>
      </c>
      <c r="K716" s="16" t="s">
        <v>2070</v>
      </c>
      <c r="L716" s="19" t="s">
        <v>2091</v>
      </c>
      <c r="N716" s="3">
        <f t="shared" si="32"/>
        <v>3.6900369003690034</v>
      </c>
      <c r="O716" s="3">
        <f t="shared" si="33"/>
        <v>16.309963099630998</v>
      </c>
    </row>
    <row r="717" spans="2:15">
      <c r="B717" s="5">
        <v>16</v>
      </c>
      <c r="C717" t="s">
        <v>796</v>
      </c>
      <c r="D717">
        <v>19</v>
      </c>
      <c r="E717" t="s">
        <v>15</v>
      </c>
      <c r="F717" t="s">
        <v>12</v>
      </c>
      <c r="H717" s="12">
        <v>86.7</v>
      </c>
      <c r="I717" s="12">
        <v>1.98</v>
      </c>
      <c r="J717" s="12">
        <v>2.27</v>
      </c>
      <c r="K717" s="16" t="s">
        <v>2070</v>
      </c>
      <c r="L717" s="19" t="s">
        <v>2091</v>
      </c>
      <c r="N717" s="3">
        <f t="shared" si="32"/>
        <v>1.1534025374855825</v>
      </c>
      <c r="O717" s="3">
        <f t="shared" si="33"/>
        <v>18.846597462514417</v>
      </c>
    </row>
    <row r="718" spans="2:15">
      <c r="B718" s="5">
        <v>16</v>
      </c>
      <c r="C718" t="s">
        <v>797</v>
      </c>
      <c r="D718">
        <v>20</v>
      </c>
      <c r="E718" t="s">
        <v>18</v>
      </c>
      <c r="F718" t="s">
        <v>12</v>
      </c>
      <c r="G718" t="s">
        <v>416</v>
      </c>
      <c r="H718" s="12">
        <v>51.8</v>
      </c>
      <c r="I718" s="12">
        <v>1.88</v>
      </c>
      <c r="J718" s="12">
        <v>2.2599999999999998</v>
      </c>
      <c r="K718" s="16" t="s">
        <v>2070</v>
      </c>
      <c r="L718" s="19" t="s">
        <v>2091</v>
      </c>
      <c r="N718" s="3">
        <f t="shared" si="32"/>
        <v>1.9305019305019306</v>
      </c>
      <c r="O718" s="3">
        <f t="shared" si="33"/>
        <v>18.069498069498071</v>
      </c>
    </row>
    <row r="719" spans="2:15">
      <c r="B719" s="5">
        <v>16</v>
      </c>
      <c r="C719" t="s">
        <v>798</v>
      </c>
      <c r="D719">
        <v>21</v>
      </c>
      <c r="E719" t="s">
        <v>18</v>
      </c>
      <c r="F719" t="s">
        <v>22</v>
      </c>
      <c r="H719" s="12">
        <v>21.3</v>
      </c>
      <c r="I719" s="12">
        <v>1.58</v>
      </c>
      <c r="J719" s="12">
        <v>0.61</v>
      </c>
      <c r="K719" s="16" t="s">
        <v>2070</v>
      </c>
      <c r="L719" s="19" t="s">
        <v>2091</v>
      </c>
      <c r="N719" s="3">
        <f t="shared" si="32"/>
        <v>4.694835680751174</v>
      </c>
      <c r="O719" s="3">
        <f t="shared" si="33"/>
        <v>15.305164319248826</v>
      </c>
    </row>
    <row r="720" spans="2:15">
      <c r="B720" s="5">
        <v>16</v>
      </c>
      <c r="C720" t="s">
        <v>799</v>
      </c>
      <c r="D720">
        <v>22</v>
      </c>
      <c r="E720" t="s">
        <v>15</v>
      </c>
      <c r="F720" t="s">
        <v>65</v>
      </c>
      <c r="H720" s="12">
        <v>110.6</v>
      </c>
      <c r="I720" s="12">
        <v>2.0699999999999998</v>
      </c>
      <c r="J720" s="12">
        <v>2.29</v>
      </c>
      <c r="K720" s="16" t="s">
        <v>2070</v>
      </c>
      <c r="L720" s="19" t="s">
        <v>2091</v>
      </c>
      <c r="N720" s="3">
        <f t="shared" si="32"/>
        <v>0.9041591320072333</v>
      </c>
      <c r="O720" s="3">
        <f t="shared" si="33"/>
        <v>19.095840867992766</v>
      </c>
    </row>
    <row r="721" spans="2:15">
      <c r="B721" s="5">
        <v>16</v>
      </c>
      <c r="C721" t="s">
        <v>800</v>
      </c>
      <c r="D721">
        <v>23</v>
      </c>
      <c r="E721" t="s">
        <v>15</v>
      </c>
      <c r="F721" t="s">
        <v>12</v>
      </c>
      <c r="H721" s="12">
        <v>214.2</v>
      </c>
      <c r="I721" s="12">
        <v>1.73</v>
      </c>
      <c r="J721" s="12">
        <v>1.04</v>
      </c>
      <c r="K721" s="16" t="s">
        <v>2070</v>
      </c>
      <c r="L721" s="19" t="s">
        <v>2091</v>
      </c>
      <c r="N721" s="3">
        <f t="shared" si="32"/>
        <v>0.46685340802987862</v>
      </c>
      <c r="O721" s="3">
        <f t="shared" si="33"/>
        <v>19.533146591970123</v>
      </c>
    </row>
    <row r="722" spans="2:15">
      <c r="B722" s="5">
        <v>16</v>
      </c>
      <c r="C722" t="s">
        <v>801</v>
      </c>
      <c r="D722">
        <v>24</v>
      </c>
      <c r="E722" t="s">
        <v>21</v>
      </c>
      <c r="F722" t="s">
        <v>12</v>
      </c>
      <c r="H722" s="12">
        <v>7.2</v>
      </c>
      <c r="I722" s="12">
        <v>2.2200000000000002</v>
      </c>
      <c r="J722" s="12">
        <v>2.2200000000000002</v>
      </c>
      <c r="K722" s="16" t="s">
        <v>2070</v>
      </c>
      <c r="L722" s="19" t="s">
        <v>2091</v>
      </c>
      <c r="N722" s="3">
        <f t="shared" si="32"/>
        <v>13.888888888888889</v>
      </c>
      <c r="O722" s="3">
        <f t="shared" si="33"/>
        <v>6.1111111111111107</v>
      </c>
    </row>
    <row r="723" spans="2:15">
      <c r="B723" s="5">
        <v>16</v>
      </c>
      <c r="C723" t="s">
        <v>802</v>
      </c>
      <c r="D723">
        <v>25</v>
      </c>
      <c r="E723" t="s">
        <v>18</v>
      </c>
      <c r="F723" t="s">
        <v>12</v>
      </c>
      <c r="H723" s="12">
        <v>55.8</v>
      </c>
      <c r="I723" s="12">
        <v>1.61</v>
      </c>
      <c r="J723" s="12">
        <v>0.65</v>
      </c>
      <c r="K723" s="16" t="s">
        <v>2070</v>
      </c>
      <c r="L723" s="19" t="s">
        <v>2091</v>
      </c>
      <c r="N723" s="3">
        <f t="shared" si="32"/>
        <v>1.7921146953405018</v>
      </c>
      <c r="O723" s="3">
        <f t="shared" si="33"/>
        <v>18.207885304659499</v>
      </c>
    </row>
    <row r="724" spans="2:15">
      <c r="B724" s="5">
        <v>16</v>
      </c>
      <c r="C724" t="s">
        <v>803</v>
      </c>
      <c r="D724">
        <v>26</v>
      </c>
      <c r="E724" t="s">
        <v>15</v>
      </c>
      <c r="F724" t="s">
        <v>12</v>
      </c>
      <c r="H724" s="12">
        <v>68.2</v>
      </c>
      <c r="I724" s="12">
        <v>1.98</v>
      </c>
      <c r="J724" s="12">
        <v>2.1800000000000002</v>
      </c>
      <c r="K724" s="16" t="s">
        <v>2070</v>
      </c>
      <c r="L724" s="19" t="s">
        <v>2091</v>
      </c>
      <c r="N724" s="3">
        <f t="shared" si="32"/>
        <v>1.466275659824047</v>
      </c>
      <c r="O724" s="3">
        <f t="shared" si="33"/>
        <v>18.533724340175954</v>
      </c>
    </row>
    <row r="725" spans="2:15">
      <c r="B725" s="5">
        <v>16</v>
      </c>
      <c r="C725" t="s">
        <v>804</v>
      </c>
      <c r="D725">
        <v>27</v>
      </c>
      <c r="E725" t="s">
        <v>18</v>
      </c>
      <c r="F725" t="s">
        <v>12</v>
      </c>
      <c r="H725" s="12">
        <v>142.69999999999999</v>
      </c>
      <c r="I725" s="12">
        <v>1.88</v>
      </c>
      <c r="J725" s="12">
        <v>2.19</v>
      </c>
      <c r="K725" s="16" t="s">
        <v>2070</v>
      </c>
      <c r="L725" s="19" t="s">
        <v>2091</v>
      </c>
      <c r="N725" s="3">
        <f t="shared" si="32"/>
        <v>0.70077084793272604</v>
      </c>
      <c r="O725" s="3">
        <f t="shared" si="33"/>
        <v>19.299229152067273</v>
      </c>
    </row>
    <row r="726" spans="2:15">
      <c r="B726" s="5">
        <v>16</v>
      </c>
      <c r="C726" t="s">
        <v>805</v>
      </c>
      <c r="D726">
        <v>28</v>
      </c>
      <c r="E726" t="s">
        <v>67</v>
      </c>
      <c r="F726" t="s">
        <v>22</v>
      </c>
      <c r="H726" s="12">
        <v>10.1</v>
      </c>
      <c r="I726" s="12">
        <v>1.97</v>
      </c>
      <c r="J726" s="12">
        <v>1.91</v>
      </c>
      <c r="K726" s="16" t="s">
        <v>2070</v>
      </c>
      <c r="L726" s="19" t="s">
        <v>2091</v>
      </c>
      <c r="N726" s="3">
        <f t="shared" si="32"/>
        <v>9.9009900990099009</v>
      </c>
      <c r="O726" s="3">
        <f t="shared" si="33"/>
        <v>10.099009900990099</v>
      </c>
    </row>
    <row r="727" spans="2:15">
      <c r="B727" s="5">
        <v>16</v>
      </c>
      <c r="C727" t="s">
        <v>806</v>
      </c>
      <c r="D727">
        <v>29</v>
      </c>
      <c r="E727" t="s">
        <v>15</v>
      </c>
      <c r="F727" t="s">
        <v>65</v>
      </c>
      <c r="H727" s="12">
        <v>29</v>
      </c>
      <c r="I727" s="12">
        <v>2</v>
      </c>
      <c r="J727" s="12">
        <v>2.0699999999999998</v>
      </c>
      <c r="K727" s="16" t="s">
        <v>2070</v>
      </c>
      <c r="L727" s="19" t="s">
        <v>2091</v>
      </c>
      <c r="N727" s="3">
        <f t="shared" si="32"/>
        <v>3.4482758620689653</v>
      </c>
      <c r="O727" s="3">
        <f t="shared" si="33"/>
        <v>16.551724137931036</v>
      </c>
    </row>
    <row r="728" spans="2:15">
      <c r="B728" s="5">
        <v>16</v>
      </c>
      <c r="C728" t="s">
        <v>807</v>
      </c>
      <c r="D728">
        <v>30</v>
      </c>
      <c r="E728" t="s">
        <v>40</v>
      </c>
      <c r="F728" t="s">
        <v>22</v>
      </c>
      <c r="H728" s="12">
        <v>46.6</v>
      </c>
      <c r="I728" s="12">
        <v>1.75</v>
      </c>
      <c r="J728" s="12">
        <v>0.88</v>
      </c>
      <c r="K728" s="16" t="s">
        <v>2070</v>
      </c>
      <c r="L728" s="19" t="s">
        <v>2091</v>
      </c>
      <c r="N728" s="3">
        <f t="shared" si="32"/>
        <v>2.1459227467811157</v>
      </c>
      <c r="O728" s="3">
        <f t="shared" si="33"/>
        <v>17.854077253218883</v>
      </c>
    </row>
    <row r="729" spans="2:15">
      <c r="B729" s="5">
        <v>16</v>
      </c>
      <c r="C729" t="s">
        <v>808</v>
      </c>
      <c r="D729">
        <v>31</v>
      </c>
      <c r="E729" t="s">
        <v>15</v>
      </c>
      <c r="F729" t="s">
        <v>12</v>
      </c>
      <c r="G729" t="s">
        <v>728</v>
      </c>
      <c r="H729" s="12">
        <v>59.9</v>
      </c>
      <c r="I729" s="12">
        <v>1.95</v>
      </c>
      <c r="J729" s="12">
        <v>1.8</v>
      </c>
      <c r="K729" s="16" t="s">
        <v>2070</v>
      </c>
      <c r="L729" s="19" t="s">
        <v>2091</v>
      </c>
      <c r="N729" s="3">
        <f t="shared" si="32"/>
        <v>1.669449081803005</v>
      </c>
      <c r="O729" s="3">
        <f t="shared" si="33"/>
        <v>18.330550918196995</v>
      </c>
    </row>
    <row r="730" spans="2:15">
      <c r="B730" s="5">
        <v>16</v>
      </c>
      <c r="C730" t="s">
        <v>809</v>
      </c>
      <c r="D730">
        <v>32</v>
      </c>
      <c r="E730" t="s">
        <v>18</v>
      </c>
      <c r="F730" t="s">
        <v>12</v>
      </c>
      <c r="H730" s="12">
        <v>52.3</v>
      </c>
      <c r="I730" s="12">
        <v>1.59</v>
      </c>
      <c r="J730" s="12">
        <v>0.72</v>
      </c>
      <c r="K730" s="16" t="s">
        <v>2070</v>
      </c>
      <c r="L730" s="19" t="s">
        <v>2091</v>
      </c>
      <c r="N730" s="3">
        <f t="shared" si="32"/>
        <v>1.9120458891013385</v>
      </c>
      <c r="O730" s="3">
        <f t="shared" si="33"/>
        <v>18.087954110898661</v>
      </c>
    </row>
    <row r="731" spans="2:15">
      <c r="B731" s="5">
        <v>16</v>
      </c>
      <c r="C731" t="s">
        <v>810</v>
      </c>
      <c r="D731">
        <v>33</v>
      </c>
      <c r="E731" t="s">
        <v>18</v>
      </c>
      <c r="F731" t="s">
        <v>12</v>
      </c>
      <c r="G731" t="s">
        <v>13</v>
      </c>
      <c r="H731" s="12">
        <v>63.5</v>
      </c>
      <c r="I731" s="12">
        <v>1.85</v>
      </c>
      <c r="J731" s="12">
        <v>2.19</v>
      </c>
      <c r="K731" s="16" t="s">
        <v>2070</v>
      </c>
      <c r="L731" s="19" t="s">
        <v>2091</v>
      </c>
      <c r="N731" s="3">
        <f t="shared" si="32"/>
        <v>1.5748031496062993</v>
      </c>
      <c r="O731" s="3">
        <f t="shared" si="33"/>
        <v>18.4251968503937</v>
      </c>
    </row>
    <row r="732" spans="2:15">
      <c r="B732" s="5">
        <v>16</v>
      </c>
      <c r="C732" t="s">
        <v>811</v>
      </c>
      <c r="D732">
        <v>34</v>
      </c>
      <c r="E732" t="s">
        <v>18</v>
      </c>
      <c r="F732" t="s">
        <v>19</v>
      </c>
      <c r="G732" t="s">
        <v>812</v>
      </c>
      <c r="H732" s="12">
        <v>296.7</v>
      </c>
      <c r="I732" s="12">
        <v>1.68</v>
      </c>
      <c r="J732" s="12">
        <v>1.2</v>
      </c>
      <c r="K732" s="16" t="s">
        <v>2070</v>
      </c>
      <c r="L732" s="19" t="s">
        <v>2091</v>
      </c>
      <c r="N732" s="3">
        <f t="shared" si="32"/>
        <v>0.33704078193461412</v>
      </c>
      <c r="O732" s="3">
        <f t="shared" si="33"/>
        <v>19.662959218065385</v>
      </c>
    </row>
    <row r="733" spans="2:15">
      <c r="B733" s="5">
        <v>16</v>
      </c>
      <c r="C733" t="s">
        <v>813</v>
      </c>
      <c r="D733">
        <v>35</v>
      </c>
      <c r="E733" t="s">
        <v>18</v>
      </c>
      <c r="F733" t="s">
        <v>22</v>
      </c>
      <c r="H733" s="12">
        <v>173.6</v>
      </c>
      <c r="I733" s="12">
        <v>2.04</v>
      </c>
      <c r="J733" s="12">
        <v>1.99</v>
      </c>
      <c r="K733" s="16" t="s">
        <v>2070</v>
      </c>
      <c r="L733" s="19" t="s">
        <v>2091</v>
      </c>
      <c r="N733" s="3">
        <f t="shared" si="32"/>
        <v>0.57603686635944706</v>
      </c>
      <c r="O733" s="3">
        <f t="shared" si="33"/>
        <v>19.423963133640552</v>
      </c>
    </row>
    <row r="734" spans="2:15">
      <c r="B734" s="5">
        <v>16</v>
      </c>
      <c r="C734" t="s">
        <v>814</v>
      </c>
      <c r="D734">
        <v>36</v>
      </c>
      <c r="E734" t="s">
        <v>18</v>
      </c>
      <c r="F734" t="s">
        <v>12</v>
      </c>
      <c r="H734" s="12">
        <v>179.5</v>
      </c>
      <c r="I734" s="12">
        <v>1.59</v>
      </c>
      <c r="J734" s="12">
        <v>0.85</v>
      </c>
      <c r="K734" s="16" t="s">
        <v>2070</v>
      </c>
      <c r="L734" s="19" t="s">
        <v>2091</v>
      </c>
      <c r="N734" s="3">
        <f t="shared" si="32"/>
        <v>0.55710306406685239</v>
      </c>
      <c r="O734" s="3">
        <f t="shared" si="33"/>
        <v>19.442896935933149</v>
      </c>
    </row>
    <row r="735" spans="2:15">
      <c r="B735" s="5">
        <v>16</v>
      </c>
      <c r="C735" t="s">
        <v>815</v>
      </c>
      <c r="D735">
        <v>37</v>
      </c>
      <c r="E735" t="s">
        <v>21</v>
      </c>
      <c r="F735" t="s">
        <v>12</v>
      </c>
      <c r="H735" s="12">
        <v>21.9</v>
      </c>
      <c r="I735" s="12">
        <v>1.82</v>
      </c>
      <c r="J735" s="12">
        <v>1.61</v>
      </c>
      <c r="K735" s="16" t="s">
        <v>2070</v>
      </c>
      <c r="L735" s="19" t="s">
        <v>2091</v>
      </c>
      <c r="N735" s="3">
        <f t="shared" si="32"/>
        <v>4.5662100456621006</v>
      </c>
      <c r="O735" s="3">
        <f t="shared" si="33"/>
        <v>15.4337899543379</v>
      </c>
    </row>
    <row r="736" spans="2:15">
      <c r="B736" s="5">
        <v>16</v>
      </c>
      <c r="C736" t="s">
        <v>816</v>
      </c>
      <c r="D736">
        <v>38</v>
      </c>
      <c r="E736" t="s">
        <v>18</v>
      </c>
      <c r="F736" t="s">
        <v>19</v>
      </c>
      <c r="H736" s="12">
        <v>130</v>
      </c>
      <c r="I736" s="12">
        <v>1.73</v>
      </c>
      <c r="J736" s="12">
        <v>1.1499999999999999</v>
      </c>
      <c r="K736" s="16" t="s">
        <v>2070</v>
      </c>
      <c r="L736" s="19" t="s">
        <v>2091</v>
      </c>
      <c r="N736" s="3">
        <f t="shared" si="32"/>
        <v>0.76923076923076927</v>
      </c>
      <c r="O736" s="3">
        <f t="shared" si="33"/>
        <v>19.23076923076923</v>
      </c>
    </row>
    <row r="737" spans="2:16">
      <c r="B737" s="5">
        <v>16</v>
      </c>
      <c r="C737" t="s">
        <v>817</v>
      </c>
      <c r="D737">
        <v>39</v>
      </c>
      <c r="E737" t="s">
        <v>18</v>
      </c>
      <c r="F737" t="s">
        <v>12</v>
      </c>
      <c r="H737" s="12">
        <v>51.7</v>
      </c>
      <c r="I737" s="12">
        <v>1.52</v>
      </c>
      <c r="J737" s="12">
        <v>0.63</v>
      </c>
      <c r="K737" s="16" t="s">
        <v>2070</v>
      </c>
      <c r="L737" s="19" t="s">
        <v>2091</v>
      </c>
      <c r="N737" s="3">
        <f t="shared" si="32"/>
        <v>1.9342359767891681</v>
      </c>
      <c r="O737" s="3">
        <f t="shared" si="33"/>
        <v>18.065764023210832</v>
      </c>
    </row>
    <row r="738" spans="2:16">
      <c r="B738" s="5">
        <v>16</v>
      </c>
      <c r="C738" t="s">
        <v>818</v>
      </c>
      <c r="D738">
        <v>40</v>
      </c>
      <c r="E738" t="s">
        <v>40</v>
      </c>
      <c r="F738" t="s">
        <v>22</v>
      </c>
      <c r="G738" t="s">
        <v>260</v>
      </c>
      <c r="H738" s="12">
        <v>51.3</v>
      </c>
      <c r="I738" s="12">
        <v>2.1</v>
      </c>
      <c r="J738" s="12">
        <v>2.2599999999999998</v>
      </c>
      <c r="K738" s="17" t="s">
        <v>2077</v>
      </c>
      <c r="L738" s="20"/>
      <c r="N738" s="3">
        <f t="shared" si="32"/>
        <v>1.9493177387914231</v>
      </c>
      <c r="O738" s="3">
        <f t="shared" si="33"/>
        <v>18.050682261208578</v>
      </c>
      <c r="P738" t="s">
        <v>2079</v>
      </c>
    </row>
    <row r="739" spans="2:16">
      <c r="B739" s="5">
        <v>16</v>
      </c>
      <c r="C739" t="s">
        <v>819</v>
      </c>
      <c r="D739">
        <v>41</v>
      </c>
      <c r="E739" t="s">
        <v>21</v>
      </c>
      <c r="F739" t="s">
        <v>12</v>
      </c>
      <c r="H739" s="12">
        <v>6.5</v>
      </c>
      <c r="I739" s="12">
        <v>1.76</v>
      </c>
      <c r="J739" s="12">
        <v>1.98</v>
      </c>
      <c r="K739" s="17" t="s">
        <v>2077</v>
      </c>
      <c r="L739" s="20"/>
      <c r="N739" s="3">
        <f t="shared" si="32"/>
        <v>15.384615384615385</v>
      </c>
      <c r="O739" s="3">
        <f t="shared" si="33"/>
        <v>4.615384615384615</v>
      </c>
      <c r="P739" t="s">
        <v>2079</v>
      </c>
    </row>
    <row r="740" spans="2:16">
      <c r="B740" s="5">
        <v>16</v>
      </c>
      <c r="C740" t="s">
        <v>820</v>
      </c>
      <c r="D740">
        <v>42</v>
      </c>
      <c r="E740" t="s">
        <v>21</v>
      </c>
      <c r="F740" t="s">
        <v>12</v>
      </c>
      <c r="H740" s="12">
        <v>9.1999999999999993</v>
      </c>
      <c r="I740" s="12">
        <v>1.81</v>
      </c>
      <c r="J740" s="12">
        <v>2.1800000000000002</v>
      </c>
      <c r="K740" s="17" t="s">
        <v>2077</v>
      </c>
      <c r="L740" s="20"/>
      <c r="N740" s="3">
        <f t="shared" si="32"/>
        <v>10.869565217391305</v>
      </c>
      <c r="O740" s="3">
        <f t="shared" si="33"/>
        <v>9.1304347826086953</v>
      </c>
      <c r="P740" t="s">
        <v>2079</v>
      </c>
    </row>
    <row r="741" spans="2:16">
      <c r="B741" s="5">
        <v>16</v>
      </c>
      <c r="C741" t="s">
        <v>821</v>
      </c>
      <c r="D741">
        <v>43</v>
      </c>
      <c r="E741" t="s">
        <v>21</v>
      </c>
      <c r="F741" t="s">
        <v>12</v>
      </c>
      <c r="H741" s="12">
        <v>8.6999999999999993</v>
      </c>
      <c r="I741" s="12">
        <v>2.2200000000000002</v>
      </c>
      <c r="J741" s="12">
        <v>2.6</v>
      </c>
      <c r="K741" s="17" t="s">
        <v>2077</v>
      </c>
      <c r="L741" s="20"/>
      <c r="N741" s="3">
        <f t="shared" si="32"/>
        <v>11.494252873563219</v>
      </c>
      <c r="O741" s="3">
        <f t="shared" si="33"/>
        <v>8.5057471264367805</v>
      </c>
      <c r="P741" t="s">
        <v>2079</v>
      </c>
    </row>
    <row r="742" spans="2:16">
      <c r="B742" s="5">
        <v>16</v>
      </c>
      <c r="C742" t="s">
        <v>822</v>
      </c>
      <c r="D742">
        <v>44</v>
      </c>
      <c r="E742" t="s">
        <v>18</v>
      </c>
      <c r="F742" t="s">
        <v>19</v>
      </c>
      <c r="G742" t="s">
        <v>288</v>
      </c>
      <c r="H742" s="12">
        <v>5.5</v>
      </c>
      <c r="I742" s="12">
        <v>1.96</v>
      </c>
      <c r="J742" s="12">
        <v>0.93</v>
      </c>
      <c r="K742" s="17" t="s">
        <v>2077</v>
      </c>
      <c r="L742" s="20"/>
      <c r="N742" s="3">
        <f t="shared" si="32"/>
        <v>18.181818181818183</v>
      </c>
      <c r="O742" s="3">
        <f t="shared" si="33"/>
        <v>1.8181818181818166</v>
      </c>
      <c r="P742" t="s">
        <v>2079</v>
      </c>
    </row>
    <row r="743" spans="2:16">
      <c r="B743" s="5">
        <v>17</v>
      </c>
      <c r="C743" t="s">
        <v>823</v>
      </c>
      <c r="D743">
        <v>1</v>
      </c>
      <c r="E743" t="s">
        <v>21</v>
      </c>
      <c r="F743" t="s">
        <v>12</v>
      </c>
      <c r="H743" s="12">
        <v>3.7</v>
      </c>
      <c r="I743" s="12">
        <v>1.47</v>
      </c>
      <c r="J743" s="12">
        <v>2.4</v>
      </c>
      <c r="K743" s="17" t="s">
        <v>2077</v>
      </c>
      <c r="L743" s="20"/>
      <c r="N743" s="3">
        <f t="shared" si="32"/>
        <v>27.027027027027025</v>
      </c>
      <c r="O743" s="3">
        <f t="shared" si="33"/>
        <v>-7.0270270270270245</v>
      </c>
      <c r="P743" t="s">
        <v>2079</v>
      </c>
    </row>
    <row r="744" spans="2:16">
      <c r="B744" s="5">
        <v>17</v>
      </c>
      <c r="C744" t="s">
        <v>824</v>
      </c>
      <c r="D744">
        <v>2</v>
      </c>
      <c r="E744" t="s">
        <v>21</v>
      </c>
      <c r="F744" t="s">
        <v>12</v>
      </c>
      <c r="H744" s="12">
        <v>3.5</v>
      </c>
      <c r="I744" s="12">
        <v>1.44</v>
      </c>
      <c r="J744" s="12">
        <v>2.06</v>
      </c>
      <c r="K744" s="17" t="s">
        <v>2077</v>
      </c>
      <c r="L744" s="20"/>
      <c r="N744" s="3">
        <f t="shared" ref="N744:N807" si="34">100/H744</f>
        <v>28.571428571428573</v>
      </c>
      <c r="O744" s="3">
        <f t="shared" ref="O744:O807" si="35">20-N744</f>
        <v>-8.571428571428573</v>
      </c>
      <c r="P744" t="s">
        <v>2079</v>
      </c>
    </row>
    <row r="745" spans="2:16">
      <c r="B745" s="5">
        <v>17</v>
      </c>
      <c r="C745" t="s">
        <v>825</v>
      </c>
      <c r="D745">
        <v>3</v>
      </c>
      <c r="E745" t="s">
        <v>64</v>
      </c>
      <c r="F745" t="s">
        <v>65</v>
      </c>
      <c r="H745" s="12">
        <v>26.6</v>
      </c>
      <c r="I745" s="12">
        <v>2.11</v>
      </c>
      <c r="J745" s="12">
        <v>2.33</v>
      </c>
      <c r="K745" s="17" t="s">
        <v>2077</v>
      </c>
      <c r="L745" s="20"/>
      <c r="N745" s="3">
        <f t="shared" si="34"/>
        <v>3.7593984962406015</v>
      </c>
      <c r="O745" s="3">
        <f t="shared" si="35"/>
        <v>16.2406015037594</v>
      </c>
      <c r="P745" t="s">
        <v>2079</v>
      </c>
    </row>
    <row r="746" spans="2:16">
      <c r="B746" s="5">
        <v>17</v>
      </c>
      <c r="C746" t="s">
        <v>826</v>
      </c>
      <c r="D746">
        <v>4</v>
      </c>
      <c r="E746" t="s">
        <v>11</v>
      </c>
      <c r="F746" t="s">
        <v>22</v>
      </c>
      <c r="G746" t="s">
        <v>827</v>
      </c>
      <c r="H746" s="12">
        <v>17.7</v>
      </c>
      <c r="I746" s="12">
        <v>1.94</v>
      </c>
      <c r="J746" s="12">
        <v>2.21</v>
      </c>
      <c r="K746" s="17" t="s">
        <v>2077</v>
      </c>
      <c r="L746" s="20"/>
      <c r="N746" s="3">
        <f t="shared" si="34"/>
        <v>5.6497175141242941</v>
      </c>
      <c r="O746" s="3">
        <f t="shared" si="35"/>
        <v>14.350282485875706</v>
      </c>
      <c r="P746" t="s">
        <v>2079</v>
      </c>
    </row>
    <row r="747" spans="2:16">
      <c r="B747" s="5">
        <v>17</v>
      </c>
      <c r="C747" t="s">
        <v>828</v>
      </c>
      <c r="D747">
        <v>5</v>
      </c>
      <c r="E747" t="s">
        <v>18</v>
      </c>
      <c r="F747" t="s">
        <v>22</v>
      </c>
      <c r="H747" s="12">
        <v>18.399999999999999</v>
      </c>
      <c r="I747" s="12">
        <v>1.77</v>
      </c>
      <c r="J747" s="12">
        <v>2.1800000000000002</v>
      </c>
      <c r="K747" s="17" t="s">
        <v>2077</v>
      </c>
      <c r="L747" s="20"/>
      <c r="N747" s="3">
        <f t="shared" si="34"/>
        <v>5.4347826086956523</v>
      </c>
      <c r="O747" s="3">
        <f t="shared" si="35"/>
        <v>14.565217391304348</v>
      </c>
      <c r="P747" t="s">
        <v>2079</v>
      </c>
    </row>
    <row r="748" spans="2:16">
      <c r="B748" s="5">
        <v>17</v>
      </c>
      <c r="C748" t="s">
        <v>829</v>
      </c>
      <c r="D748">
        <v>6</v>
      </c>
      <c r="E748" t="s">
        <v>18</v>
      </c>
      <c r="F748" t="s">
        <v>19</v>
      </c>
      <c r="H748" s="12">
        <v>471.5</v>
      </c>
      <c r="I748" s="12">
        <v>1.85</v>
      </c>
      <c r="J748" s="12">
        <v>1.95</v>
      </c>
      <c r="K748" s="17" t="s">
        <v>2077</v>
      </c>
      <c r="L748" s="20"/>
      <c r="N748" s="3">
        <f t="shared" si="34"/>
        <v>0.21208907741251326</v>
      </c>
      <c r="O748" s="3">
        <f t="shared" si="35"/>
        <v>19.787910922587486</v>
      </c>
      <c r="P748" t="s">
        <v>2079</v>
      </c>
    </row>
    <row r="749" spans="2:16">
      <c r="B749" s="5">
        <v>17</v>
      </c>
      <c r="C749" t="s">
        <v>830</v>
      </c>
      <c r="D749">
        <v>7</v>
      </c>
      <c r="E749" t="s">
        <v>18</v>
      </c>
      <c r="F749" t="s">
        <v>22</v>
      </c>
      <c r="G749" t="s">
        <v>831</v>
      </c>
      <c r="H749" s="12">
        <v>52.5</v>
      </c>
      <c r="I749" s="12">
        <v>1.89</v>
      </c>
      <c r="J749" s="12">
        <v>2.2799999999999998</v>
      </c>
      <c r="K749" s="17" t="s">
        <v>2077</v>
      </c>
      <c r="L749" s="20"/>
      <c r="N749" s="3">
        <f t="shared" si="34"/>
        <v>1.9047619047619047</v>
      </c>
      <c r="O749" s="3">
        <f t="shared" si="35"/>
        <v>18.095238095238095</v>
      </c>
      <c r="P749" t="s">
        <v>2079</v>
      </c>
    </row>
    <row r="750" spans="2:16">
      <c r="B750" s="5">
        <v>17</v>
      </c>
      <c r="C750" t="s">
        <v>832</v>
      </c>
      <c r="D750">
        <v>8</v>
      </c>
      <c r="E750" t="s">
        <v>21</v>
      </c>
      <c r="F750" t="s">
        <v>12</v>
      </c>
      <c r="H750" s="12">
        <v>17.7</v>
      </c>
      <c r="I750" s="12">
        <v>1.92</v>
      </c>
      <c r="J750" s="12">
        <v>2.37</v>
      </c>
      <c r="K750" s="17" t="s">
        <v>2077</v>
      </c>
      <c r="L750" s="20"/>
      <c r="N750" s="3">
        <f t="shared" si="34"/>
        <v>5.6497175141242941</v>
      </c>
      <c r="O750" s="3">
        <f t="shared" si="35"/>
        <v>14.350282485875706</v>
      </c>
      <c r="P750" t="s">
        <v>2079</v>
      </c>
    </row>
    <row r="751" spans="2:16">
      <c r="B751" s="5">
        <v>17</v>
      </c>
      <c r="C751" t="s">
        <v>833</v>
      </c>
      <c r="D751">
        <v>9</v>
      </c>
      <c r="E751" t="s">
        <v>18</v>
      </c>
      <c r="F751" t="s">
        <v>12</v>
      </c>
      <c r="H751" s="12">
        <v>18</v>
      </c>
      <c r="I751" s="12">
        <v>1.79</v>
      </c>
      <c r="J751" s="12">
        <v>2.1800000000000002</v>
      </c>
      <c r="K751" s="17" t="s">
        <v>2077</v>
      </c>
      <c r="L751" s="20"/>
      <c r="N751" s="3">
        <f t="shared" si="34"/>
        <v>5.5555555555555554</v>
      </c>
      <c r="O751" s="3">
        <f t="shared" si="35"/>
        <v>14.444444444444445</v>
      </c>
      <c r="P751" t="s">
        <v>2079</v>
      </c>
    </row>
    <row r="752" spans="2:16">
      <c r="B752" s="5">
        <v>17</v>
      </c>
      <c r="C752" t="s">
        <v>834</v>
      </c>
      <c r="D752">
        <v>10</v>
      </c>
      <c r="E752" t="s">
        <v>18</v>
      </c>
      <c r="F752" t="s">
        <v>12</v>
      </c>
      <c r="G752" t="s">
        <v>835</v>
      </c>
      <c r="H752" s="12">
        <v>6.1</v>
      </c>
      <c r="I752" s="12">
        <v>1.54</v>
      </c>
      <c r="J752" s="12">
        <v>1.52</v>
      </c>
      <c r="K752" s="17" t="s">
        <v>2077</v>
      </c>
      <c r="L752" s="20"/>
      <c r="N752" s="3">
        <f t="shared" si="34"/>
        <v>16.393442622950822</v>
      </c>
      <c r="O752" s="3">
        <f t="shared" si="35"/>
        <v>3.6065573770491781</v>
      </c>
      <c r="P752" t="s">
        <v>2079</v>
      </c>
    </row>
    <row r="753" spans="2:16">
      <c r="B753" s="5">
        <v>17</v>
      </c>
      <c r="C753" t="s">
        <v>836</v>
      </c>
      <c r="D753">
        <v>11</v>
      </c>
      <c r="E753" t="s">
        <v>21</v>
      </c>
      <c r="F753" t="s">
        <v>12</v>
      </c>
      <c r="H753" s="12">
        <v>3.5</v>
      </c>
      <c r="I753" s="12">
        <v>1.28</v>
      </c>
      <c r="J753" s="12">
        <v>2.4300000000000002</v>
      </c>
      <c r="K753" s="17" t="s">
        <v>2077</v>
      </c>
      <c r="L753" s="20"/>
      <c r="N753" s="3">
        <f t="shared" si="34"/>
        <v>28.571428571428573</v>
      </c>
      <c r="O753" s="3">
        <f t="shared" si="35"/>
        <v>-8.571428571428573</v>
      </c>
      <c r="P753" t="s">
        <v>2079</v>
      </c>
    </row>
    <row r="754" spans="2:16">
      <c r="B754" s="5">
        <v>17</v>
      </c>
      <c r="C754" t="s">
        <v>837</v>
      </c>
      <c r="D754">
        <v>12</v>
      </c>
      <c r="E754" t="s">
        <v>15</v>
      </c>
      <c r="F754" t="s">
        <v>65</v>
      </c>
      <c r="H754" s="12">
        <v>22</v>
      </c>
      <c r="I754" s="12">
        <v>2.09</v>
      </c>
      <c r="J754" s="12">
        <v>2.27</v>
      </c>
      <c r="K754" s="17" t="s">
        <v>2077</v>
      </c>
      <c r="L754" s="20"/>
      <c r="N754" s="3">
        <f t="shared" si="34"/>
        <v>4.5454545454545459</v>
      </c>
      <c r="O754" s="3">
        <f t="shared" si="35"/>
        <v>15.454545454545453</v>
      </c>
      <c r="P754" t="s">
        <v>2079</v>
      </c>
    </row>
    <row r="755" spans="2:16">
      <c r="B755" s="5">
        <v>17</v>
      </c>
      <c r="C755" t="s">
        <v>838</v>
      </c>
      <c r="D755">
        <v>13</v>
      </c>
      <c r="E755" t="s">
        <v>67</v>
      </c>
      <c r="F755" t="s">
        <v>22</v>
      </c>
      <c r="G755" t="s">
        <v>286</v>
      </c>
      <c r="H755" s="12">
        <v>292.7</v>
      </c>
      <c r="I755" s="12">
        <v>2.0499999999999998</v>
      </c>
      <c r="J755" s="12">
        <v>2.2400000000000002</v>
      </c>
      <c r="K755" s="17" t="s">
        <v>2077</v>
      </c>
      <c r="L755" s="20"/>
      <c r="N755" s="3">
        <f t="shared" si="34"/>
        <v>0.34164673727365907</v>
      </c>
      <c r="O755" s="3">
        <f t="shared" si="35"/>
        <v>19.65835326272634</v>
      </c>
      <c r="P755" t="s">
        <v>2079</v>
      </c>
    </row>
    <row r="756" spans="2:16">
      <c r="B756" s="5">
        <v>17</v>
      </c>
      <c r="C756" t="s">
        <v>839</v>
      </c>
      <c r="D756">
        <v>14</v>
      </c>
      <c r="E756" t="s">
        <v>18</v>
      </c>
      <c r="F756" t="s">
        <v>22</v>
      </c>
      <c r="G756" t="s">
        <v>840</v>
      </c>
      <c r="H756" s="12">
        <v>16.399999999999999</v>
      </c>
      <c r="I756" s="12">
        <v>1.81</v>
      </c>
      <c r="J756" s="12">
        <v>1.67</v>
      </c>
      <c r="K756" s="17" t="s">
        <v>2077</v>
      </c>
      <c r="L756" s="20"/>
      <c r="N756" s="3">
        <f t="shared" si="34"/>
        <v>6.0975609756097562</v>
      </c>
      <c r="O756" s="3">
        <f t="shared" si="35"/>
        <v>13.902439024390244</v>
      </c>
      <c r="P756" t="s">
        <v>2079</v>
      </c>
    </row>
    <row r="757" spans="2:16">
      <c r="B757" s="5">
        <v>17</v>
      </c>
      <c r="C757" t="s">
        <v>841</v>
      </c>
      <c r="D757">
        <v>15</v>
      </c>
      <c r="E757" t="s">
        <v>18</v>
      </c>
      <c r="F757" t="s">
        <v>22</v>
      </c>
      <c r="G757" t="s">
        <v>842</v>
      </c>
      <c r="H757" s="12">
        <v>142.69999999999999</v>
      </c>
      <c r="I757" s="12">
        <v>1.9</v>
      </c>
      <c r="J757" s="12">
        <v>2.21</v>
      </c>
      <c r="K757" s="17" t="s">
        <v>2077</v>
      </c>
      <c r="L757" s="20"/>
      <c r="N757" s="3">
        <f t="shared" si="34"/>
        <v>0.70077084793272604</v>
      </c>
      <c r="O757" s="3">
        <f t="shared" si="35"/>
        <v>19.299229152067273</v>
      </c>
      <c r="P757" t="s">
        <v>2080</v>
      </c>
    </row>
    <row r="758" spans="2:16">
      <c r="B758" s="5">
        <v>17</v>
      </c>
      <c r="C758" t="s">
        <v>843</v>
      </c>
      <c r="D758">
        <v>16</v>
      </c>
      <c r="E758" t="s">
        <v>11</v>
      </c>
      <c r="F758" t="s">
        <v>12</v>
      </c>
      <c r="G758" t="s">
        <v>13</v>
      </c>
      <c r="H758" s="12">
        <v>54.1</v>
      </c>
      <c r="I758" s="12">
        <v>1.88</v>
      </c>
      <c r="J758" s="12">
        <v>2.2999999999999998</v>
      </c>
      <c r="K758" s="17" t="s">
        <v>2077</v>
      </c>
      <c r="L758" s="20"/>
      <c r="N758" s="3">
        <f t="shared" si="34"/>
        <v>1.8484288354898335</v>
      </c>
      <c r="O758" s="3">
        <f t="shared" si="35"/>
        <v>18.151571164510166</v>
      </c>
      <c r="P758" t="s">
        <v>2080</v>
      </c>
    </row>
    <row r="759" spans="2:16">
      <c r="B759" s="5">
        <v>17</v>
      </c>
      <c r="C759" t="s">
        <v>844</v>
      </c>
      <c r="D759">
        <v>17</v>
      </c>
      <c r="E759" t="s">
        <v>15</v>
      </c>
      <c r="F759" t="s">
        <v>12</v>
      </c>
      <c r="H759" s="12">
        <v>102.9</v>
      </c>
      <c r="I759" s="12">
        <v>2.0499999999999998</v>
      </c>
      <c r="J759" s="12">
        <v>2.25</v>
      </c>
      <c r="K759" s="17" t="s">
        <v>2077</v>
      </c>
      <c r="L759" s="20"/>
      <c r="N759" s="3">
        <f t="shared" si="34"/>
        <v>0.97181729834791053</v>
      </c>
      <c r="O759" s="3">
        <f t="shared" si="35"/>
        <v>19.028182701652089</v>
      </c>
      <c r="P759" t="s">
        <v>2080</v>
      </c>
    </row>
    <row r="760" spans="2:16">
      <c r="B760" s="5">
        <v>17</v>
      </c>
      <c r="C760" t="s">
        <v>845</v>
      </c>
      <c r="D760">
        <v>18</v>
      </c>
      <c r="E760" t="s">
        <v>15</v>
      </c>
      <c r="F760" t="s">
        <v>12</v>
      </c>
      <c r="H760" s="12">
        <v>76</v>
      </c>
      <c r="I760" s="12">
        <v>2.0299999999999998</v>
      </c>
      <c r="J760" s="12">
        <v>2.27</v>
      </c>
      <c r="K760" s="17" t="s">
        <v>2077</v>
      </c>
      <c r="L760" s="20"/>
      <c r="N760" s="3">
        <f t="shared" si="34"/>
        <v>1.3157894736842106</v>
      </c>
      <c r="O760" s="3">
        <f t="shared" si="35"/>
        <v>18.684210526315788</v>
      </c>
      <c r="P760" t="s">
        <v>2080</v>
      </c>
    </row>
    <row r="761" spans="2:16">
      <c r="B761" s="5">
        <v>17</v>
      </c>
      <c r="C761" t="s">
        <v>846</v>
      </c>
      <c r="D761">
        <v>19</v>
      </c>
      <c r="E761" t="s">
        <v>18</v>
      </c>
      <c r="F761" t="s">
        <v>22</v>
      </c>
      <c r="H761" s="12">
        <v>192.6</v>
      </c>
      <c r="I761" s="12">
        <v>1.81</v>
      </c>
      <c r="J761" s="12">
        <v>1.53</v>
      </c>
      <c r="K761" s="17" t="s">
        <v>2077</v>
      </c>
      <c r="L761" s="20"/>
      <c r="N761" s="3">
        <f t="shared" si="34"/>
        <v>0.51921079958463134</v>
      </c>
      <c r="O761" s="3">
        <f t="shared" si="35"/>
        <v>19.480789200415369</v>
      </c>
      <c r="P761" t="s">
        <v>2080</v>
      </c>
    </row>
    <row r="762" spans="2:16">
      <c r="B762" s="5">
        <v>17</v>
      </c>
      <c r="C762" t="s">
        <v>847</v>
      </c>
      <c r="D762">
        <v>20</v>
      </c>
      <c r="E762" t="s">
        <v>15</v>
      </c>
      <c r="F762" t="s">
        <v>65</v>
      </c>
      <c r="H762" s="12">
        <v>35.4</v>
      </c>
      <c r="I762" s="12">
        <v>2.0499999999999998</v>
      </c>
      <c r="J762" s="12">
        <v>2.2599999999999998</v>
      </c>
      <c r="K762" s="17" t="s">
        <v>2077</v>
      </c>
      <c r="L762" s="20"/>
      <c r="N762" s="3">
        <f t="shared" si="34"/>
        <v>2.8248587570621471</v>
      </c>
      <c r="O762" s="3">
        <f t="shared" si="35"/>
        <v>17.175141242937855</v>
      </c>
      <c r="P762" t="s">
        <v>2080</v>
      </c>
    </row>
    <row r="763" spans="2:16">
      <c r="B763" s="5">
        <v>17</v>
      </c>
      <c r="C763" t="s">
        <v>848</v>
      </c>
      <c r="D763">
        <v>21</v>
      </c>
      <c r="E763" t="s">
        <v>18</v>
      </c>
      <c r="F763" t="s">
        <v>12</v>
      </c>
      <c r="H763" s="12">
        <v>68.3</v>
      </c>
      <c r="I763" s="12">
        <v>1.74</v>
      </c>
      <c r="J763" s="12">
        <v>1.01</v>
      </c>
      <c r="K763" s="17" t="s">
        <v>2077</v>
      </c>
      <c r="L763" s="20"/>
      <c r="N763" s="3">
        <f t="shared" si="34"/>
        <v>1.4641288433382138</v>
      </c>
      <c r="O763" s="3">
        <f t="shared" si="35"/>
        <v>18.535871156661788</v>
      </c>
      <c r="P763" t="s">
        <v>2080</v>
      </c>
    </row>
    <row r="764" spans="2:16">
      <c r="B764" s="5">
        <v>17</v>
      </c>
      <c r="C764" t="s">
        <v>849</v>
      </c>
      <c r="D764">
        <v>22</v>
      </c>
      <c r="E764" t="s">
        <v>18</v>
      </c>
      <c r="F764" t="s">
        <v>19</v>
      </c>
      <c r="G764" t="s">
        <v>850</v>
      </c>
      <c r="H764" s="12">
        <v>156.9</v>
      </c>
      <c r="I764" s="12">
        <v>1.73</v>
      </c>
      <c r="J764" s="12">
        <v>1.17</v>
      </c>
      <c r="K764" s="17" t="s">
        <v>2077</v>
      </c>
      <c r="L764" s="20"/>
      <c r="N764" s="3">
        <f t="shared" si="34"/>
        <v>0.63734862970044615</v>
      </c>
      <c r="O764" s="3">
        <f t="shared" si="35"/>
        <v>19.362651370299552</v>
      </c>
      <c r="P764" t="s">
        <v>2080</v>
      </c>
    </row>
    <row r="765" spans="2:16">
      <c r="B765" s="5">
        <v>17</v>
      </c>
      <c r="C765" t="s">
        <v>851</v>
      </c>
      <c r="D765">
        <v>23</v>
      </c>
      <c r="E765" t="s">
        <v>18</v>
      </c>
      <c r="F765" t="s">
        <v>12</v>
      </c>
      <c r="G765" t="s">
        <v>852</v>
      </c>
      <c r="H765" s="12">
        <v>79.8</v>
      </c>
      <c r="I765" s="12">
        <v>1.74</v>
      </c>
      <c r="J765" s="12">
        <v>1.02</v>
      </c>
      <c r="K765" s="17" t="s">
        <v>2077</v>
      </c>
      <c r="L765" s="20"/>
      <c r="N765" s="3">
        <f t="shared" si="34"/>
        <v>1.2531328320802007</v>
      </c>
      <c r="O765" s="3">
        <f t="shared" si="35"/>
        <v>18.746867167919799</v>
      </c>
      <c r="P765" t="s">
        <v>2080</v>
      </c>
    </row>
    <row r="766" spans="2:16">
      <c r="B766" s="5">
        <v>17</v>
      </c>
      <c r="C766" t="s">
        <v>853</v>
      </c>
      <c r="D766">
        <v>24</v>
      </c>
      <c r="E766" t="s">
        <v>15</v>
      </c>
      <c r="F766" t="s">
        <v>12</v>
      </c>
      <c r="H766" s="12">
        <v>359.8</v>
      </c>
      <c r="I766" s="12">
        <v>1.94</v>
      </c>
      <c r="J766" s="12">
        <v>2.12</v>
      </c>
      <c r="K766" s="17" t="s">
        <v>2077</v>
      </c>
      <c r="L766" s="20"/>
      <c r="N766" s="3">
        <f t="shared" si="34"/>
        <v>0.27793218454697055</v>
      </c>
      <c r="O766" s="3">
        <f t="shared" si="35"/>
        <v>19.72206781545303</v>
      </c>
      <c r="P766" t="s">
        <v>2080</v>
      </c>
    </row>
    <row r="767" spans="2:16">
      <c r="B767" s="5">
        <v>17</v>
      </c>
      <c r="C767" t="s">
        <v>854</v>
      </c>
      <c r="D767">
        <v>25</v>
      </c>
      <c r="E767" t="s">
        <v>15</v>
      </c>
      <c r="F767" t="s">
        <v>12</v>
      </c>
      <c r="H767" s="12">
        <v>101.7</v>
      </c>
      <c r="I767" s="12">
        <v>1.89</v>
      </c>
      <c r="J767" s="12">
        <v>1.37</v>
      </c>
      <c r="K767" s="17" t="s">
        <v>2077</v>
      </c>
      <c r="L767" s="20"/>
      <c r="N767" s="3">
        <f t="shared" si="34"/>
        <v>0.98328416912487704</v>
      </c>
      <c r="O767" s="3">
        <f t="shared" si="35"/>
        <v>19.016715830875121</v>
      </c>
      <c r="P767" t="s">
        <v>2080</v>
      </c>
    </row>
    <row r="768" spans="2:16">
      <c r="B768" s="5">
        <v>17</v>
      </c>
      <c r="C768" t="s">
        <v>855</v>
      </c>
      <c r="D768">
        <v>26</v>
      </c>
      <c r="E768" t="s">
        <v>18</v>
      </c>
      <c r="F768" t="s">
        <v>12</v>
      </c>
      <c r="H768" s="12">
        <v>51.6</v>
      </c>
      <c r="I768" s="12">
        <v>1.91</v>
      </c>
      <c r="J768" s="12">
        <v>2.2999999999999998</v>
      </c>
      <c r="K768" s="17" t="s">
        <v>2077</v>
      </c>
      <c r="L768" s="20"/>
      <c r="N768" s="3">
        <f t="shared" si="34"/>
        <v>1.9379844961240309</v>
      </c>
      <c r="O768" s="3">
        <f t="shared" si="35"/>
        <v>18.062015503875969</v>
      </c>
      <c r="P768" t="s">
        <v>2080</v>
      </c>
    </row>
    <row r="769" spans="2:16">
      <c r="B769" s="5">
        <v>17</v>
      </c>
      <c r="C769" t="s">
        <v>856</v>
      </c>
      <c r="D769">
        <v>27</v>
      </c>
      <c r="E769" t="s">
        <v>15</v>
      </c>
      <c r="F769" t="s">
        <v>12</v>
      </c>
      <c r="H769" s="12">
        <v>47.3</v>
      </c>
      <c r="I769" s="12">
        <v>2.11</v>
      </c>
      <c r="J769" s="12">
        <v>2.3199999999999998</v>
      </c>
      <c r="K769" s="17" t="s">
        <v>2077</v>
      </c>
      <c r="L769" s="20"/>
      <c r="N769" s="3">
        <f t="shared" si="34"/>
        <v>2.1141649048625792</v>
      </c>
      <c r="O769" s="3">
        <f t="shared" si="35"/>
        <v>17.88583509513742</v>
      </c>
      <c r="P769" t="s">
        <v>2080</v>
      </c>
    </row>
    <row r="770" spans="2:16">
      <c r="B770" s="5">
        <v>17</v>
      </c>
      <c r="C770" t="s">
        <v>857</v>
      </c>
      <c r="D770">
        <v>28</v>
      </c>
      <c r="E770" t="s">
        <v>21</v>
      </c>
      <c r="F770" t="s">
        <v>19</v>
      </c>
      <c r="G770" t="s">
        <v>33</v>
      </c>
      <c r="H770" s="12">
        <v>54.1</v>
      </c>
      <c r="I770" s="12">
        <v>2.0099999999999998</v>
      </c>
      <c r="J770" s="12">
        <v>2.14</v>
      </c>
      <c r="K770" s="17" t="s">
        <v>2077</v>
      </c>
      <c r="L770" s="20"/>
      <c r="N770" s="3">
        <f t="shared" si="34"/>
        <v>1.8484288354898335</v>
      </c>
      <c r="O770" s="3">
        <f t="shared" si="35"/>
        <v>18.151571164510166</v>
      </c>
      <c r="P770" t="s">
        <v>2080</v>
      </c>
    </row>
    <row r="771" spans="2:16">
      <c r="B771" s="5">
        <v>17</v>
      </c>
      <c r="C771" t="s">
        <v>858</v>
      </c>
      <c r="D771">
        <v>29</v>
      </c>
      <c r="E771" t="s">
        <v>15</v>
      </c>
      <c r="F771" t="s">
        <v>12</v>
      </c>
      <c r="H771" s="12">
        <v>87.9</v>
      </c>
      <c r="I771" s="12">
        <v>2.08</v>
      </c>
      <c r="J771" s="12">
        <v>2.25</v>
      </c>
      <c r="K771" s="17" t="s">
        <v>2077</v>
      </c>
      <c r="L771" s="20"/>
      <c r="N771" s="3">
        <f t="shared" si="34"/>
        <v>1.1376564277588168</v>
      </c>
      <c r="O771" s="3">
        <f t="shared" si="35"/>
        <v>18.862343572241183</v>
      </c>
      <c r="P771" t="s">
        <v>2080</v>
      </c>
    </row>
    <row r="772" spans="2:16">
      <c r="B772" s="5">
        <v>17</v>
      </c>
      <c r="C772" t="s">
        <v>859</v>
      </c>
      <c r="D772">
        <v>30</v>
      </c>
      <c r="E772" t="s">
        <v>15</v>
      </c>
      <c r="F772" t="s">
        <v>12</v>
      </c>
      <c r="H772" s="12">
        <v>64.7</v>
      </c>
      <c r="I772" s="12">
        <v>2.04</v>
      </c>
      <c r="J772" s="12">
        <v>2.2799999999999998</v>
      </c>
      <c r="K772" s="18" t="s">
        <v>2082</v>
      </c>
      <c r="L772" s="20"/>
      <c r="N772" s="3">
        <f t="shared" si="34"/>
        <v>1.5455950540958268</v>
      </c>
      <c r="O772" s="3">
        <f t="shared" si="35"/>
        <v>18.454404945904173</v>
      </c>
      <c r="P772" t="s">
        <v>2080</v>
      </c>
    </row>
    <row r="773" spans="2:16">
      <c r="B773" s="5">
        <v>17</v>
      </c>
      <c r="C773" t="s">
        <v>860</v>
      </c>
      <c r="D773">
        <v>31</v>
      </c>
      <c r="E773" t="s">
        <v>18</v>
      </c>
      <c r="F773" t="s">
        <v>12</v>
      </c>
      <c r="G773" t="s">
        <v>13</v>
      </c>
      <c r="H773" s="12">
        <v>20.7</v>
      </c>
      <c r="I773" s="12">
        <v>2.0299999999999998</v>
      </c>
      <c r="J773" s="12">
        <v>2.21</v>
      </c>
      <c r="K773" s="18" t="s">
        <v>2082</v>
      </c>
      <c r="L773" s="20"/>
      <c r="N773" s="3">
        <f t="shared" si="34"/>
        <v>4.8309178743961354</v>
      </c>
      <c r="O773" s="3">
        <f t="shared" si="35"/>
        <v>15.169082125603865</v>
      </c>
      <c r="P773" t="s">
        <v>2080</v>
      </c>
    </row>
    <row r="774" spans="2:16">
      <c r="B774" s="5">
        <v>17</v>
      </c>
      <c r="C774" t="s">
        <v>861</v>
      </c>
      <c r="D774">
        <v>32</v>
      </c>
      <c r="E774" t="s">
        <v>11</v>
      </c>
      <c r="F774" t="s">
        <v>12</v>
      </c>
      <c r="H774" s="12">
        <v>83.4</v>
      </c>
      <c r="I774" s="12">
        <v>1.91</v>
      </c>
      <c r="J774" s="12">
        <v>2.33</v>
      </c>
      <c r="K774" s="18" t="s">
        <v>2082</v>
      </c>
      <c r="L774" s="20"/>
      <c r="N774" s="3">
        <f t="shared" si="34"/>
        <v>1.199040767386091</v>
      </c>
      <c r="O774" s="3">
        <f t="shared" si="35"/>
        <v>18.800959232613909</v>
      </c>
      <c r="P774" t="s">
        <v>2080</v>
      </c>
    </row>
    <row r="775" spans="2:16">
      <c r="B775" s="5">
        <v>17</v>
      </c>
      <c r="C775" t="s">
        <v>862</v>
      </c>
      <c r="D775">
        <v>33</v>
      </c>
      <c r="E775" t="s">
        <v>18</v>
      </c>
      <c r="F775" t="s">
        <v>22</v>
      </c>
      <c r="H775" s="12">
        <v>12.2</v>
      </c>
      <c r="I775" s="12">
        <v>1.91</v>
      </c>
      <c r="J775" s="12">
        <v>1.95</v>
      </c>
      <c r="K775" s="18" t="s">
        <v>2082</v>
      </c>
      <c r="L775" s="20"/>
      <c r="N775" s="3">
        <f t="shared" si="34"/>
        <v>8.1967213114754109</v>
      </c>
      <c r="O775" s="3">
        <f t="shared" si="35"/>
        <v>11.803278688524589</v>
      </c>
      <c r="P775" t="s">
        <v>2080</v>
      </c>
    </row>
    <row r="776" spans="2:16">
      <c r="B776" s="5">
        <v>17</v>
      </c>
      <c r="C776" t="s">
        <v>863</v>
      </c>
      <c r="D776">
        <v>34</v>
      </c>
      <c r="E776" t="s">
        <v>18</v>
      </c>
      <c r="F776" t="s">
        <v>12</v>
      </c>
      <c r="H776" s="12">
        <v>21.6</v>
      </c>
      <c r="I776" s="12">
        <v>1.88</v>
      </c>
      <c r="J776" s="12">
        <v>2.2799999999999998</v>
      </c>
      <c r="K776" s="18" t="s">
        <v>2082</v>
      </c>
      <c r="L776" s="20"/>
      <c r="N776" s="3">
        <f t="shared" si="34"/>
        <v>4.6296296296296298</v>
      </c>
      <c r="O776" s="3">
        <f t="shared" si="35"/>
        <v>15.37037037037037</v>
      </c>
      <c r="P776" t="s">
        <v>2080</v>
      </c>
    </row>
    <row r="777" spans="2:16">
      <c r="B777" s="5">
        <v>17</v>
      </c>
      <c r="C777" t="s">
        <v>864</v>
      </c>
      <c r="D777">
        <v>35</v>
      </c>
      <c r="E777" t="s">
        <v>21</v>
      </c>
      <c r="F777" t="s">
        <v>12</v>
      </c>
      <c r="H777" s="12">
        <v>6.2</v>
      </c>
      <c r="I777" s="12">
        <v>1.66</v>
      </c>
      <c r="J777" s="12">
        <v>1.96</v>
      </c>
      <c r="K777" s="18" t="s">
        <v>2082</v>
      </c>
      <c r="L777" s="20"/>
      <c r="N777" s="3">
        <f t="shared" si="34"/>
        <v>16.129032258064516</v>
      </c>
      <c r="O777" s="3">
        <f t="shared" si="35"/>
        <v>3.870967741935484</v>
      </c>
      <c r="P777" t="s">
        <v>2080</v>
      </c>
    </row>
    <row r="778" spans="2:16">
      <c r="B778" s="5">
        <v>17</v>
      </c>
      <c r="C778" t="s">
        <v>865</v>
      </c>
      <c r="D778">
        <v>36</v>
      </c>
      <c r="E778" t="s">
        <v>15</v>
      </c>
      <c r="F778" t="s">
        <v>65</v>
      </c>
      <c r="H778" s="12">
        <v>21</v>
      </c>
      <c r="I778" s="12">
        <v>1.87</v>
      </c>
      <c r="J778" s="12">
        <v>2.04</v>
      </c>
      <c r="K778" s="18" t="s">
        <v>2082</v>
      </c>
      <c r="L778" s="20"/>
      <c r="N778" s="3">
        <f t="shared" si="34"/>
        <v>4.7619047619047619</v>
      </c>
      <c r="O778" s="3">
        <f t="shared" si="35"/>
        <v>15.238095238095237</v>
      </c>
      <c r="P778" t="s">
        <v>2080</v>
      </c>
    </row>
    <row r="779" spans="2:16">
      <c r="B779" s="5">
        <v>17</v>
      </c>
      <c r="C779" t="s">
        <v>866</v>
      </c>
      <c r="D779">
        <v>37</v>
      </c>
      <c r="E779" t="s">
        <v>21</v>
      </c>
      <c r="F779" t="s">
        <v>12</v>
      </c>
      <c r="H779" s="12">
        <v>20</v>
      </c>
      <c r="I779" s="12">
        <v>1.67</v>
      </c>
      <c r="J779" s="12">
        <v>1.98</v>
      </c>
      <c r="K779" s="18" t="s">
        <v>2082</v>
      </c>
      <c r="L779" s="20"/>
      <c r="N779" s="3">
        <f t="shared" si="34"/>
        <v>5</v>
      </c>
      <c r="O779" s="3">
        <f t="shared" si="35"/>
        <v>15</v>
      </c>
      <c r="P779" t="s">
        <v>2080</v>
      </c>
    </row>
    <row r="780" spans="2:16">
      <c r="B780" s="5">
        <v>17</v>
      </c>
      <c r="C780" t="s">
        <v>867</v>
      </c>
      <c r="D780">
        <v>38</v>
      </c>
      <c r="E780" t="s">
        <v>241</v>
      </c>
      <c r="F780" t="s">
        <v>12</v>
      </c>
      <c r="H780" s="12">
        <v>16.100000000000001</v>
      </c>
      <c r="I780" s="12">
        <v>1.73</v>
      </c>
      <c r="J780" s="12">
        <v>1.97</v>
      </c>
      <c r="K780" s="18" t="s">
        <v>2082</v>
      </c>
      <c r="L780" s="20"/>
      <c r="N780" s="3">
        <f t="shared" si="34"/>
        <v>6.2111801242236018</v>
      </c>
      <c r="O780" s="3">
        <f t="shared" si="35"/>
        <v>13.788819875776397</v>
      </c>
      <c r="P780" t="s">
        <v>2080</v>
      </c>
    </row>
    <row r="781" spans="2:16">
      <c r="B781" s="5">
        <v>17</v>
      </c>
      <c r="C781" t="s">
        <v>868</v>
      </c>
      <c r="D781">
        <v>39</v>
      </c>
      <c r="E781" t="s">
        <v>18</v>
      </c>
      <c r="F781" t="s">
        <v>12</v>
      </c>
      <c r="H781" s="12">
        <v>109.2</v>
      </c>
      <c r="I781" s="12">
        <v>1.86</v>
      </c>
      <c r="J781" s="12">
        <v>2.19</v>
      </c>
      <c r="K781" s="18" t="s">
        <v>2082</v>
      </c>
      <c r="L781" s="20"/>
      <c r="N781" s="3">
        <f t="shared" si="34"/>
        <v>0.91575091575091572</v>
      </c>
      <c r="O781" s="3">
        <f t="shared" si="35"/>
        <v>19.084249084249084</v>
      </c>
      <c r="P781" t="s">
        <v>2080</v>
      </c>
    </row>
    <row r="782" spans="2:16">
      <c r="B782" s="5">
        <v>17</v>
      </c>
      <c r="C782" t="s">
        <v>869</v>
      </c>
      <c r="D782">
        <v>40</v>
      </c>
      <c r="E782" t="s">
        <v>18</v>
      </c>
      <c r="F782" t="s">
        <v>19</v>
      </c>
      <c r="H782" s="12">
        <v>213.3</v>
      </c>
      <c r="I782" s="12">
        <v>1.82</v>
      </c>
      <c r="J782" s="12">
        <v>1.56</v>
      </c>
      <c r="K782" s="18" t="s">
        <v>2082</v>
      </c>
      <c r="L782" s="20"/>
      <c r="N782" s="3">
        <f t="shared" si="34"/>
        <v>0.46882325363338018</v>
      </c>
      <c r="O782" s="3">
        <f t="shared" si="35"/>
        <v>19.531176746366619</v>
      </c>
      <c r="P782" t="s">
        <v>2080</v>
      </c>
    </row>
    <row r="783" spans="2:16">
      <c r="B783" s="5">
        <v>17</v>
      </c>
      <c r="C783" t="s">
        <v>870</v>
      </c>
      <c r="D783">
        <v>41</v>
      </c>
      <c r="E783" t="s">
        <v>18</v>
      </c>
      <c r="F783" t="s">
        <v>12</v>
      </c>
      <c r="H783" s="12">
        <v>68.900000000000006</v>
      </c>
      <c r="I783" s="12">
        <v>1.8</v>
      </c>
      <c r="J783" s="12">
        <v>2.2400000000000002</v>
      </c>
      <c r="K783" s="18" t="s">
        <v>2082</v>
      </c>
      <c r="L783" s="20"/>
      <c r="N783" s="3">
        <f t="shared" si="34"/>
        <v>1.4513788098693758</v>
      </c>
      <c r="O783" s="3">
        <f t="shared" si="35"/>
        <v>18.548621190130625</v>
      </c>
      <c r="P783" t="s">
        <v>2080</v>
      </c>
    </row>
    <row r="784" spans="2:16">
      <c r="B784" s="5">
        <v>17</v>
      </c>
      <c r="C784" t="s">
        <v>871</v>
      </c>
      <c r="D784">
        <v>42</v>
      </c>
      <c r="E784" t="s">
        <v>11</v>
      </c>
      <c r="F784" t="s">
        <v>12</v>
      </c>
      <c r="H784" s="12">
        <v>104.6</v>
      </c>
      <c r="I784" s="12">
        <v>1.83</v>
      </c>
      <c r="J784" s="12">
        <v>2.23</v>
      </c>
      <c r="K784" s="18" t="s">
        <v>2082</v>
      </c>
      <c r="L784" s="20"/>
      <c r="N784" s="3">
        <f t="shared" si="34"/>
        <v>0.95602294455066927</v>
      </c>
      <c r="O784" s="3">
        <f t="shared" si="35"/>
        <v>19.043977055449332</v>
      </c>
      <c r="P784" t="s">
        <v>2080</v>
      </c>
    </row>
    <row r="785" spans="2:16">
      <c r="B785" s="5">
        <v>17</v>
      </c>
      <c r="C785" t="s">
        <v>872</v>
      </c>
      <c r="D785">
        <v>43</v>
      </c>
      <c r="E785" t="s">
        <v>18</v>
      </c>
      <c r="F785" t="s">
        <v>12</v>
      </c>
      <c r="H785" s="12">
        <v>19.399999999999999</v>
      </c>
      <c r="I785" s="12">
        <v>1.74</v>
      </c>
      <c r="J785" s="12">
        <v>1.44</v>
      </c>
      <c r="K785" s="18" t="s">
        <v>2082</v>
      </c>
      <c r="L785" s="20"/>
      <c r="N785" s="3">
        <f t="shared" si="34"/>
        <v>5.1546391752577323</v>
      </c>
      <c r="O785" s="3">
        <f t="shared" si="35"/>
        <v>14.845360824742269</v>
      </c>
      <c r="P785" t="s">
        <v>2080</v>
      </c>
    </row>
    <row r="786" spans="2:16">
      <c r="B786" s="5">
        <v>17</v>
      </c>
      <c r="C786" t="s">
        <v>873</v>
      </c>
      <c r="D786">
        <v>44</v>
      </c>
      <c r="E786" t="s">
        <v>11</v>
      </c>
      <c r="F786" t="s">
        <v>12</v>
      </c>
      <c r="G786" t="s">
        <v>692</v>
      </c>
      <c r="H786" s="12">
        <v>59</v>
      </c>
      <c r="I786" s="12">
        <v>1.85</v>
      </c>
      <c r="J786" s="12">
        <v>2.15</v>
      </c>
      <c r="K786" s="18" t="s">
        <v>2082</v>
      </c>
      <c r="L786" s="20"/>
      <c r="N786" s="3">
        <f t="shared" si="34"/>
        <v>1.6949152542372881</v>
      </c>
      <c r="O786" s="3">
        <f t="shared" si="35"/>
        <v>18.305084745762713</v>
      </c>
      <c r="P786" t="s">
        <v>2080</v>
      </c>
    </row>
    <row r="787" spans="2:16">
      <c r="B787" s="5">
        <v>18</v>
      </c>
      <c r="C787" t="s">
        <v>874</v>
      </c>
      <c r="D787">
        <v>1</v>
      </c>
      <c r="E787" t="s">
        <v>18</v>
      </c>
      <c r="F787" t="s">
        <v>12</v>
      </c>
      <c r="H787" s="12">
        <v>16.8</v>
      </c>
      <c r="I787" s="12">
        <v>1.58</v>
      </c>
      <c r="J787" s="12">
        <v>1.86</v>
      </c>
      <c r="K787" s="18" t="s">
        <v>2082</v>
      </c>
      <c r="L787" s="20"/>
      <c r="N787" s="3">
        <f t="shared" si="34"/>
        <v>5.9523809523809526</v>
      </c>
      <c r="O787" s="3">
        <f t="shared" si="35"/>
        <v>14.047619047619047</v>
      </c>
      <c r="P787" t="s">
        <v>2080</v>
      </c>
    </row>
    <row r="788" spans="2:16">
      <c r="B788" s="5">
        <v>18</v>
      </c>
      <c r="C788" t="s">
        <v>875</v>
      </c>
      <c r="D788">
        <v>2</v>
      </c>
      <c r="E788" t="s">
        <v>18</v>
      </c>
      <c r="F788" t="s">
        <v>19</v>
      </c>
      <c r="G788" t="s">
        <v>876</v>
      </c>
      <c r="H788" s="12">
        <v>343</v>
      </c>
      <c r="I788" s="12">
        <v>1.91</v>
      </c>
      <c r="J788" s="12">
        <v>2.2400000000000002</v>
      </c>
      <c r="K788" s="18" t="s">
        <v>2082</v>
      </c>
      <c r="L788" s="20"/>
      <c r="N788" s="3">
        <f t="shared" si="34"/>
        <v>0.29154518950437319</v>
      </c>
      <c r="O788" s="3">
        <f t="shared" si="35"/>
        <v>19.708454810495628</v>
      </c>
      <c r="P788" t="s">
        <v>2080</v>
      </c>
    </row>
    <row r="789" spans="2:16">
      <c r="B789" s="5">
        <v>18</v>
      </c>
      <c r="C789" t="s">
        <v>877</v>
      </c>
      <c r="D789">
        <v>3</v>
      </c>
      <c r="E789" t="s">
        <v>18</v>
      </c>
      <c r="F789" t="s">
        <v>22</v>
      </c>
      <c r="G789" t="s">
        <v>266</v>
      </c>
      <c r="H789" s="12">
        <v>159.6</v>
      </c>
      <c r="I789" s="12">
        <v>1.86</v>
      </c>
      <c r="J789" s="12">
        <v>1.52</v>
      </c>
      <c r="K789" s="18" t="s">
        <v>2082</v>
      </c>
      <c r="L789" s="20"/>
      <c r="N789" s="3">
        <f t="shared" si="34"/>
        <v>0.62656641604010033</v>
      </c>
      <c r="O789" s="3">
        <f t="shared" si="35"/>
        <v>19.373433583959901</v>
      </c>
      <c r="P789" t="s">
        <v>2080</v>
      </c>
    </row>
    <row r="790" spans="2:16">
      <c r="B790" s="5">
        <v>18</v>
      </c>
      <c r="C790" t="s">
        <v>878</v>
      </c>
      <c r="D790">
        <v>4</v>
      </c>
      <c r="E790" t="s">
        <v>18</v>
      </c>
      <c r="F790" t="s">
        <v>12</v>
      </c>
      <c r="H790" s="12">
        <v>66.900000000000006</v>
      </c>
      <c r="I790" s="12">
        <v>1.9</v>
      </c>
      <c r="J790" s="12">
        <v>2.46</v>
      </c>
      <c r="K790" s="18" t="s">
        <v>2082</v>
      </c>
      <c r="L790" s="20"/>
      <c r="N790" s="3">
        <f t="shared" si="34"/>
        <v>1.4947683109118086</v>
      </c>
      <c r="O790" s="3">
        <f t="shared" si="35"/>
        <v>18.505231689088191</v>
      </c>
      <c r="P790" t="s">
        <v>2080</v>
      </c>
    </row>
    <row r="791" spans="2:16">
      <c r="B791" s="5">
        <v>18</v>
      </c>
      <c r="C791" t="s">
        <v>879</v>
      </c>
      <c r="D791">
        <v>5</v>
      </c>
      <c r="E791" t="s">
        <v>40</v>
      </c>
      <c r="F791" t="s">
        <v>19</v>
      </c>
      <c r="G791" t="s">
        <v>880</v>
      </c>
      <c r="H791" s="12">
        <v>7.7</v>
      </c>
      <c r="I791" s="12">
        <v>1.65</v>
      </c>
      <c r="J791" s="12">
        <v>1.78</v>
      </c>
      <c r="K791" s="18" t="s">
        <v>2082</v>
      </c>
      <c r="L791" s="20"/>
      <c r="N791" s="3">
        <f t="shared" si="34"/>
        <v>12.987012987012987</v>
      </c>
      <c r="O791" s="3">
        <f t="shared" si="35"/>
        <v>7.0129870129870131</v>
      </c>
      <c r="P791" t="s">
        <v>2080</v>
      </c>
    </row>
    <row r="792" spans="2:16">
      <c r="B792" s="5">
        <v>18</v>
      </c>
      <c r="C792" t="s">
        <v>881</v>
      </c>
      <c r="D792">
        <v>6</v>
      </c>
      <c r="E792" t="s">
        <v>129</v>
      </c>
      <c r="F792" t="s">
        <v>12</v>
      </c>
      <c r="G792" t="s">
        <v>882</v>
      </c>
      <c r="H792" s="12">
        <v>28.1</v>
      </c>
      <c r="I792" s="12">
        <v>1.89</v>
      </c>
      <c r="J792" s="12">
        <v>1.35</v>
      </c>
      <c r="K792" s="18" t="s">
        <v>2082</v>
      </c>
      <c r="L792" s="20"/>
      <c r="N792" s="3">
        <f t="shared" si="34"/>
        <v>3.5587188612099641</v>
      </c>
      <c r="O792" s="3">
        <f t="shared" si="35"/>
        <v>16.441281138790035</v>
      </c>
      <c r="P792" t="s">
        <v>2080</v>
      </c>
    </row>
    <row r="793" spans="2:16">
      <c r="B793" s="5">
        <v>18</v>
      </c>
      <c r="C793" t="s">
        <v>883</v>
      </c>
      <c r="D793">
        <v>7</v>
      </c>
      <c r="E793" t="s">
        <v>133</v>
      </c>
      <c r="F793" t="s">
        <v>19</v>
      </c>
      <c r="G793" t="s">
        <v>99</v>
      </c>
      <c r="H793" s="12">
        <v>19.5</v>
      </c>
      <c r="I793" s="12">
        <v>2.15</v>
      </c>
      <c r="J793" s="12">
        <v>2.2599999999999998</v>
      </c>
      <c r="K793" s="18" t="s">
        <v>2082</v>
      </c>
      <c r="L793" s="20"/>
      <c r="N793" s="3">
        <f t="shared" si="34"/>
        <v>5.1282051282051286</v>
      </c>
      <c r="O793" s="3">
        <f t="shared" si="35"/>
        <v>14.871794871794872</v>
      </c>
      <c r="P793" t="s">
        <v>2080</v>
      </c>
    </row>
    <row r="794" spans="2:16">
      <c r="B794" s="5">
        <v>18</v>
      </c>
      <c r="C794" t="s">
        <v>884</v>
      </c>
      <c r="D794">
        <v>8</v>
      </c>
      <c r="E794" t="s">
        <v>15</v>
      </c>
      <c r="F794" t="s">
        <v>12</v>
      </c>
      <c r="G794" t="s">
        <v>27</v>
      </c>
      <c r="H794" s="12">
        <v>113.5</v>
      </c>
      <c r="I794" s="12">
        <v>1.86</v>
      </c>
      <c r="J794" s="12">
        <v>1.61</v>
      </c>
      <c r="K794" s="18" t="s">
        <v>2082</v>
      </c>
      <c r="L794" s="20"/>
      <c r="N794" s="3">
        <f t="shared" si="34"/>
        <v>0.88105726872246692</v>
      </c>
      <c r="O794" s="3">
        <f t="shared" si="35"/>
        <v>19.118942731277532</v>
      </c>
      <c r="P794" t="s">
        <v>2080</v>
      </c>
    </row>
    <row r="795" spans="2:16">
      <c r="B795" s="5">
        <v>18</v>
      </c>
      <c r="C795" t="s">
        <v>885</v>
      </c>
      <c r="D795">
        <v>9</v>
      </c>
      <c r="E795" t="s">
        <v>21</v>
      </c>
      <c r="F795" t="s">
        <v>19</v>
      </c>
      <c r="G795" t="s">
        <v>33</v>
      </c>
      <c r="H795" s="12">
        <v>118.6</v>
      </c>
      <c r="I795" s="12">
        <v>2.0099999999999998</v>
      </c>
      <c r="J795" s="12">
        <v>2.25</v>
      </c>
      <c r="K795" s="18" t="s">
        <v>2082</v>
      </c>
      <c r="L795" s="20"/>
      <c r="N795" s="3">
        <f t="shared" si="34"/>
        <v>0.84317032040472184</v>
      </c>
      <c r="O795" s="3">
        <f t="shared" si="35"/>
        <v>19.15682967959528</v>
      </c>
      <c r="P795" t="s">
        <v>2080</v>
      </c>
    </row>
    <row r="796" spans="2:16">
      <c r="B796" s="5">
        <v>18</v>
      </c>
      <c r="C796" t="s">
        <v>886</v>
      </c>
      <c r="D796">
        <v>10</v>
      </c>
      <c r="E796" t="s">
        <v>18</v>
      </c>
      <c r="F796" t="s">
        <v>12</v>
      </c>
      <c r="H796" s="12">
        <v>26.4</v>
      </c>
      <c r="I796" s="12">
        <v>1.8</v>
      </c>
      <c r="J796" s="12">
        <v>1.32</v>
      </c>
      <c r="K796" s="18" t="s">
        <v>2082</v>
      </c>
      <c r="L796" s="20"/>
      <c r="N796" s="3">
        <f t="shared" si="34"/>
        <v>3.7878787878787881</v>
      </c>
      <c r="O796" s="3">
        <f t="shared" si="35"/>
        <v>16.212121212121211</v>
      </c>
      <c r="P796" t="s">
        <v>2080</v>
      </c>
    </row>
    <row r="797" spans="2:16">
      <c r="B797" s="5">
        <v>18</v>
      </c>
      <c r="C797" t="s">
        <v>887</v>
      </c>
      <c r="D797">
        <v>11</v>
      </c>
      <c r="E797" t="s">
        <v>18</v>
      </c>
      <c r="F797" t="s">
        <v>12</v>
      </c>
      <c r="H797" s="12">
        <v>63.2</v>
      </c>
      <c r="I797" s="12">
        <v>1.89</v>
      </c>
      <c r="J797" s="12">
        <v>2.37</v>
      </c>
      <c r="K797" s="18" t="s">
        <v>2082</v>
      </c>
      <c r="L797" s="20"/>
      <c r="N797" s="3">
        <f t="shared" si="34"/>
        <v>1.5822784810126582</v>
      </c>
      <c r="O797" s="3">
        <f t="shared" si="35"/>
        <v>18.417721518987342</v>
      </c>
      <c r="P797" t="s">
        <v>2080</v>
      </c>
    </row>
    <row r="798" spans="2:16">
      <c r="B798" s="5">
        <v>18</v>
      </c>
      <c r="C798" t="s">
        <v>888</v>
      </c>
      <c r="D798">
        <v>12</v>
      </c>
      <c r="E798" t="s">
        <v>21</v>
      </c>
      <c r="F798" t="s">
        <v>12</v>
      </c>
      <c r="H798" s="12">
        <v>86.7</v>
      </c>
      <c r="I798" s="12">
        <v>1.51</v>
      </c>
      <c r="J798" s="12">
        <v>0.61</v>
      </c>
      <c r="K798" s="18" t="s">
        <v>2082</v>
      </c>
      <c r="L798" s="20"/>
      <c r="N798" s="3">
        <f t="shared" si="34"/>
        <v>1.1534025374855825</v>
      </c>
      <c r="O798" s="3">
        <f t="shared" si="35"/>
        <v>18.846597462514417</v>
      </c>
      <c r="P798" t="s">
        <v>2080</v>
      </c>
    </row>
    <row r="799" spans="2:16">
      <c r="B799" s="5">
        <v>18</v>
      </c>
      <c r="C799" t="s">
        <v>889</v>
      </c>
      <c r="D799">
        <v>13</v>
      </c>
      <c r="E799" t="s">
        <v>18</v>
      </c>
      <c r="F799" t="s">
        <v>19</v>
      </c>
      <c r="G799" t="s">
        <v>169</v>
      </c>
      <c r="H799" s="12">
        <v>29.2</v>
      </c>
      <c r="I799" s="12">
        <v>1.67</v>
      </c>
      <c r="J799" s="12">
        <v>1.1499999999999999</v>
      </c>
      <c r="K799" s="18" t="s">
        <v>2082</v>
      </c>
      <c r="L799" s="20"/>
      <c r="N799" s="3">
        <f t="shared" si="34"/>
        <v>3.4246575342465753</v>
      </c>
      <c r="O799" s="3">
        <f t="shared" si="35"/>
        <v>16.575342465753426</v>
      </c>
      <c r="P799" t="s">
        <v>2080</v>
      </c>
    </row>
    <row r="800" spans="2:16">
      <c r="B800" s="5">
        <v>18</v>
      </c>
      <c r="C800" t="s">
        <v>890</v>
      </c>
      <c r="D800">
        <v>14</v>
      </c>
      <c r="E800" t="s">
        <v>18</v>
      </c>
      <c r="F800" t="s">
        <v>19</v>
      </c>
      <c r="H800" s="12">
        <v>17.399999999999999</v>
      </c>
      <c r="I800" s="12">
        <v>1.79</v>
      </c>
      <c r="J800" s="12">
        <v>1.83</v>
      </c>
      <c r="K800" s="18" t="s">
        <v>2082</v>
      </c>
      <c r="L800" s="20"/>
      <c r="N800" s="3">
        <f t="shared" si="34"/>
        <v>5.7471264367816097</v>
      </c>
      <c r="O800" s="3">
        <f t="shared" si="35"/>
        <v>14.25287356321839</v>
      </c>
      <c r="P800" t="s">
        <v>2080</v>
      </c>
    </row>
    <row r="801" spans="2:16">
      <c r="B801" s="5">
        <v>18</v>
      </c>
      <c r="C801" t="s">
        <v>891</v>
      </c>
      <c r="D801">
        <v>15</v>
      </c>
      <c r="E801" t="s">
        <v>18</v>
      </c>
      <c r="F801" t="s">
        <v>22</v>
      </c>
      <c r="H801" s="12">
        <v>15.9</v>
      </c>
      <c r="I801" s="12">
        <v>1.77</v>
      </c>
      <c r="J801" s="12">
        <v>1.49</v>
      </c>
      <c r="K801" s="18" t="s">
        <v>2082</v>
      </c>
      <c r="L801" s="20"/>
      <c r="N801" s="3">
        <f t="shared" si="34"/>
        <v>6.2893081761006284</v>
      </c>
      <c r="O801" s="3">
        <f t="shared" si="35"/>
        <v>13.710691823899371</v>
      </c>
      <c r="P801" t="s">
        <v>2080</v>
      </c>
    </row>
    <row r="802" spans="2:16">
      <c r="B802" s="5">
        <v>18</v>
      </c>
      <c r="C802" t="s">
        <v>892</v>
      </c>
      <c r="D802">
        <v>16</v>
      </c>
      <c r="E802" t="s">
        <v>15</v>
      </c>
      <c r="F802" t="s">
        <v>65</v>
      </c>
      <c r="H802" s="12">
        <v>40.9</v>
      </c>
      <c r="I802" s="12">
        <v>1.26</v>
      </c>
      <c r="J802" s="12">
        <v>0.92</v>
      </c>
      <c r="K802" s="18" t="s">
        <v>2082</v>
      </c>
      <c r="L802" s="20"/>
      <c r="N802" s="3">
        <f t="shared" si="34"/>
        <v>2.4449877750611249</v>
      </c>
      <c r="O802" s="3">
        <f t="shared" si="35"/>
        <v>17.555012224938874</v>
      </c>
      <c r="P802" t="s">
        <v>2080</v>
      </c>
    </row>
    <row r="803" spans="2:16">
      <c r="B803" s="5">
        <v>18</v>
      </c>
      <c r="C803" t="s">
        <v>893</v>
      </c>
      <c r="D803">
        <v>17</v>
      </c>
      <c r="E803" t="s">
        <v>15</v>
      </c>
      <c r="F803" t="s">
        <v>12</v>
      </c>
      <c r="H803" s="12">
        <v>17</v>
      </c>
      <c r="I803" s="12">
        <v>1.75</v>
      </c>
      <c r="J803" s="12">
        <v>1.78</v>
      </c>
      <c r="K803" s="18" t="s">
        <v>2082</v>
      </c>
      <c r="L803" s="20"/>
      <c r="N803" s="3">
        <f t="shared" si="34"/>
        <v>5.882352941176471</v>
      </c>
      <c r="O803" s="3">
        <f t="shared" si="35"/>
        <v>14.117647058823529</v>
      </c>
      <c r="P803" t="s">
        <v>2080</v>
      </c>
    </row>
    <row r="804" spans="2:16">
      <c r="B804" s="5">
        <v>18</v>
      </c>
      <c r="C804" t="s">
        <v>894</v>
      </c>
      <c r="D804">
        <v>18</v>
      </c>
      <c r="E804" t="s">
        <v>40</v>
      </c>
      <c r="F804" t="s">
        <v>19</v>
      </c>
      <c r="G804" t="s">
        <v>33</v>
      </c>
      <c r="H804" s="12">
        <v>1.8</v>
      </c>
      <c r="I804" s="12">
        <v>1.78</v>
      </c>
      <c r="J804" s="12">
        <v>4.5199999999999996</v>
      </c>
      <c r="K804" s="18" t="s">
        <v>2082</v>
      </c>
      <c r="L804" s="20"/>
      <c r="N804" s="3">
        <f t="shared" si="34"/>
        <v>55.555555555555557</v>
      </c>
      <c r="O804" s="3">
        <f t="shared" si="35"/>
        <v>-35.555555555555557</v>
      </c>
      <c r="P804" t="s">
        <v>2080</v>
      </c>
    </row>
    <row r="805" spans="2:16">
      <c r="B805" s="5">
        <v>18</v>
      </c>
      <c r="C805" t="s">
        <v>895</v>
      </c>
      <c r="D805">
        <v>19</v>
      </c>
      <c r="E805" t="s">
        <v>40</v>
      </c>
      <c r="F805" t="s">
        <v>22</v>
      </c>
      <c r="G805" t="s">
        <v>260</v>
      </c>
      <c r="H805" s="12">
        <v>7.6</v>
      </c>
      <c r="I805" s="12">
        <v>1.53</v>
      </c>
      <c r="J805" s="12">
        <v>0.66</v>
      </c>
      <c r="K805" s="18" t="s">
        <v>2082</v>
      </c>
      <c r="L805" s="20"/>
      <c r="N805" s="3">
        <f t="shared" si="34"/>
        <v>13.157894736842106</v>
      </c>
      <c r="O805" s="3">
        <f t="shared" si="35"/>
        <v>6.8421052631578938</v>
      </c>
      <c r="P805" t="s">
        <v>2080</v>
      </c>
    </row>
    <row r="806" spans="2:16">
      <c r="B806" s="5">
        <v>18</v>
      </c>
      <c r="C806" t="s">
        <v>896</v>
      </c>
      <c r="D806">
        <v>20</v>
      </c>
      <c r="E806" t="s">
        <v>15</v>
      </c>
      <c r="F806" t="s">
        <v>12</v>
      </c>
      <c r="H806" s="12">
        <v>98.6</v>
      </c>
      <c r="I806" s="12">
        <v>1.87</v>
      </c>
      <c r="J806" s="12">
        <v>1.98</v>
      </c>
      <c r="K806" s="18" t="s">
        <v>2082</v>
      </c>
      <c r="L806" s="20"/>
      <c r="N806" s="3">
        <f t="shared" si="34"/>
        <v>1.0141987829614605</v>
      </c>
      <c r="O806" s="3">
        <f t="shared" si="35"/>
        <v>18.985801217038539</v>
      </c>
      <c r="P806" t="s">
        <v>2080</v>
      </c>
    </row>
    <row r="807" spans="2:16">
      <c r="B807" s="5">
        <v>18</v>
      </c>
      <c r="C807" t="s">
        <v>897</v>
      </c>
      <c r="D807">
        <v>21</v>
      </c>
      <c r="E807" t="s">
        <v>15</v>
      </c>
      <c r="F807" t="s">
        <v>65</v>
      </c>
      <c r="H807" s="12">
        <v>37.4</v>
      </c>
      <c r="I807" s="12">
        <v>1.55</v>
      </c>
      <c r="J807" s="12">
        <v>0.71</v>
      </c>
      <c r="K807" s="18" t="s">
        <v>2082</v>
      </c>
      <c r="L807" s="20"/>
      <c r="N807" s="3">
        <f t="shared" si="34"/>
        <v>2.6737967914438503</v>
      </c>
      <c r="O807" s="3">
        <f t="shared" si="35"/>
        <v>17.326203208556151</v>
      </c>
      <c r="P807" t="s">
        <v>2080</v>
      </c>
    </row>
    <row r="808" spans="2:16">
      <c r="B808" s="5">
        <v>18</v>
      </c>
      <c r="C808" t="s">
        <v>898</v>
      </c>
      <c r="D808">
        <v>22</v>
      </c>
      <c r="E808" t="s">
        <v>18</v>
      </c>
      <c r="F808" t="s">
        <v>19</v>
      </c>
      <c r="H808" s="12">
        <v>24.8</v>
      </c>
      <c r="I808" s="12">
        <v>1.54</v>
      </c>
      <c r="J808" s="12">
        <v>0.63</v>
      </c>
      <c r="K808" s="18" t="s">
        <v>2082</v>
      </c>
      <c r="L808" s="20"/>
      <c r="N808" s="3">
        <f t="shared" ref="N808:N871" si="36">100/H808</f>
        <v>4.032258064516129</v>
      </c>
      <c r="O808" s="3">
        <f t="shared" ref="O808:O871" si="37">20-N808</f>
        <v>15.967741935483872</v>
      </c>
      <c r="P808" t="s">
        <v>2080</v>
      </c>
    </row>
    <row r="809" spans="2:16">
      <c r="B809" s="5">
        <v>18</v>
      </c>
      <c r="C809" t="s">
        <v>899</v>
      </c>
      <c r="D809">
        <v>23</v>
      </c>
      <c r="E809" t="s">
        <v>18</v>
      </c>
      <c r="F809" t="s">
        <v>19</v>
      </c>
      <c r="G809" t="s">
        <v>900</v>
      </c>
      <c r="H809" s="12">
        <v>80.900000000000006</v>
      </c>
      <c r="I809" s="12">
        <v>1.53</v>
      </c>
      <c r="J809" s="12">
        <v>0.67</v>
      </c>
      <c r="K809" s="18" t="s">
        <v>2082</v>
      </c>
      <c r="L809" s="20"/>
      <c r="N809" s="3">
        <f t="shared" si="36"/>
        <v>1.2360939431396785</v>
      </c>
      <c r="O809" s="3">
        <f t="shared" si="37"/>
        <v>18.763906056860321</v>
      </c>
      <c r="P809" t="s">
        <v>2080</v>
      </c>
    </row>
    <row r="810" spans="2:16">
      <c r="B810" s="5">
        <v>18</v>
      </c>
      <c r="C810" t="s">
        <v>901</v>
      </c>
      <c r="D810">
        <v>24</v>
      </c>
      <c r="E810" t="s">
        <v>18</v>
      </c>
      <c r="F810" t="s">
        <v>12</v>
      </c>
      <c r="H810" s="12">
        <v>9.6999999999999993</v>
      </c>
      <c r="I810" s="12">
        <v>1.93</v>
      </c>
      <c r="J810" s="12">
        <v>2.68</v>
      </c>
      <c r="K810" s="18" t="s">
        <v>2082</v>
      </c>
      <c r="L810" s="20"/>
      <c r="N810" s="3">
        <f t="shared" si="36"/>
        <v>10.309278350515465</v>
      </c>
      <c r="O810" s="3">
        <f t="shared" si="37"/>
        <v>9.6907216494845354</v>
      </c>
      <c r="P810" t="s">
        <v>2080</v>
      </c>
    </row>
    <row r="811" spans="2:16">
      <c r="B811" s="5">
        <v>18</v>
      </c>
      <c r="C811" t="s">
        <v>902</v>
      </c>
      <c r="D811">
        <v>25</v>
      </c>
      <c r="E811" t="s">
        <v>18</v>
      </c>
      <c r="F811" t="s">
        <v>12</v>
      </c>
      <c r="G811" t="s">
        <v>13</v>
      </c>
      <c r="H811" s="12">
        <v>21.9</v>
      </c>
      <c r="I811" s="12">
        <v>1.58</v>
      </c>
      <c r="J811" s="12">
        <v>0.66</v>
      </c>
      <c r="K811" s="18" t="s">
        <v>2082</v>
      </c>
      <c r="L811" s="20"/>
      <c r="N811" s="3">
        <f t="shared" si="36"/>
        <v>4.5662100456621006</v>
      </c>
      <c r="O811" s="3">
        <f t="shared" si="37"/>
        <v>15.4337899543379</v>
      </c>
      <c r="P811" t="s">
        <v>2080</v>
      </c>
    </row>
    <row r="812" spans="2:16">
      <c r="B812" s="5">
        <v>18</v>
      </c>
      <c r="C812" t="s">
        <v>903</v>
      </c>
      <c r="D812">
        <v>26</v>
      </c>
      <c r="E812" t="s">
        <v>18</v>
      </c>
      <c r="F812" t="s">
        <v>22</v>
      </c>
      <c r="H812" s="12">
        <v>7.5</v>
      </c>
      <c r="I812" s="12">
        <v>1.68</v>
      </c>
      <c r="J812" s="12">
        <v>1.25</v>
      </c>
      <c r="K812" s="18" t="s">
        <v>2082</v>
      </c>
      <c r="L812" s="20"/>
      <c r="N812" s="3">
        <f t="shared" si="36"/>
        <v>13.333333333333334</v>
      </c>
      <c r="O812" s="3">
        <f t="shared" si="37"/>
        <v>6.6666666666666661</v>
      </c>
      <c r="P812" t="s">
        <v>2080</v>
      </c>
    </row>
    <row r="813" spans="2:16">
      <c r="B813" s="5">
        <v>18</v>
      </c>
      <c r="C813" t="s">
        <v>904</v>
      </c>
      <c r="D813">
        <v>27</v>
      </c>
      <c r="E813" t="s">
        <v>15</v>
      </c>
      <c r="F813" t="s">
        <v>12</v>
      </c>
      <c r="H813" s="12">
        <v>38.6</v>
      </c>
      <c r="I813" s="12">
        <v>1.89</v>
      </c>
      <c r="J813" s="12">
        <v>2.1800000000000002</v>
      </c>
      <c r="K813" s="18" t="s">
        <v>2082</v>
      </c>
      <c r="L813" s="20"/>
      <c r="N813" s="3">
        <f t="shared" si="36"/>
        <v>2.5906735751295336</v>
      </c>
      <c r="O813" s="3">
        <f t="shared" si="37"/>
        <v>17.409326424870468</v>
      </c>
      <c r="P813" t="s">
        <v>2080</v>
      </c>
    </row>
    <row r="814" spans="2:16">
      <c r="B814" s="5">
        <v>18</v>
      </c>
      <c r="C814" t="s">
        <v>905</v>
      </c>
      <c r="D814">
        <v>28</v>
      </c>
      <c r="E814" t="s">
        <v>18</v>
      </c>
      <c r="F814" t="s">
        <v>12</v>
      </c>
      <c r="H814" s="12">
        <v>1.9</v>
      </c>
      <c r="I814" s="12">
        <v>1.28</v>
      </c>
      <c r="J814" s="12">
        <v>0.76</v>
      </c>
      <c r="N814" s="3">
        <f t="shared" si="36"/>
        <v>52.631578947368425</v>
      </c>
      <c r="O814" s="3">
        <f t="shared" si="37"/>
        <v>-32.631578947368425</v>
      </c>
      <c r="P814" t="s">
        <v>2080</v>
      </c>
    </row>
    <row r="815" spans="2:16">
      <c r="B815" s="5">
        <v>18</v>
      </c>
      <c r="C815" t="s">
        <v>906</v>
      </c>
      <c r="D815">
        <v>29</v>
      </c>
      <c r="E815" t="s">
        <v>15</v>
      </c>
      <c r="F815" t="s">
        <v>12</v>
      </c>
      <c r="H815" s="12">
        <v>25.6</v>
      </c>
      <c r="I815" s="12">
        <v>1.9</v>
      </c>
      <c r="J815" s="12">
        <v>2.16</v>
      </c>
      <c r="N815" s="3">
        <f t="shared" si="36"/>
        <v>3.90625</v>
      </c>
      <c r="O815" s="3">
        <f t="shared" si="37"/>
        <v>16.09375</v>
      </c>
      <c r="P815" t="s">
        <v>2080</v>
      </c>
    </row>
    <row r="816" spans="2:16">
      <c r="B816" s="5">
        <v>18</v>
      </c>
      <c r="C816" t="s">
        <v>907</v>
      </c>
      <c r="D816">
        <v>30</v>
      </c>
      <c r="E816" t="s">
        <v>67</v>
      </c>
      <c r="F816" t="s">
        <v>22</v>
      </c>
      <c r="H816" s="12">
        <v>17.899999999999999</v>
      </c>
      <c r="I816" s="12">
        <v>1.95</v>
      </c>
      <c r="J816" s="12">
        <v>2.27</v>
      </c>
      <c r="N816" s="3">
        <f t="shared" si="36"/>
        <v>5.5865921787709505</v>
      </c>
      <c r="O816" s="3">
        <f t="shared" si="37"/>
        <v>14.41340782122905</v>
      </c>
      <c r="P816" t="s">
        <v>2080</v>
      </c>
    </row>
    <row r="817" spans="2:16">
      <c r="B817" s="5">
        <v>18</v>
      </c>
      <c r="C817" t="s">
        <v>908</v>
      </c>
      <c r="D817">
        <v>31</v>
      </c>
      <c r="E817" t="s">
        <v>18</v>
      </c>
      <c r="F817" t="s">
        <v>12</v>
      </c>
      <c r="H817" s="12">
        <v>3.2</v>
      </c>
      <c r="I817" s="12">
        <v>1.59</v>
      </c>
      <c r="J817" s="12">
        <v>1.7</v>
      </c>
      <c r="N817" s="3">
        <f t="shared" si="36"/>
        <v>31.25</v>
      </c>
      <c r="O817" s="3">
        <f t="shared" si="37"/>
        <v>-11.25</v>
      </c>
      <c r="P817" t="s">
        <v>2080</v>
      </c>
    </row>
    <row r="818" spans="2:16">
      <c r="B818" s="5">
        <v>18</v>
      </c>
      <c r="C818" t="s">
        <v>909</v>
      </c>
      <c r="D818">
        <v>32</v>
      </c>
      <c r="E818" t="s">
        <v>18</v>
      </c>
      <c r="F818" t="s">
        <v>19</v>
      </c>
      <c r="G818" t="s">
        <v>49</v>
      </c>
      <c r="H818" s="12">
        <v>365.6</v>
      </c>
      <c r="I818" s="12">
        <v>1.87</v>
      </c>
      <c r="J818" s="12">
        <v>2.27</v>
      </c>
      <c r="N818" s="3">
        <f t="shared" si="36"/>
        <v>0.2735229759299781</v>
      </c>
      <c r="O818" s="3">
        <f t="shared" si="37"/>
        <v>19.726477024070022</v>
      </c>
      <c r="P818" t="s">
        <v>2080</v>
      </c>
    </row>
    <row r="819" spans="2:16">
      <c r="B819" s="5">
        <v>18</v>
      </c>
      <c r="C819" t="s">
        <v>910</v>
      </c>
      <c r="D819">
        <v>33</v>
      </c>
      <c r="E819" t="s">
        <v>18</v>
      </c>
      <c r="F819" t="s">
        <v>19</v>
      </c>
      <c r="H819" s="12">
        <v>166.9</v>
      </c>
      <c r="I819" s="12">
        <v>1.91</v>
      </c>
      <c r="J819" s="12">
        <v>2.25</v>
      </c>
      <c r="N819" s="3">
        <f t="shared" si="36"/>
        <v>0.59916117435590177</v>
      </c>
      <c r="O819" s="3">
        <f t="shared" si="37"/>
        <v>19.400838825644097</v>
      </c>
      <c r="P819" t="s">
        <v>2080</v>
      </c>
    </row>
    <row r="820" spans="2:16">
      <c r="B820" s="5">
        <v>18</v>
      </c>
      <c r="C820" t="s">
        <v>911</v>
      </c>
      <c r="D820">
        <v>34</v>
      </c>
      <c r="E820" t="s">
        <v>18</v>
      </c>
      <c r="F820" t="s">
        <v>19</v>
      </c>
      <c r="H820" s="12">
        <v>284.39999999999998</v>
      </c>
      <c r="I820" s="12">
        <v>1.91</v>
      </c>
      <c r="J820" s="12">
        <v>2.2000000000000002</v>
      </c>
      <c r="N820" s="3">
        <f t="shared" si="36"/>
        <v>0.35161744022503522</v>
      </c>
      <c r="O820" s="3">
        <f t="shared" si="37"/>
        <v>19.648382559774966</v>
      </c>
      <c r="P820" t="s">
        <v>2080</v>
      </c>
    </row>
    <row r="821" spans="2:16">
      <c r="B821" s="5">
        <v>18</v>
      </c>
      <c r="C821" t="s">
        <v>912</v>
      </c>
      <c r="D821">
        <v>35</v>
      </c>
      <c r="E821" t="s">
        <v>64</v>
      </c>
      <c r="F821" t="s">
        <v>65</v>
      </c>
      <c r="G821" t="s">
        <v>913</v>
      </c>
      <c r="H821" s="12">
        <v>62.4</v>
      </c>
      <c r="I821" s="12">
        <v>1.99</v>
      </c>
      <c r="J821" s="12">
        <v>2.15</v>
      </c>
      <c r="N821" s="3">
        <f t="shared" si="36"/>
        <v>1.6025641025641026</v>
      </c>
      <c r="O821" s="3">
        <f t="shared" si="37"/>
        <v>18.397435897435898</v>
      </c>
      <c r="P821" t="s">
        <v>2080</v>
      </c>
    </row>
    <row r="822" spans="2:16">
      <c r="B822" s="5">
        <v>18</v>
      </c>
      <c r="C822" t="s">
        <v>914</v>
      </c>
      <c r="D822">
        <v>36</v>
      </c>
      <c r="E822" t="s">
        <v>18</v>
      </c>
      <c r="F822" t="s">
        <v>19</v>
      </c>
      <c r="G822" t="s">
        <v>94</v>
      </c>
      <c r="H822" s="12">
        <v>228.5</v>
      </c>
      <c r="I822" s="12">
        <v>1.86</v>
      </c>
      <c r="J822" s="12">
        <v>2.2400000000000002</v>
      </c>
      <c r="N822" s="3">
        <f t="shared" si="36"/>
        <v>0.43763676148796499</v>
      </c>
      <c r="O822" s="3">
        <f t="shared" si="37"/>
        <v>19.562363238512035</v>
      </c>
      <c r="P822" t="s">
        <v>2080</v>
      </c>
    </row>
    <row r="823" spans="2:16">
      <c r="B823" s="5">
        <v>18</v>
      </c>
      <c r="C823" t="s">
        <v>915</v>
      </c>
      <c r="D823">
        <v>37</v>
      </c>
      <c r="E823" t="s">
        <v>21</v>
      </c>
      <c r="F823" t="s">
        <v>12</v>
      </c>
      <c r="H823" s="12">
        <v>47.4</v>
      </c>
      <c r="I823" s="12">
        <v>1.79</v>
      </c>
      <c r="J823" s="12">
        <v>1.91</v>
      </c>
      <c r="N823" s="3">
        <f t="shared" si="36"/>
        <v>2.109704641350211</v>
      </c>
      <c r="O823" s="3">
        <f t="shared" si="37"/>
        <v>17.890295358649787</v>
      </c>
      <c r="P823" t="s">
        <v>2080</v>
      </c>
    </row>
    <row r="824" spans="2:16">
      <c r="B824" s="5">
        <v>18</v>
      </c>
      <c r="C824" t="s">
        <v>916</v>
      </c>
      <c r="D824">
        <v>38</v>
      </c>
      <c r="E824" t="s">
        <v>18</v>
      </c>
      <c r="F824" t="s">
        <v>19</v>
      </c>
      <c r="H824" s="12">
        <v>18.5</v>
      </c>
      <c r="I824" s="12">
        <v>1.76</v>
      </c>
      <c r="J824" s="12">
        <v>1.84</v>
      </c>
      <c r="N824" s="3">
        <f t="shared" si="36"/>
        <v>5.4054054054054053</v>
      </c>
      <c r="O824" s="3">
        <f t="shared" si="37"/>
        <v>14.594594594594595</v>
      </c>
      <c r="P824" t="s">
        <v>2080</v>
      </c>
    </row>
    <row r="825" spans="2:16">
      <c r="B825" s="5">
        <v>18</v>
      </c>
      <c r="C825" t="s">
        <v>917</v>
      </c>
      <c r="D825">
        <v>39</v>
      </c>
      <c r="E825" t="s">
        <v>18</v>
      </c>
      <c r="F825" t="s">
        <v>12</v>
      </c>
      <c r="H825" s="12">
        <v>152.30000000000001</v>
      </c>
      <c r="I825" s="12">
        <v>1.86</v>
      </c>
      <c r="J825" s="12">
        <v>2.1800000000000002</v>
      </c>
      <c r="N825" s="3">
        <f t="shared" si="36"/>
        <v>0.65659881812212728</v>
      </c>
      <c r="O825" s="3">
        <f t="shared" si="37"/>
        <v>19.343401181877873</v>
      </c>
      <c r="P825" t="s">
        <v>2080</v>
      </c>
    </row>
    <row r="826" spans="2:16">
      <c r="B826" s="5">
        <v>18</v>
      </c>
      <c r="C826" t="s">
        <v>918</v>
      </c>
      <c r="D826">
        <v>40</v>
      </c>
      <c r="E826" t="s">
        <v>21</v>
      </c>
      <c r="F826" t="s">
        <v>22</v>
      </c>
      <c r="H826" s="12">
        <v>23.4</v>
      </c>
      <c r="I826" s="12">
        <v>1.93</v>
      </c>
      <c r="J826" s="12">
        <v>1.93</v>
      </c>
      <c r="N826" s="3">
        <f t="shared" si="36"/>
        <v>4.2735042735042734</v>
      </c>
      <c r="O826" s="3">
        <f t="shared" si="37"/>
        <v>15.726495726495727</v>
      </c>
      <c r="P826" t="s">
        <v>2080</v>
      </c>
    </row>
    <row r="827" spans="2:16">
      <c r="B827" s="5">
        <v>18</v>
      </c>
      <c r="C827" t="s">
        <v>919</v>
      </c>
      <c r="D827">
        <v>41</v>
      </c>
      <c r="E827" t="s">
        <v>15</v>
      </c>
      <c r="F827" t="s">
        <v>12</v>
      </c>
      <c r="H827" s="12">
        <v>276.60000000000002</v>
      </c>
      <c r="I827" s="12">
        <v>1.95</v>
      </c>
      <c r="J827" s="12">
        <v>2.29</v>
      </c>
      <c r="N827" s="3">
        <f t="shared" si="36"/>
        <v>0.36153289949385392</v>
      </c>
      <c r="O827" s="3">
        <f t="shared" si="37"/>
        <v>19.638467100506148</v>
      </c>
      <c r="P827" t="s">
        <v>2080</v>
      </c>
    </row>
    <row r="828" spans="2:16">
      <c r="B828" s="5">
        <v>18</v>
      </c>
      <c r="C828" t="s">
        <v>920</v>
      </c>
      <c r="D828">
        <v>42</v>
      </c>
      <c r="E828" t="s">
        <v>21</v>
      </c>
      <c r="F828" t="s">
        <v>19</v>
      </c>
      <c r="G828" t="s">
        <v>33</v>
      </c>
      <c r="H828" s="12">
        <v>128</v>
      </c>
      <c r="I828" s="12">
        <v>1.96</v>
      </c>
      <c r="J828" s="12">
        <v>2.0299999999999998</v>
      </c>
      <c r="N828" s="3">
        <f t="shared" si="36"/>
        <v>0.78125</v>
      </c>
      <c r="O828" s="3">
        <f t="shared" si="37"/>
        <v>19.21875</v>
      </c>
      <c r="P828" t="s">
        <v>2080</v>
      </c>
    </row>
    <row r="829" spans="2:16">
      <c r="B829" s="5">
        <v>18</v>
      </c>
      <c r="C829" t="s">
        <v>921</v>
      </c>
      <c r="D829">
        <v>43</v>
      </c>
      <c r="E829" t="s">
        <v>21</v>
      </c>
      <c r="F829" t="s">
        <v>12</v>
      </c>
      <c r="H829" s="12">
        <v>29.8</v>
      </c>
      <c r="I829" s="12">
        <v>1.88</v>
      </c>
      <c r="J829" s="12">
        <v>2.08</v>
      </c>
      <c r="N829" s="3">
        <f t="shared" si="36"/>
        <v>3.3557046979865772</v>
      </c>
      <c r="O829" s="3">
        <f t="shared" si="37"/>
        <v>16.644295302013422</v>
      </c>
      <c r="P829" t="s">
        <v>2080</v>
      </c>
    </row>
    <row r="830" spans="2:16">
      <c r="B830" s="5">
        <v>18</v>
      </c>
      <c r="C830" t="s">
        <v>922</v>
      </c>
      <c r="D830">
        <v>44</v>
      </c>
      <c r="E830" t="s">
        <v>15</v>
      </c>
      <c r="F830" t="s">
        <v>65</v>
      </c>
      <c r="H830" s="12">
        <v>76.599999999999994</v>
      </c>
      <c r="I830" s="12">
        <v>1.92</v>
      </c>
      <c r="J830" s="12">
        <v>2.23</v>
      </c>
      <c r="N830" s="3">
        <f t="shared" si="36"/>
        <v>1.3054830287206267</v>
      </c>
      <c r="O830" s="3">
        <f t="shared" si="37"/>
        <v>18.694516971279374</v>
      </c>
      <c r="P830" t="s">
        <v>2080</v>
      </c>
    </row>
    <row r="831" spans="2:16">
      <c r="B831" s="5">
        <v>19</v>
      </c>
      <c r="C831" t="s">
        <v>923</v>
      </c>
      <c r="D831">
        <v>1</v>
      </c>
      <c r="E831" t="s">
        <v>15</v>
      </c>
      <c r="F831" t="s">
        <v>12</v>
      </c>
      <c r="H831" s="12">
        <v>71.2</v>
      </c>
      <c r="I831" s="12">
        <v>1.99</v>
      </c>
      <c r="J831" s="12">
        <v>2.21</v>
      </c>
      <c r="N831" s="3">
        <f t="shared" si="36"/>
        <v>1.4044943820224718</v>
      </c>
      <c r="O831" s="3">
        <f t="shared" si="37"/>
        <v>18.59550561797753</v>
      </c>
      <c r="P831" t="s">
        <v>2080</v>
      </c>
    </row>
    <row r="832" spans="2:16">
      <c r="B832" s="5">
        <v>19</v>
      </c>
      <c r="C832" t="s">
        <v>924</v>
      </c>
      <c r="D832">
        <v>2</v>
      </c>
      <c r="E832" t="s">
        <v>21</v>
      </c>
      <c r="F832" t="s">
        <v>12</v>
      </c>
      <c r="H832" s="12">
        <v>19.7</v>
      </c>
      <c r="I832" s="12">
        <v>1.99</v>
      </c>
      <c r="J832" s="12">
        <v>1.61</v>
      </c>
      <c r="N832" s="3">
        <f t="shared" si="36"/>
        <v>5.0761421319796955</v>
      </c>
      <c r="O832" s="3">
        <f t="shared" si="37"/>
        <v>14.923857868020304</v>
      </c>
      <c r="P832" t="s">
        <v>2080</v>
      </c>
    </row>
    <row r="833" spans="2:16">
      <c r="B833" s="5">
        <v>19</v>
      </c>
      <c r="C833" t="s">
        <v>925</v>
      </c>
      <c r="D833">
        <v>3</v>
      </c>
      <c r="E833" t="s">
        <v>18</v>
      </c>
      <c r="F833" t="s">
        <v>12</v>
      </c>
      <c r="G833" t="s">
        <v>13</v>
      </c>
      <c r="H833" s="12">
        <v>48.5</v>
      </c>
      <c r="I833" s="12">
        <v>1.86</v>
      </c>
      <c r="J833" s="12">
        <v>2.08</v>
      </c>
      <c r="N833" s="3">
        <f t="shared" si="36"/>
        <v>2.0618556701030926</v>
      </c>
      <c r="O833" s="3">
        <f t="shared" si="37"/>
        <v>17.938144329896907</v>
      </c>
      <c r="P833" t="s">
        <v>2080</v>
      </c>
    </row>
    <row r="834" spans="2:16">
      <c r="B834" s="5">
        <v>19</v>
      </c>
      <c r="C834" t="s">
        <v>926</v>
      </c>
      <c r="D834">
        <v>4</v>
      </c>
      <c r="E834" t="s">
        <v>129</v>
      </c>
      <c r="F834" t="s">
        <v>12</v>
      </c>
      <c r="H834" s="12">
        <v>28.2</v>
      </c>
      <c r="I834" s="12">
        <v>2.06</v>
      </c>
      <c r="J834" s="12">
        <v>1.79</v>
      </c>
      <c r="N834" s="3">
        <f t="shared" si="36"/>
        <v>3.5460992907801421</v>
      </c>
      <c r="O834" s="3">
        <f t="shared" si="37"/>
        <v>16.453900709219859</v>
      </c>
      <c r="P834" t="s">
        <v>2080</v>
      </c>
    </row>
    <row r="835" spans="2:16">
      <c r="B835" s="5">
        <v>19</v>
      </c>
      <c r="C835" t="s">
        <v>927</v>
      </c>
      <c r="D835">
        <v>5</v>
      </c>
      <c r="E835" t="s">
        <v>11</v>
      </c>
      <c r="F835" t="s">
        <v>22</v>
      </c>
      <c r="H835" s="12">
        <v>107.1</v>
      </c>
      <c r="I835" s="12">
        <v>1.93</v>
      </c>
      <c r="J835" s="12">
        <v>2.13</v>
      </c>
      <c r="N835" s="3">
        <f t="shared" si="36"/>
        <v>0.93370681605975725</v>
      </c>
      <c r="O835" s="3">
        <f t="shared" si="37"/>
        <v>19.066293183940243</v>
      </c>
      <c r="P835" t="s">
        <v>2080</v>
      </c>
    </row>
    <row r="836" spans="2:16">
      <c r="B836" s="5">
        <v>19</v>
      </c>
      <c r="C836" t="s">
        <v>928</v>
      </c>
      <c r="D836">
        <v>6</v>
      </c>
      <c r="E836" t="s">
        <v>18</v>
      </c>
      <c r="F836" t="s">
        <v>19</v>
      </c>
      <c r="G836" t="s">
        <v>500</v>
      </c>
      <c r="H836" s="12">
        <v>82.9</v>
      </c>
      <c r="I836" s="12">
        <v>1.89</v>
      </c>
      <c r="J836" s="12">
        <v>2.06</v>
      </c>
      <c r="N836" s="3">
        <f t="shared" si="36"/>
        <v>1.2062726176115801</v>
      </c>
      <c r="O836" s="3">
        <f t="shared" si="37"/>
        <v>18.793727382388418</v>
      </c>
      <c r="P836" t="s">
        <v>2080</v>
      </c>
    </row>
    <row r="837" spans="2:16">
      <c r="B837" s="5">
        <v>19</v>
      </c>
      <c r="C837" t="s">
        <v>929</v>
      </c>
      <c r="D837">
        <v>7</v>
      </c>
      <c r="E837" t="s">
        <v>18</v>
      </c>
      <c r="F837" t="s">
        <v>19</v>
      </c>
      <c r="H837" s="12">
        <v>269.89999999999998</v>
      </c>
      <c r="I837" s="12">
        <v>2.02</v>
      </c>
      <c r="J837" s="12">
        <v>2.1800000000000002</v>
      </c>
      <c r="N837" s="3">
        <f t="shared" si="36"/>
        <v>0.37050759540570583</v>
      </c>
      <c r="O837" s="3">
        <f t="shared" si="37"/>
        <v>19.629492404594295</v>
      </c>
      <c r="P837" t="s">
        <v>2080</v>
      </c>
    </row>
    <row r="838" spans="2:16">
      <c r="B838" s="5">
        <v>19</v>
      </c>
      <c r="C838" t="s">
        <v>930</v>
      </c>
      <c r="D838">
        <v>8</v>
      </c>
      <c r="E838" t="s">
        <v>18</v>
      </c>
      <c r="F838" t="s">
        <v>19</v>
      </c>
      <c r="H838" s="12">
        <v>457.7</v>
      </c>
      <c r="I838" s="12">
        <v>1.86</v>
      </c>
      <c r="J838" s="12">
        <v>2.21</v>
      </c>
      <c r="N838" s="3">
        <f t="shared" si="36"/>
        <v>0.21848372296263929</v>
      </c>
      <c r="O838" s="3">
        <f t="shared" si="37"/>
        <v>19.781516277037362</v>
      </c>
      <c r="P838" t="s">
        <v>2080</v>
      </c>
    </row>
    <row r="839" spans="2:16">
      <c r="B839" s="5">
        <v>19</v>
      </c>
      <c r="C839" t="s">
        <v>931</v>
      </c>
      <c r="D839">
        <v>9</v>
      </c>
      <c r="E839" t="s">
        <v>129</v>
      </c>
      <c r="F839" t="s">
        <v>12</v>
      </c>
      <c r="H839" s="12">
        <v>87.3</v>
      </c>
      <c r="I839" s="12">
        <v>2.0499999999999998</v>
      </c>
      <c r="J839" s="12">
        <v>2.15</v>
      </c>
      <c r="N839" s="3">
        <f t="shared" si="36"/>
        <v>1.1454753722794959</v>
      </c>
      <c r="O839" s="3">
        <f t="shared" si="37"/>
        <v>18.854524627720505</v>
      </c>
      <c r="P839" t="s">
        <v>2080</v>
      </c>
    </row>
    <row r="840" spans="2:16">
      <c r="B840" s="5">
        <v>19</v>
      </c>
      <c r="C840" t="s">
        <v>932</v>
      </c>
      <c r="D840">
        <v>10</v>
      </c>
      <c r="E840" t="s">
        <v>18</v>
      </c>
      <c r="F840" t="s">
        <v>12</v>
      </c>
      <c r="H840" s="12">
        <v>14.4</v>
      </c>
      <c r="I840" s="12">
        <v>2.0499999999999998</v>
      </c>
      <c r="J840" s="12">
        <v>2.21</v>
      </c>
      <c r="N840" s="3">
        <f t="shared" si="36"/>
        <v>6.9444444444444446</v>
      </c>
      <c r="O840" s="3">
        <f t="shared" si="37"/>
        <v>13.055555555555555</v>
      </c>
      <c r="P840" t="s">
        <v>2080</v>
      </c>
    </row>
    <row r="841" spans="2:16">
      <c r="B841" s="5">
        <v>19</v>
      </c>
      <c r="C841" t="s">
        <v>933</v>
      </c>
      <c r="D841">
        <v>11</v>
      </c>
      <c r="E841" t="s">
        <v>15</v>
      </c>
      <c r="F841" t="s">
        <v>12</v>
      </c>
      <c r="H841" s="12">
        <v>419.6</v>
      </c>
      <c r="I841" s="12">
        <v>1.91</v>
      </c>
      <c r="J841" s="12">
        <v>2.31</v>
      </c>
      <c r="N841" s="3">
        <f t="shared" si="36"/>
        <v>0.2383222116301239</v>
      </c>
      <c r="O841" s="3">
        <f t="shared" si="37"/>
        <v>19.761677788369877</v>
      </c>
      <c r="P841" t="s">
        <v>2080</v>
      </c>
    </row>
    <row r="842" spans="2:16">
      <c r="B842" s="5">
        <v>19</v>
      </c>
      <c r="C842" t="s">
        <v>934</v>
      </c>
      <c r="D842">
        <v>12</v>
      </c>
      <c r="E842" t="s">
        <v>18</v>
      </c>
      <c r="F842" t="s">
        <v>19</v>
      </c>
      <c r="H842" s="12">
        <v>145.9</v>
      </c>
      <c r="I842" s="12">
        <v>1.93</v>
      </c>
      <c r="J842" s="12">
        <v>2.27</v>
      </c>
      <c r="N842" s="3">
        <f t="shared" si="36"/>
        <v>0.68540095956134339</v>
      </c>
      <c r="O842" s="3">
        <f t="shared" si="37"/>
        <v>19.314599040438658</v>
      </c>
      <c r="P842" t="s">
        <v>2080</v>
      </c>
    </row>
    <row r="843" spans="2:16">
      <c r="B843" s="5">
        <v>19</v>
      </c>
      <c r="C843" t="s">
        <v>935</v>
      </c>
      <c r="D843">
        <v>13</v>
      </c>
      <c r="E843" t="s">
        <v>18</v>
      </c>
      <c r="F843" t="s">
        <v>19</v>
      </c>
      <c r="G843" t="s">
        <v>94</v>
      </c>
      <c r="H843" s="12">
        <v>183.9</v>
      </c>
      <c r="I843" s="12">
        <v>1.89</v>
      </c>
      <c r="J843" s="12">
        <v>2.12</v>
      </c>
      <c r="N843" s="3">
        <f t="shared" si="36"/>
        <v>0.54377379010331706</v>
      </c>
      <c r="O843" s="3">
        <f t="shared" si="37"/>
        <v>19.456226209896684</v>
      </c>
      <c r="P843" t="s">
        <v>2080</v>
      </c>
    </row>
    <row r="844" spans="2:16">
      <c r="B844" s="5">
        <v>19</v>
      </c>
      <c r="C844" t="s">
        <v>936</v>
      </c>
      <c r="D844">
        <v>14</v>
      </c>
      <c r="E844" t="s">
        <v>21</v>
      </c>
      <c r="F844" t="s">
        <v>19</v>
      </c>
      <c r="G844" t="s">
        <v>33</v>
      </c>
      <c r="H844" s="13" t="s">
        <v>2074</v>
      </c>
      <c r="I844" s="13" t="s">
        <v>2074</v>
      </c>
      <c r="J844" s="13" t="s">
        <v>2074</v>
      </c>
      <c r="N844" s="3" t="e">
        <f t="shared" si="36"/>
        <v>#VALUE!</v>
      </c>
      <c r="O844" s="3" t="e">
        <f t="shared" si="37"/>
        <v>#VALUE!</v>
      </c>
      <c r="P844" t="s">
        <v>2080</v>
      </c>
    </row>
    <row r="845" spans="2:16">
      <c r="B845" s="5">
        <v>19</v>
      </c>
      <c r="C845" t="s">
        <v>937</v>
      </c>
      <c r="D845">
        <v>15</v>
      </c>
      <c r="E845" t="s">
        <v>21</v>
      </c>
      <c r="F845" t="s">
        <v>22</v>
      </c>
      <c r="H845" s="12">
        <v>36.200000000000003</v>
      </c>
      <c r="I845" s="12">
        <v>2.02</v>
      </c>
      <c r="J845" s="12">
        <v>2.15</v>
      </c>
      <c r="N845" s="3">
        <f t="shared" si="36"/>
        <v>2.7624309392265189</v>
      </c>
      <c r="O845" s="3">
        <f t="shared" si="37"/>
        <v>17.237569060773481</v>
      </c>
      <c r="P845" t="s">
        <v>2080</v>
      </c>
    </row>
    <row r="846" spans="2:16">
      <c r="B846" s="5">
        <v>19</v>
      </c>
      <c r="C846" t="s">
        <v>938</v>
      </c>
      <c r="D846">
        <v>16</v>
      </c>
      <c r="E846" t="s">
        <v>18</v>
      </c>
      <c r="F846" t="s">
        <v>12</v>
      </c>
      <c r="H846" s="12">
        <v>80.099999999999994</v>
      </c>
      <c r="I846" s="12">
        <v>1.9</v>
      </c>
      <c r="J846" s="12">
        <v>2.2400000000000002</v>
      </c>
      <c r="N846" s="3">
        <f t="shared" si="36"/>
        <v>1.2484394506866419</v>
      </c>
      <c r="O846" s="3">
        <f t="shared" si="37"/>
        <v>18.751560549313357</v>
      </c>
      <c r="P846" t="s">
        <v>2080</v>
      </c>
    </row>
    <row r="847" spans="2:16">
      <c r="B847" s="5">
        <v>19</v>
      </c>
      <c r="C847" t="s">
        <v>939</v>
      </c>
      <c r="D847">
        <v>17</v>
      </c>
      <c r="E847" t="s">
        <v>15</v>
      </c>
      <c r="F847" t="s">
        <v>12</v>
      </c>
      <c r="G847" t="s">
        <v>728</v>
      </c>
      <c r="H847" s="13" t="s">
        <v>2074</v>
      </c>
      <c r="I847" s="13" t="s">
        <v>2074</v>
      </c>
      <c r="J847" s="13" t="s">
        <v>2074</v>
      </c>
      <c r="N847" s="3" t="e">
        <f t="shared" si="36"/>
        <v>#VALUE!</v>
      </c>
      <c r="O847" s="3" t="e">
        <f t="shared" si="37"/>
        <v>#VALUE!</v>
      </c>
      <c r="P847" t="s">
        <v>2080</v>
      </c>
    </row>
    <row r="848" spans="2:16">
      <c r="B848" s="5">
        <v>19</v>
      </c>
      <c r="C848" t="s">
        <v>940</v>
      </c>
      <c r="D848">
        <v>18</v>
      </c>
      <c r="E848" t="s">
        <v>15</v>
      </c>
      <c r="F848" t="s">
        <v>12</v>
      </c>
      <c r="H848" s="12">
        <v>288.10000000000002</v>
      </c>
      <c r="I848" s="12">
        <v>1.95</v>
      </c>
      <c r="J848" s="12">
        <v>2.34</v>
      </c>
      <c r="N848" s="3">
        <f t="shared" si="36"/>
        <v>0.34710170079833391</v>
      </c>
      <c r="O848" s="3">
        <f t="shared" si="37"/>
        <v>19.652898299201667</v>
      </c>
      <c r="P848" t="s">
        <v>2080</v>
      </c>
    </row>
    <row r="849" spans="2:16">
      <c r="B849" s="5">
        <v>19</v>
      </c>
      <c r="C849" t="s">
        <v>941</v>
      </c>
      <c r="D849">
        <v>19</v>
      </c>
      <c r="E849" t="s">
        <v>18</v>
      </c>
      <c r="F849" t="s">
        <v>12</v>
      </c>
      <c r="G849" t="s">
        <v>942</v>
      </c>
      <c r="H849" s="12">
        <v>50</v>
      </c>
      <c r="I849" s="12">
        <v>1.94</v>
      </c>
      <c r="J849" s="12">
        <v>2.2999999999999998</v>
      </c>
      <c r="N849" s="3">
        <f t="shared" si="36"/>
        <v>2</v>
      </c>
      <c r="O849" s="3">
        <f t="shared" si="37"/>
        <v>18</v>
      </c>
      <c r="P849" t="s">
        <v>2080</v>
      </c>
    </row>
    <row r="850" spans="2:16">
      <c r="B850" s="5">
        <v>19</v>
      </c>
      <c r="C850" t="s">
        <v>943</v>
      </c>
      <c r="D850">
        <v>20</v>
      </c>
      <c r="E850" t="s">
        <v>18</v>
      </c>
      <c r="F850" t="s">
        <v>12</v>
      </c>
      <c r="H850" s="12">
        <v>51.4</v>
      </c>
      <c r="I850" s="12">
        <v>1.83</v>
      </c>
      <c r="J850" s="12">
        <v>2.2999999999999998</v>
      </c>
      <c r="N850" s="3">
        <f t="shared" si="36"/>
        <v>1.9455252918287937</v>
      </c>
      <c r="O850" s="3">
        <f t="shared" si="37"/>
        <v>18.054474708171206</v>
      </c>
      <c r="P850" t="s">
        <v>2080</v>
      </c>
    </row>
    <row r="851" spans="2:16">
      <c r="B851" s="5">
        <v>19</v>
      </c>
      <c r="C851" t="s">
        <v>944</v>
      </c>
      <c r="D851">
        <v>21</v>
      </c>
      <c r="E851" t="s">
        <v>18</v>
      </c>
      <c r="F851" t="s">
        <v>22</v>
      </c>
      <c r="G851" t="s">
        <v>266</v>
      </c>
      <c r="H851" s="12">
        <v>285.5</v>
      </c>
      <c r="I851" s="12">
        <v>1.86</v>
      </c>
      <c r="J851" s="12">
        <v>2.1</v>
      </c>
      <c r="N851" s="3">
        <f t="shared" si="36"/>
        <v>0.35026269702276708</v>
      </c>
      <c r="O851" s="3">
        <f t="shared" si="37"/>
        <v>19.649737302977233</v>
      </c>
      <c r="P851" t="s">
        <v>2080</v>
      </c>
    </row>
    <row r="852" spans="2:16">
      <c r="B852" s="5">
        <v>19</v>
      </c>
      <c r="C852" t="s">
        <v>945</v>
      </c>
      <c r="D852">
        <v>22</v>
      </c>
      <c r="E852" t="s">
        <v>18</v>
      </c>
      <c r="F852" t="s">
        <v>12</v>
      </c>
      <c r="H852" s="12">
        <v>268.3</v>
      </c>
      <c r="I852" s="12">
        <v>1.69</v>
      </c>
      <c r="J852" s="12">
        <v>1.21</v>
      </c>
      <c r="N852" s="3">
        <f t="shared" si="36"/>
        <v>0.37271710771524413</v>
      </c>
      <c r="O852" s="3">
        <f t="shared" si="37"/>
        <v>19.627282892284757</v>
      </c>
      <c r="P852" t="s">
        <v>2080</v>
      </c>
    </row>
    <row r="853" spans="2:16">
      <c r="B853" s="5">
        <v>19</v>
      </c>
      <c r="C853" t="s">
        <v>946</v>
      </c>
      <c r="D853">
        <v>23</v>
      </c>
      <c r="E853" t="s">
        <v>18</v>
      </c>
      <c r="F853" t="s">
        <v>12</v>
      </c>
      <c r="H853" s="12">
        <v>41.7</v>
      </c>
      <c r="I853" s="12">
        <v>1.56</v>
      </c>
      <c r="J853" s="12">
        <v>0.67</v>
      </c>
      <c r="N853" s="3">
        <f t="shared" si="36"/>
        <v>2.398081534772182</v>
      </c>
      <c r="O853" s="3">
        <f t="shared" si="37"/>
        <v>17.601918465227818</v>
      </c>
      <c r="P853" t="s">
        <v>2080</v>
      </c>
    </row>
    <row r="854" spans="2:16">
      <c r="B854" s="5">
        <v>19</v>
      </c>
      <c r="C854" t="s">
        <v>947</v>
      </c>
      <c r="D854">
        <v>24</v>
      </c>
      <c r="E854" t="s">
        <v>18</v>
      </c>
      <c r="F854" t="s">
        <v>12</v>
      </c>
      <c r="H854" s="12">
        <v>66.400000000000006</v>
      </c>
      <c r="I854" s="12">
        <v>1.79</v>
      </c>
      <c r="J854" s="12">
        <v>2.2599999999999998</v>
      </c>
      <c r="N854" s="3">
        <f t="shared" si="36"/>
        <v>1.506024096385542</v>
      </c>
      <c r="O854" s="3">
        <f t="shared" si="37"/>
        <v>18.493975903614459</v>
      </c>
      <c r="P854" t="s">
        <v>2084</v>
      </c>
    </row>
    <row r="855" spans="2:16">
      <c r="B855" s="5">
        <v>19</v>
      </c>
      <c r="C855" t="s">
        <v>948</v>
      </c>
      <c r="D855">
        <v>25</v>
      </c>
      <c r="E855" t="s">
        <v>21</v>
      </c>
      <c r="F855" t="s">
        <v>22</v>
      </c>
      <c r="H855" s="12">
        <v>40.5</v>
      </c>
      <c r="I855" s="12">
        <v>1.9</v>
      </c>
      <c r="J855" s="12">
        <v>2.21</v>
      </c>
      <c r="N855" s="3">
        <f t="shared" si="36"/>
        <v>2.4691358024691357</v>
      </c>
      <c r="O855" s="3">
        <f t="shared" si="37"/>
        <v>17.530864197530864</v>
      </c>
      <c r="P855" t="s">
        <v>2084</v>
      </c>
    </row>
    <row r="856" spans="2:16">
      <c r="B856" s="5">
        <v>19</v>
      </c>
      <c r="C856" t="s">
        <v>949</v>
      </c>
      <c r="D856">
        <v>26</v>
      </c>
      <c r="E856" t="s">
        <v>15</v>
      </c>
      <c r="F856" t="s">
        <v>65</v>
      </c>
      <c r="H856" s="12">
        <v>16.7</v>
      </c>
      <c r="I856" s="12">
        <v>1.91</v>
      </c>
      <c r="J856" s="12">
        <v>2.2000000000000002</v>
      </c>
      <c r="N856" s="3">
        <f t="shared" si="36"/>
        <v>5.9880239520958085</v>
      </c>
      <c r="O856" s="3">
        <f t="shared" si="37"/>
        <v>14.011976047904191</v>
      </c>
      <c r="P856" t="s">
        <v>2084</v>
      </c>
    </row>
    <row r="857" spans="2:16">
      <c r="B857" s="5">
        <v>19</v>
      </c>
      <c r="C857" t="s">
        <v>950</v>
      </c>
      <c r="D857">
        <v>27</v>
      </c>
      <c r="E857" t="s">
        <v>21</v>
      </c>
      <c r="F857" t="s">
        <v>12</v>
      </c>
      <c r="H857" s="12">
        <v>35.6</v>
      </c>
      <c r="I857" s="12">
        <v>1.93</v>
      </c>
      <c r="J857" s="12">
        <v>2.3199999999999998</v>
      </c>
      <c r="N857" s="3">
        <f t="shared" si="36"/>
        <v>2.8089887640449436</v>
      </c>
      <c r="O857" s="3">
        <f t="shared" si="37"/>
        <v>17.191011235955056</v>
      </c>
      <c r="P857" t="s">
        <v>2084</v>
      </c>
    </row>
    <row r="858" spans="2:16">
      <c r="B858" s="5">
        <v>19</v>
      </c>
      <c r="C858" t="s">
        <v>951</v>
      </c>
      <c r="D858">
        <v>28</v>
      </c>
      <c r="E858" t="s">
        <v>18</v>
      </c>
      <c r="F858" t="s">
        <v>12</v>
      </c>
      <c r="H858" s="12">
        <v>215.1</v>
      </c>
      <c r="I858" s="12">
        <v>1.86</v>
      </c>
      <c r="J858" s="12">
        <v>2.19</v>
      </c>
      <c r="N858" s="3">
        <f t="shared" si="36"/>
        <v>0.46490004649000466</v>
      </c>
      <c r="O858" s="3">
        <f t="shared" si="37"/>
        <v>19.535099953509995</v>
      </c>
      <c r="P858" t="s">
        <v>2084</v>
      </c>
    </row>
    <row r="859" spans="2:16">
      <c r="B859" s="5">
        <v>19</v>
      </c>
      <c r="C859" t="s">
        <v>952</v>
      </c>
      <c r="D859">
        <v>29</v>
      </c>
      <c r="E859" t="s">
        <v>18</v>
      </c>
      <c r="F859" t="s">
        <v>19</v>
      </c>
      <c r="G859" t="s">
        <v>812</v>
      </c>
      <c r="H859" s="12">
        <v>129</v>
      </c>
      <c r="I859" s="12">
        <v>1.9</v>
      </c>
      <c r="J859" s="12">
        <v>2.2000000000000002</v>
      </c>
      <c r="N859" s="3">
        <f t="shared" si="36"/>
        <v>0.77519379844961245</v>
      </c>
      <c r="O859" s="3">
        <f t="shared" si="37"/>
        <v>19.224806201550386</v>
      </c>
      <c r="P859" t="s">
        <v>2084</v>
      </c>
    </row>
    <row r="860" spans="2:16">
      <c r="B860" s="5">
        <v>19</v>
      </c>
      <c r="C860" t="s">
        <v>953</v>
      </c>
      <c r="D860">
        <v>30</v>
      </c>
      <c r="E860" t="s">
        <v>15</v>
      </c>
      <c r="F860" t="s">
        <v>12</v>
      </c>
      <c r="H860" s="12">
        <v>183.4</v>
      </c>
      <c r="I860" s="12">
        <v>2.02</v>
      </c>
      <c r="J860" s="12">
        <v>2.2400000000000002</v>
      </c>
      <c r="N860" s="3">
        <f t="shared" si="36"/>
        <v>0.54525627044711011</v>
      </c>
      <c r="O860" s="3">
        <f t="shared" si="37"/>
        <v>19.454743729552892</v>
      </c>
      <c r="P860" t="s">
        <v>2084</v>
      </c>
    </row>
    <row r="861" spans="2:16">
      <c r="B861" s="5">
        <v>19</v>
      </c>
      <c r="C861" t="s">
        <v>954</v>
      </c>
      <c r="D861">
        <v>31</v>
      </c>
      <c r="E861" t="s">
        <v>133</v>
      </c>
      <c r="F861" t="s">
        <v>19</v>
      </c>
      <c r="H861" s="12">
        <v>45.1</v>
      </c>
      <c r="I861" s="12">
        <v>2.0699999999999998</v>
      </c>
      <c r="J861" s="12">
        <v>2.19</v>
      </c>
      <c r="N861" s="3">
        <f t="shared" si="36"/>
        <v>2.2172949002217295</v>
      </c>
      <c r="O861" s="3">
        <f t="shared" si="37"/>
        <v>17.782705099778269</v>
      </c>
      <c r="P861" t="s">
        <v>2084</v>
      </c>
    </row>
    <row r="862" spans="2:16">
      <c r="B862" s="5">
        <v>19</v>
      </c>
      <c r="C862" t="s">
        <v>955</v>
      </c>
      <c r="D862">
        <v>32</v>
      </c>
      <c r="E862" t="s">
        <v>15</v>
      </c>
      <c r="F862" t="s">
        <v>12</v>
      </c>
      <c r="H862" s="12">
        <v>137</v>
      </c>
      <c r="I862" s="12">
        <v>1.94</v>
      </c>
      <c r="J862" s="12">
        <v>1.91</v>
      </c>
      <c r="N862" s="3">
        <f t="shared" si="36"/>
        <v>0.72992700729927007</v>
      </c>
      <c r="O862" s="3">
        <f t="shared" si="37"/>
        <v>19.270072992700729</v>
      </c>
      <c r="P862" t="s">
        <v>2084</v>
      </c>
    </row>
    <row r="863" spans="2:16">
      <c r="B863" s="5">
        <v>19</v>
      </c>
      <c r="C863" t="s">
        <v>956</v>
      </c>
      <c r="D863">
        <v>33</v>
      </c>
      <c r="E863" t="s">
        <v>64</v>
      </c>
      <c r="F863" t="s">
        <v>65</v>
      </c>
      <c r="G863" t="s">
        <v>913</v>
      </c>
      <c r="H863" s="12">
        <v>29.8</v>
      </c>
      <c r="I863" s="12">
        <v>2.0299999999999998</v>
      </c>
      <c r="J863" s="12">
        <v>2.06</v>
      </c>
      <c r="N863" s="3">
        <f t="shared" si="36"/>
        <v>3.3557046979865772</v>
      </c>
      <c r="O863" s="3">
        <f t="shared" si="37"/>
        <v>16.644295302013422</v>
      </c>
      <c r="P863" t="s">
        <v>2084</v>
      </c>
    </row>
    <row r="864" spans="2:16">
      <c r="B864" s="5">
        <v>19</v>
      </c>
      <c r="C864" t="s">
        <v>957</v>
      </c>
      <c r="D864">
        <v>34</v>
      </c>
      <c r="E864" t="s">
        <v>15</v>
      </c>
      <c r="F864" t="s">
        <v>12</v>
      </c>
      <c r="H864" s="12">
        <v>220.8</v>
      </c>
      <c r="I864" s="13">
        <v>1.83</v>
      </c>
      <c r="J864" s="12">
        <v>1.56</v>
      </c>
      <c r="N864" s="3">
        <f t="shared" si="36"/>
        <v>0.45289855072463764</v>
      </c>
      <c r="O864" s="3">
        <f t="shared" si="37"/>
        <v>19.547101449275363</v>
      </c>
      <c r="P864" t="s">
        <v>2084</v>
      </c>
    </row>
    <row r="865" spans="2:16">
      <c r="B865" s="5">
        <v>19</v>
      </c>
      <c r="C865" t="s">
        <v>958</v>
      </c>
      <c r="D865">
        <v>35</v>
      </c>
      <c r="E865" t="s">
        <v>11</v>
      </c>
      <c r="F865" t="s">
        <v>12</v>
      </c>
      <c r="H865" s="12">
        <v>18.8</v>
      </c>
      <c r="I865" s="12">
        <v>1.83</v>
      </c>
      <c r="J865" s="12">
        <v>1.94</v>
      </c>
      <c r="N865" s="3">
        <f t="shared" si="36"/>
        <v>5.3191489361702127</v>
      </c>
      <c r="O865" s="3">
        <f t="shared" si="37"/>
        <v>14.680851063829788</v>
      </c>
      <c r="P865" t="s">
        <v>2084</v>
      </c>
    </row>
    <row r="866" spans="2:16">
      <c r="B866" s="5">
        <v>19</v>
      </c>
      <c r="C866" t="s">
        <v>959</v>
      </c>
      <c r="D866">
        <v>36</v>
      </c>
      <c r="E866" t="s">
        <v>15</v>
      </c>
      <c r="F866" t="s">
        <v>12</v>
      </c>
      <c r="H866" s="12">
        <v>85</v>
      </c>
      <c r="I866" s="12">
        <v>2</v>
      </c>
      <c r="J866" s="12">
        <v>2.21</v>
      </c>
      <c r="N866" s="3">
        <f t="shared" si="36"/>
        <v>1.1764705882352942</v>
      </c>
      <c r="O866" s="3">
        <f t="shared" si="37"/>
        <v>18.823529411764707</v>
      </c>
      <c r="P866" t="s">
        <v>2084</v>
      </c>
    </row>
    <row r="867" spans="2:16">
      <c r="B867" s="5">
        <v>19</v>
      </c>
      <c r="C867" t="s">
        <v>960</v>
      </c>
      <c r="D867">
        <v>37</v>
      </c>
      <c r="E867" t="s">
        <v>21</v>
      </c>
      <c r="F867" t="s">
        <v>12</v>
      </c>
      <c r="H867" s="12">
        <v>20.9</v>
      </c>
      <c r="I867" s="12">
        <v>1.94</v>
      </c>
      <c r="J867" s="12">
        <v>1.82</v>
      </c>
      <c r="N867" s="3">
        <f t="shared" si="36"/>
        <v>4.7846889952153111</v>
      </c>
      <c r="O867" s="3">
        <f t="shared" si="37"/>
        <v>15.215311004784688</v>
      </c>
      <c r="P867" t="s">
        <v>2084</v>
      </c>
    </row>
    <row r="868" spans="2:16">
      <c r="B868" s="5">
        <v>19</v>
      </c>
      <c r="C868" t="s">
        <v>961</v>
      </c>
      <c r="D868">
        <v>38</v>
      </c>
      <c r="E868" t="s">
        <v>18</v>
      </c>
      <c r="F868" t="s">
        <v>12</v>
      </c>
      <c r="H868" s="12">
        <v>11.7</v>
      </c>
      <c r="I868" s="12">
        <v>2.2000000000000002</v>
      </c>
      <c r="J868" s="12">
        <v>2.12</v>
      </c>
      <c r="N868" s="3">
        <f t="shared" si="36"/>
        <v>8.5470085470085468</v>
      </c>
      <c r="O868" s="3">
        <f t="shared" si="37"/>
        <v>11.452991452991453</v>
      </c>
      <c r="P868" t="s">
        <v>2084</v>
      </c>
    </row>
    <row r="869" spans="2:16">
      <c r="B869" s="5">
        <v>19</v>
      </c>
      <c r="C869" t="s">
        <v>962</v>
      </c>
      <c r="D869">
        <v>39</v>
      </c>
      <c r="E869" t="s">
        <v>11</v>
      </c>
      <c r="F869" t="s">
        <v>22</v>
      </c>
      <c r="H869" s="12">
        <v>40.799999999999997</v>
      </c>
      <c r="I869" s="12">
        <v>1.97</v>
      </c>
      <c r="J869" s="12">
        <v>2.08</v>
      </c>
      <c r="N869" s="3">
        <f t="shared" si="36"/>
        <v>2.4509803921568629</v>
      </c>
      <c r="O869" s="3">
        <f t="shared" si="37"/>
        <v>17.549019607843135</v>
      </c>
      <c r="P869" t="s">
        <v>2084</v>
      </c>
    </row>
    <row r="870" spans="2:16">
      <c r="B870" s="5">
        <v>19</v>
      </c>
      <c r="C870" t="s">
        <v>963</v>
      </c>
      <c r="D870">
        <v>40</v>
      </c>
      <c r="E870" t="s">
        <v>18</v>
      </c>
      <c r="F870" t="s">
        <v>12</v>
      </c>
      <c r="H870" s="12">
        <v>4.7</v>
      </c>
      <c r="I870" s="12">
        <v>1.78</v>
      </c>
      <c r="J870" s="12">
        <v>2.0299999999999998</v>
      </c>
      <c r="N870" s="3">
        <f t="shared" si="36"/>
        <v>21.276595744680851</v>
      </c>
      <c r="O870" s="3">
        <f t="shared" si="37"/>
        <v>-1.2765957446808507</v>
      </c>
      <c r="P870" t="s">
        <v>2084</v>
      </c>
    </row>
    <row r="871" spans="2:16">
      <c r="B871" s="5">
        <v>19</v>
      </c>
      <c r="C871" t="s">
        <v>964</v>
      </c>
      <c r="D871">
        <v>41</v>
      </c>
      <c r="E871" t="s">
        <v>21</v>
      </c>
      <c r="F871" t="s">
        <v>12</v>
      </c>
      <c r="H871" s="12">
        <v>5.7</v>
      </c>
      <c r="I871" s="12">
        <v>1.68</v>
      </c>
      <c r="J871" s="12">
        <v>1.66</v>
      </c>
      <c r="N871" s="3">
        <f t="shared" si="36"/>
        <v>17.543859649122805</v>
      </c>
      <c r="O871" s="3">
        <f t="shared" si="37"/>
        <v>2.4561403508771953</v>
      </c>
      <c r="P871" t="s">
        <v>2084</v>
      </c>
    </row>
    <row r="872" spans="2:16">
      <c r="B872" s="5">
        <v>19</v>
      </c>
      <c r="C872" t="s">
        <v>965</v>
      </c>
      <c r="D872">
        <v>42</v>
      </c>
      <c r="E872" t="s">
        <v>15</v>
      </c>
      <c r="F872" t="s">
        <v>65</v>
      </c>
      <c r="H872" s="12">
        <v>103.1</v>
      </c>
      <c r="I872" s="12">
        <v>1.91</v>
      </c>
      <c r="J872" s="12">
        <v>1.98</v>
      </c>
      <c r="N872" s="3">
        <f t="shared" ref="N872:N935" si="38">100/H872</f>
        <v>0.96993210475266733</v>
      </c>
      <c r="O872" s="3">
        <f t="shared" ref="O872:O935" si="39">20-N872</f>
        <v>19.030067895247331</v>
      </c>
      <c r="P872" t="s">
        <v>2084</v>
      </c>
    </row>
    <row r="873" spans="2:16">
      <c r="B873" s="5">
        <v>19</v>
      </c>
      <c r="C873" t="s">
        <v>966</v>
      </c>
      <c r="D873">
        <v>43</v>
      </c>
      <c r="E873" t="s">
        <v>21</v>
      </c>
      <c r="F873" t="s">
        <v>12</v>
      </c>
      <c r="H873" s="12">
        <v>14.6</v>
      </c>
      <c r="I873" s="12">
        <v>1.92</v>
      </c>
      <c r="J873" s="12">
        <v>2.08</v>
      </c>
      <c r="N873" s="3">
        <f t="shared" si="38"/>
        <v>6.8493150684931505</v>
      </c>
      <c r="O873" s="3">
        <f t="shared" si="39"/>
        <v>13.150684931506849</v>
      </c>
      <c r="P873" t="s">
        <v>2084</v>
      </c>
    </row>
    <row r="874" spans="2:16">
      <c r="B874" s="5">
        <v>19</v>
      </c>
      <c r="C874" t="s">
        <v>967</v>
      </c>
      <c r="D874">
        <v>44</v>
      </c>
      <c r="E874" t="s">
        <v>11</v>
      </c>
      <c r="F874" t="s">
        <v>22</v>
      </c>
      <c r="H874" s="12">
        <v>25.2</v>
      </c>
      <c r="I874" s="12">
        <v>2.04</v>
      </c>
      <c r="J874" s="12">
        <v>1.6</v>
      </c>
      <c r="N874" s="3">
        <f t="shared" si="38"/>
        <v>3.9682539682539684</v>
      </c>
      <c r="O874" s="3">
        <f t="shared" si="39"/>
        <v>16.031746031746032</v>
      </c>
      <c r="P874" t="s">
        <v>2084</v>
      </c>
    </row>
    <row r="875" spans="2:16">
      <c r="B875" s="5">
        <v>20</v>
      </c>
      <c r="C875" t="s">
        <v>968</v>
      </c>
      <c r="D875">
        <v>1</v>
      </c>
      <c r="E875" t="s">
        <v>21</v>
      </c>
      <c r="F875" t="s">
        <v>12</v>
      </c>
      <c r="H875" s="12">
        <v>16.600000000000001</v>
      </c>
      <c r="I875" s="12">
        <v>1.82</v>
      </c>
      <c r="J875" s="12">
        <v>1.32</v>
      </c>
      <c r="N875" s="3">
        <f t="shared" si="38"/>
        <v>6.0240963855421681</v>
      </c>
      <c r="O875" s="3">
        <f t="shared" si="39"/>
        <v>13.975903614457831</v>
      </c>
      <c r="P875" t="s">
        <v>2084</v>
      </c>
    </row>
    <row r="876" spans="2:16">
      <c r="B876" s="5">
        <v>20</v>
      </c>
      <c r="C876" t="s">
        <v>969</v>
      </c>
      <c r="D876">
        <v>2</v>
      </c>
      <c r="E876" t="s">
        <v>18</v>
      </c>
      <c r="F876" t="s">
        <v>19</v>
      </c>
      <c r="H876" s="12">
        <v>125</v>
      </c>
      <c r="I876" s="12">
        <v>1.87</v>
      </c>
      <c r="J876" s="12">
        <v>2.15</v>
      </c>
      <c r="N876" s="3">
        <f t="shared" si="38"/>
        <v>0.8</v>
      </c>
      <c r="O876" s="3">
        <f t="shared" si="39"/>
        <v>19.2</v>
      </c>
      <c r="P876" t="s">
        <v>2084</v>
      </c>
    </row>
    <row r="877" spans="2:16">
      <c r="B877" s="5">
        <v>20</v>
      </c>
      <c r="C877" t="s">
        <v>970</v>
      </c>
      <c r="D877">
        <v>3</v>
      </c>
      <c r="E877" t="s">
        <v>21</v>
      </c>
      <c r="F877" t="s">
        <v>12</v>
      </c>
      <c r="H877" s="12">
        <v>11.8</v>
      </c>
      <c r="I877" s="12">
        <v>1.98</v>
      </c>
      <c r="J877" s="12">
        <v>1.37</v>
      </c>
      <c r="N877" s="3">
        <f t="shared" si="38"/>
        <v>8.4745762711864394</v>
      </c>
      <c r="O877" s="3">
        <f t="shared" si="39"/>
        <v>11.525423728813561</v>
      </c>
      <c r="P877" t="s">
        <v>2084</v>
      </c>
    </row>
    <row r="878" spans="2:16">
      <c r="B878" s="5">
        <v>20</v>
      </c>
      <c r="C878" t="s">
        <v>971</v>
      </c>
      <c r="D878">
        <v>4</v>
      </c>
      <c r="E878" t="s">
        <v>18</v>
      </c>
      <c r="F878" t="s">
        <v>12</v>
      </c>
      <c r="H878" s="12">
        <v>221.7</v>
      </c>
      <c r="I878" s="12">
        <v>1.85</v>
      </c>
      <c r="J878" s="12">
        <v>2.27</v>
      </c>
      <c r="N878" s="3">
        <f t="shared" si="38"/>
        <v>0.45105999097880023</v>
      </c>
      <c r="O878" s="3">
        <f t="shared" si="39"/>
        <v>19.548940009021202</v>
      </c>
      <c r="P878" t="s">
        <v>2084</v>
      </c>
    </row>
    <row r="879" spans="2:16">
      <c r="B879" s="5">
        <v>20</v>
      </c>
      <c r="C879" t="s">
        <v>972</v>
      </c>
      <c r="D879">
        <v>5</v>
      </c>
      <c r="E879" t="s">
        <v>18</v>
      </c>
      <c r="F879" t="s">
        <v>19</v>
      </c>
      <c r="G879" t="s">
        <v>33</v>
      </c>
      <c r="H879" s="12">
        <v>143.4</v>
      </c>
      <c r="I879" s="12">
        <v>1.88</v>
      </c>
      <c r="J879" s="12">
        <v>1.92</v>
      </c>
      <c r="N879" s="3">
        <f t="shared" si="38"/>
        <v>0.69735006973500691</v>
      </c>
      <c r="O879" s="3">
        <f t="shared" si="39"/>
        <v>19.302649930264995</v>
      </c>
      <c r="P879" t="s">
        <v>2084</v>
      </c>
    </row>
    <row r="880" spans="2:16">
      <c r="B880" s="5">
        <v>20</v>
      </c>
      <c r="C880" t="s">
        <v>973</v>
      </c>
      <c r="D880">
        <v>6</v>
      </c>
      <c r="E880" t="s">
        <v>133</v>
      </c>
      <c r="F880" t="s">
        <v>19</v>
      </c>
      <c r="H880" s="12">
        <v>21.5</v>
      </c>
      <c r="I880" s="12">
        <v>1.83</v>
      </c>
      <c r="J880" s="12">
        <v>1.89</v>
      </c>
      <c r="N880" s="3">
        <f t="shared" si="38"/>
        <v>4.6511627906976747</v>
      </c>
      <c r="O880" s="3">
        <f t="shared" si="39"/>
        <v>15.348837209302324</v>
      </c>
      <c r="P880" t="s">
        <v>2084</v>
      </c>
    </row>
    <row r="881" spans="2:16">
      <c r="B881" s="5">
        <v>20</v>
      </c>
      <c r="C881" t="s">
        <v>974</v>
      </c>
      <c r="D881">
        <v>7</v>
      </c>
      <c r="E881" t="s">
        <v>18</v>
      </c>
      <c r="F881" t="s">
        <v>12</v>
      </c>
      <c r="G881" t="s">
        <v>13</v>
      </c>
      <c r="H881" s="12">
        <v>9.1</v>
      </c>
      <c r="I881" s="12">
        <v>1.67</v>
      </c>
      <c r="J881" s="12">
        <v>1.45</v>
      </c>
      <c r="N881" s="3">
        <f t="shared" si="38"/>
        <v>10.989010989010989</v>
      </c>
      <c r="O881" s="3">
        <f t="shared" si="39"/>
        <v>9.0109890109890109</v>
      </c>
      <c r="P881" t="s">
        <v>2084</v>
      </c>
    </row>
    <row r="882" spans="2:16">
      <c r="B882" s="5">
        <v>20</v>
      </c>
      <c r="C882" t="s">
        <v>975</v>
      </c>
      <c r="D882">
        <v>8</v>
      </c>
      <c r="E882" t="s">
        <v>15</v>
      </c>
      <c r="F882" t="s">
        <v>12</v>
      </c>
      <c r="H882" s="12">
        <v>148.4</v>
      </c>
      <c r="I882" s="12">
        <v>1.91</v>
      </c>
      <c r="J882" s="12">
        <v>2.2599999999999998</v>
      </c>
      <c r="N882" s="3">
        <f t="shared" si="38"/>
        <v>0.67385444743935308</v>
      </c>
      <c r="O882" s="3">
        <f t="shared" si="39"/>
        <v>19.326145552560646</v>
      </c>
      <c r="P882" t="s">
        <v>2084</v>
      </c>
    </row>
    <row r="883" spans="2:16">
      <c r="B883" s="5">
        <v>20</v>
      </c>
      <c r="C883" t="s">
        <v>976</v>
      </c>
      <c r="D883">
        <v>9</v>
      </c>
      <c r="E883" t="s">
        <v>133</v>
      </c>
      <c r="F883" t="s">
        <v>19</v>
      </c>
      <c r="G883" t="s">
        <v>99</v>
      </c>
      <c r="H883" s="12">
        <v>32.700000000000003</v>
      </c>
      <c r="I883" s="12">
        <v>1.91</v>
      </c>
      <c r="J883" s="12">
        <v>1.92</v>
      </c>
      <c r="N883" s="3">
        <f t="shared" si="38"/>
        <v>3.0581039755351678</v>
      </c>
      <c r="O883" s="3">
        <f t="shared" si="39"/>
        <v>16.941896024464832</v>
      </c>
      <c r="P883" t="s">
        <v>2084</v>
      </c>
    </row>
    <row r="884" spans="2:16">
      <c r="B884" s="5">
        <v>20</v>
      </c>
      <c r="C884" t="s">
        <v>977</v>
      </c>
      <c r="D884">
        <v>10</v>
      </c>
      <c r="E884" t="s">
        <v>18</v>
      </c>
      <c r="F884" t="s">
        <v>12</v>
      </c>
      <c r="H884" s="12">
        <v>6.8</v>
      </c>
      <c r="I884" s="12">
        <v>1.49</v>
      </c>
      <c r="J884" s="12">
        <v>1.42</v>
      </c>
      <c r="N884" s="3">
        <f t="shared" si="38"/>
        <v>14.705882352941178</v>
      </c>
      <c r="O884" s="3">
        <f t="shared" si="39"/>
        <v>5.2941176470588225</v>
      </c>
      <c r="P884" t="s">
        <v>2084</v>
      </c>
    </row>
    <row r="885" spans="2:16">
      <c r="B885" s="5">
        <v>20</v>
      </c>
      <c r="C885" t="s">
        <v>978</v>
      </c>
      <c r="D885">
        <v>11</v>
      </c>
      <c r="E885" t="s">
        <v>11</v>
      </c>
      <c r="F885" t="s">
        <v>12</v>
      </c>
      <c r="H885" s="12">
        <v>9</v>
      </c>
      <c r="I885" s="12">
        <v>1.74</v>
      </c>
      <c r="J885" s="12">
        <v>1.6</v>
      </c>
      <c r="N885" s="3">
        <f t="shared" si="38"/>
        <v>11.111111111111111</v>
      </c>
      <c r="O885" s="3">
        <f t="shared" si="39"/>
        <v>8.8888888888888893</v>
      </c>
      <c r="P885" t="s">
        <v>2084</v>
      </c>
    </row>
    <row r="886" spans="2:16">
      <c r="B886" s="5">
        <v>20</v>
      </c>
      <c r="C886" t="s">
        <v>979</v>
      </c>
      <c r="D886">
        <v>12</v>
      </c>
      <c r="E886" t="s">
        <v>15</v>
      </c>
      <c r="F886" t="s">
        <v>65</v>
      </c>
      <c r="H886" s="12">
        <v>24</v>
      </c>
      <c r="I886" s="12">
        <v>1.8</v>
      </c>
      <c r="J886" s="12">
        <v>2</v>
      </c>
      <c r="N886" s="3">
        <f t="shared" si="38"/>
        <v>4.166666666666667</v>
      </c>
      <c r="O886" s="3">
        <f t="shared" si="39"/>
        <v>15.833333333333332</v>
      </c>
      <c r="P886" t="s">
        <v>2084</v>
      </c>
    </row>
    <row r="887" spans="2:16">
      <c r="B887" s="5">
        <v>20</v>
      </c>
      <c r="C887" t="s">
        <v>980</v>
      </c>
      <c r="D887">
        <v>13</v>
      </c>
      <c r="E887" t="s">
        <v>18</v>
      </c>
      <c r="F887" t="s">
        <v>12</v>
      </c>
      <c r="G887" t="s">
        <v>981</v>
      </c>
      <c r="H887" s="12">
        <v>159.1</v>
      </c>
      <c r="I887" s="12">
        <v>1.87</v>
      </c>
      <c r="J887" s="12">
        <v>2.33</v>
      </c>
      <c r="N887" s="3">
        <f t="shared" si="38"/>
        <v>0.62853551225644255</v>
      </c>
      <c r="O887" s="3">
        <f t="shared" si="39"/>
        <v>19.371464487743559</v>
      </c>
      <c r="P887" t="s">
        <v>2084</v>
      </c>
    </row>
    <row r="888" spans="2:16">
      <c r="B888" s="5">
        <v>20</v>
      </c>
      <c r="C888" t="s">
        <v>982</v>
      </c>
      <c r="D888">
        <v>14</v>
      </c>
      <c r="E888" t="s">
        <v>67</v>
      </c>
      <c r="F888" t="s">
        <v>22</v>
      </c>
      <c r="H888" s="12">
        <v>62.1</v>
      </c>
      <c r="I888" s="12">
        <v>2.02</v>
      </c>
      <c r="J888" s="12">
        <v>2.0499999999999998</v>
      </c>
      <c r="N888" s="3">
        <f t="shared" si="38"/>
        <v>1.6103059581320451</v>
      </c>
      <c r="O888" s="3">
        <f t="shared" si="39"/>
        <v>18.389694041867955</v>
      </c>
      <c r="P888" t="s">
        <v>2084</v>
      </c>
    </row>
    <row r="889" spans="2:16">
      <c r="B889" s="5">
        <v>20</v>
      </c>
      <c r="C889" t="s">
        <v>983</v>
      </c>
      <c r="D889">
        <v>15</v>
      </c>
      <c r="E889" t="s">
        <v>18</v>
      </c>
      <c r="F889" t="s">
        <v>12</v>
      </c>
      <c r="H889" s="12">
        <v>11.6</v>
      </c>
      <c r="I889" s="12">
        <v>1.81</v>
      </c>
      <c r="J889" s="12">
        <v>2.2599999999999998</v>
      </c>
      <c r="N889" s="3">
        <f t="shared" si="38"/>
        <v>8.6206896551724146</v>
      </c>
      <c r="O889" s="3">
        <f t="shared" si="39"/>
        <v>11.379310344827585</v>
      </c>
      <c r="P889" t="s">
        <v>2084</v>
      </c>
    </row>
    <row r="890" spans="2:16">
      <c r="B890" s="5">
        <v>20</v>
      </c>
      <c r="C890" t="s">
        <v>984</v>
      </c>
      <c r="D890">
        <v>16</v>
      </c>
      <c r="E890" t="s">
        <v>18</v>
      </c>
      <c r="F890" t="s">
        <v>22</v>
      </c>
      <c r="H890" s="12">
        <v>363.4</v>
      </c>
      <c r="I890" s="12">
        <v>1.89</v>
      </c>
      <c r="J890" s="12">
        <v>2.2599999999999998</v>
      </c>
      <c r="N890" s="3">
        <f t="shared" si="38"/>
        <v>0.27517886626307103</v>
      </c>
      <c r="O890" s="3">
        <f t="shared" si="39"/>
        <v>19.724821133736928</v>
      </c>
      <c r="P890" t="s">
        <v>2084</v>
      </c>
    </row>
    <row r="891" spans="2:16">
      <c r="B891" s="5">
        <v>20</v>
      </c>
      <c r="C891" t="s">
        <v>985</v>
      </c>
      <c r="D891">
        <v>17</v>
      </c>
      <c r="E891" t="s">
        <v>18</v>
      </c>
      <c r="F891" t="s">
        <v>12</v>
      </c>
      <c r="G891" t="s">
        <v>27</v>
      </c>
      <c r="H891" s="12">
        <v>8.8000000000000007</v>
      </c>
      <c r="I891" s="12">
        <v>1.59</v>
      </c>
      <c r="J891" s="12">
        <v>2.0499999999999998</v>
      </c>
      <c r="N891" s="3">
        <f t="shared" si="38"/>
        <v>11.363636363636363</v>
      </c>
      <c r="O891" s="3">
        <f t="shared" si="39"/>
        <v>8.6363636363636367</v>
      </c>
      <c r="P891" t="s">
        <v>2084</v>
      </c>
    </row>
    <row r="892" spans="2:16">
      <c r="B892" s="5">
        <v>20</v>
      </c>
      <c r="C892" t="s">
        <v>986</v>
      </c>
      <c r="D892">
        <v>18</v>
      </c>
      <c r="E892" t="s">
        <v>15</v>
      </c>
      <c r="F892" t="s">
        <v>12</v>
      </c>
      <c r="H892" s="12">
        <v>0.5</v>
      </c>
      <c r="I892" s="12">
        <v>1.3</v>
      </c>
      <c r="J892" s="12">
        <v>0.49</v>
      </c>
      <c r="N892" s="3">
        <f t="shared" si="38"/>
        <v>200</v>
      </c>
      <c r="O892" s="3">
        <f t="shared" si="39"/>
        <v>-180</v>
      </c>
      <c r="P892" t="s">
        <v>2084</v>
      </c>
    </row>
    <row r="893" spans="2:16">
      <c r="B893" s="5">
        <v>20</v>
      </c>
      <c r="C893" t="s">
        <v>987</v>
      </c>
      <c r="D893">
        <v>19</v>
      </c>
      <c r="E893" t="s">
        <v>18</v>
      </c>
      <c r="F893" t="s">
        <v>19</v>
      </c>
      <c r="G893" t="s">
        <v>988</v>
      </c>
      <c r="H893" s="12">
        <v>321.10000000000002</v>
      </c>
      <c r="I893" s="13">
        <v>1.88</v>
      </c>
      <c r="J893" s="12">
        <v>2.2200000000000002</v>
      </c>
      <c r="N893" s="3">
        <f t="shared" si="38"/>
        <v>0.31142946122703208</v>
      </c>
      <c r="O893" s="3">
        <f t="shared" si="39"/>
        <v>19.688570538772968</v>
      </c>
      <c r="P893" t="s">
        <v>2084</v>
      </c>
    </row>
    <row r="894" spans="2:16">
      <c r="B894" s="5">
        <v>20</v>
      </c>
      <c r="C894" t="s">
        <v>989</v>
      </c>
      <c r="D894">
        <v>20</v>
      </c>
      <c r="E894" t="s">
        <v>21</v>
      </c>
      <c r="F894" t="s">
        <v>19</v>
      </c>
      <c r="H894" s="12">
        <v>97.9</v>
      </c>
      <c r="I894" s="12">
        <v>2.09</v>
      </c>
      <c r="J894" s="12">
        <v>2.13</v>
      </c>
      <c r="N894" s="3">
        <f t="shared" si="38"/>
        <v>1.0214504596527068</v>
      </c>
      <c r="O894" s="3">
        <f t="shared" si="39"/>
        <v>18.978549540347295</v>
      </c>
      <c r="P894" t="s">
        <v>2084</v>
      </c>
    </row>
    <row r="895" spans="2:16">
      <c r="B895" s="5">
        <v>20</v>
      </c>
      <c r="C895" t="s">
        <v>990</v>
      </c>
      <c r="D895">
        <v>21</v>
      </c>
      <c r="E895" t="s">
        <v>21</v>
      </c>
      <c r="F895" t="s">
        <v>12</v>
      </c>
      <c r="H895" s="12">
        <v>10.3</v>
      </c>
      <c r="I895" s="12">
        <v>2.2999999999999998</v>
      </c>
      <c r="J895" s="12">
        <v>1.77</v>
      </c>
      <c r="N895" s="3">
        <f t="shared" si="38"/>
        <v>9.7087378640776691</v>
      </c>
      <c r="O895" s="3">
        <f t="shared" si="39"/>
        <v>10.291262135922331</v>
      </c>
      <c r="P895" t="s">
        <v>2084</v>
      </c>
    </row>
    <row r="896" spans="2:16">
      <c r="B896" s="5">
        <v>20</v>
      </c>
      <c r="C896" t="s">
        <v>991</v>
      </c>
      <c r="D896">
        <v>22</v>
      </c>
      <c r="E896" t="s">
        <v>21</v>
      </c>
      <c r="F896" t="s">
        <v>22</v>
      </c>
      <c r="H896" s="12">
        <v>5.9</v>
      </c>
      <c r="I896" s="12">
        <v>1.66</v>
      </c>
      <c r="J896" s="12">
        <v>1.66</v>
      </c>
      <c r="N896" s="3">
        <f t="shared" si="38"/>
        <v>16.949152542372879</v>
      </c>
      <c r="O896" s="3">
        <f t="shared" si="39"/>
        <v>3.0508474576271212</v>
      </c>
      <c r="P896" t="s">
        <v>2084</v>
      </c>
    </row>
    <row r="897" spans="2:16">
      <c r="B897" s="5">
        <v>20</v>
      </c>
      <c r="C897" t="s">
        <v>992</v>
      </c>
      <c r="D897">
        <v>23</v>
      </c>
      <c r="E897" t="s">
        <v>18</v>
      </c>
      <c r="F897" t="s">
        <v>19</v>
      </c>
      <c r="H897" s="12">
        <v>442.6</v>
      </c>
      <c r="I897" s="12">
        <v>1.86</v>
      </c>
      <c r="J897" s="12">
        <v>1.92</v>
      </c>
      <c r="N897" s="3">
        <f t="shared" si="38"/>
        <v>0.22593764121102575</v>
      </c>
      <c r="O897" s="3">
        <f t="shared" si="39"/>
        <v>19.774062358788974</v>
      </c>
      <c r="P897" t="s">
        <v>2084</v>
      </c>
    </row>
    <row r="898" spans="2:16">
      <c r="B898" s="5">
        <v>20</v>
      </c>
      <c r="C898" t="s">
        <v>993</v>
      </c>
      <c r="D898">
        <v>24</v>
      </c>
      <c r="E898" t="s">
        <v>18</v>
      </c>
      <c r="F898" t="s">
        <v>12</v>
      </c>
      <c r="H898" s="12">
        <v>132.69999999999999</v>
      </c>
      <c r="I898" s="12">
        <v>1.84</v>
      </c>
      <c r="J898" s="12">
        <v>1.89</v>
      </c>
      <c r="N898" s="3">
        <f t="shared" si="38"/>
        <v>0.75357950263752838</v>
      </c>
      <c r="O898" s="3">
        <f t="shared" si="39"/>
        <v>19.246420497362472</v>
      </c>
      <c r="P898" t="s">
        <v>2084</v>
      </c>
    </row>
    <row r="899" spans="2:16">
      <c r="B899" s="5">
        <v>20</v>
      </c>
      <c r="C899" t="s">
        <v>994</v>
      </c>
      <c r="D899">
        <v>25</v>
      </c>
      <c r="E899" t="s">
        <v>15</v>
      </c>
      <c r="F899" t="s">
        <v>12</v>
      </c>
      <c r="H899" s="12">
        <v>250.6</v>
      </c>
      <c r="I899" s="12">
        <v>1.94</v>
      </c>
      <c r="J899" s="12">
        <v>2.2799999999999998</v>
      </c>
      <c r="N899" s="3">
        <f t="shared" si="38"/>
        <v>0.39904229848363926</v>
      </c>
      <c r="O899" s="3">
        <f t="shared" si="39"/>
        <v>19.600957701516361</v>
      </c>
      <c r="P899" t="s">
        <v>2084</v>
      </c>
    </row>
    <row r="900" spans="2:16">
      <c r="B900" s="5">
        <v>20</v>
      </c>
      <c r="C900" t="s">
        <v>995</v>
      </c>
      <c r="D900">
        <v>26</v>
      </c>
      <c r="E900" t="s">
        <v>11</v>
      </c>
      <c r="F900" t="s">
        <v>19</v>
      </c>
      <c r="H900" s="12">
        <v>212.9</v>
      </c>
      <c r="I900" s="12">
        <v>1.88</v>
      </c>
      <c r="J900" s="12">
        <v>2.23</v>
      </c>
      <c r="N900" s="3">
        <f t="shared" si="38"/>
        <v>0.46970408642555189</v>
      </c>
      <c r="O900" s="3">
        <f t="shared" si="39"/>
        <v>19.530295913574449</v>
      </c>
      <c r="P900" t="s">
        <v>2084</v>
      </c>
    </row>
    <row r="901" spans="2:16">
      <c r="B901" s="5">
        <v>20</v>
      </c>
      <c r="C901" t="s">
        <v>996</v>
      </c>
      <c r="D901">
        <v>27</v>
      </c>
      <c r="E901" t="s">
        <v>15</v>
      </c>
      <c r="F901" t="s">
        <v>12</v>
      </c>
      <c r="H901" s="12">
        <v>134.6</v>
      </c>
      <c r="I901" s="12">
        <v>1.95</v>
      </c>
      <c r="J901" s="12">
        <v>2.14</v>
      </c>
      <c r="N901" s="3">
        <f t="shared" si="38"/>
        <v>0.74294205052005946</v>
      </c>
      <c r="O901" s="3">
        <f t="shared" si="39"/>
        <v>19.25705794947994</v>
      </c>
      <c r="P901" t="s">
        <v>2084</v>
      </c>
    </row>
    <row r="902" spans="2:16">
      <c r="B902" s="5">
        <v>20</v>
      </c>
      <c r="C902" t="s">
        <v>997</v>
      </c>
      <c r="D902">
        <v>28</v>
      </c>
      <c r="E902" t="s">
        <v>15</v>
      </c>
      <c r="F902" t="s">
        <v>65</v>
      </c>
      <c r="H902" s="12">
        <v>171.2</v>
      </c>
      <c r="I902" s="12">
        <v>1.95</v>
      </c>
      <c r="J902" s="12">
        <v>2.2799999999999998</v>
      </c>
      <c r="N902" s="3">
        <f t="shared" si="38"/>
        <v>0.58411214953271029</v>
      </c>
      <c r="O902" s="3">
        <f t="shared" si="39"/>
        <v>19.415887850467289</v>
      </c>
      <c r="P902" t="s">
        <v>2084</v>
      </c>
    </row>
    <row r="903" spans="2:16">
      <c r="B903" s="5">
        <v>20</v>
      </c>
      <c r="C903" t="s">
        <v>998</v>
      </c>
      <c r="D903">
        <v>29</v>
      </c>
      <c r="E903" t="s">
        <v>67</v>
      </c>
      <c r="F903" t="s">
        <v>19</v>
      </c>
      <c r="H903" s="12">
        <v>23.7</v>
      </c>
      <c r="I903" s="12">
        <v>1.93</v>
      </c>
      <c r="J903" s="12">
        <v>1.83</v>
      </c>
      <c r="N903" s="3">
        <f t="shared" si="38"/>
        <v>4.2194092827004219</v>
      </c>
      <c r="O903" s="3">
        <f t="shared" si="39"/>
        <v>15.780590717299578</v>
      </c>
      <c r="P903" t="s">
        <v>2084</v>
      </c>
    </row>
    <row r="904" spans="2:16">
      <c r="B904" s="5">
        <v>20</v>
      </c>
      <c r="C904" t="s">
        <v>999</v>
      </c>
      <c r="D904">
        <v>30</v>
      </c>
      <c r="E904" t="s">
        <v>11</v>
      </c>
      <c r="F904" t="s">
        <v>12</v>
      </c>
      <c r="H904" s="12">
        <v>16.2</v>
      </c>
      <c r="I904" s="12">
        <v>1.64</v>
      </c>
      <c r="J904" s="12">
        <v>1.88</v>
      </c>
      <c r="N904" s="3">
        <f t="shared" si="38"/>
        <v>6.1728395061728394</v>
      </c>
      <c r="O904" s="3">
        <f t="shared" si="39"/>
        <v>13.827160493827162</v>
      </c>
      <c r="P904" t="s">
        <v>2084</v>
      </c>
    </row>
    <row r="905" spans="2:16">
      <c r="B905" s="5">
        <v>20</v>
      </c>
      <c r="C905" t="s">
        <v>1000</v>
      </c>
      <c r="D905">
        <v>31</v>
      </c>
      <c r="E905" t="s">
        <v>15</v>
      </c>
      <c r="F905" t="s">
        <v>12</v>
      </c>
      <c r="H905" s="12">
        <v>92.6</v>
      </c>
      <c r="I905" s="12">
        <v>1.96</v>
      </c>
      <c r="J905" s="12">
        <v>2.06</v>
      </c>
      <c r="N905" s="3">
        <f t="shared" si="38"/>
        <v>1.0799136069114472</v>
      </c>
      <c r="O905" s="3">
        <f t="shared" si="39"/>
        <v>18.920086393088553</v>
      </c>
      <c r="P905" t="s">
        <v>2084</v>
      </c>
    </row>
    <row r="906" spans="2:16">
      <c r="B906" s="5">
        <v>20</v>
      </c>
      <c r="C906" t="s">
        <v>1001</v>
      </c>
      <c r="D906">
        <v>32</v>
      </c>
      <c r="E906" t="s">
        <v>18</v>
      </c>
      <c r="F906" t="s">
        <v>22</v>
      </c>
      <c r="H906" s="12">
        <v>46.5</v>
      </c>
      <c r="I906" s="12">
        <v>1.9</v>
      </c>
      <c r="J906" s="12">
        <v>1.99</v>
      </c>
      <c r="N906" s="3">
        <f t="shared" si="38"/>
        <v>2.150537634408602</v>
      </c>
      <c r="O906" s="3">
        <f t="shared" si="39"/>
        <v>17.8494623655914</v>
      </c>
      <c r="P906" t="s">
        <v>2084</v>
      </c>
    </row>
    <row r="907" spans="2:16">
      <c r="B907" s="5">
        <v>20</v>
      </c>
      <c r="C907" t="s">
        <v>1002</v>
      </c>
      <c r="D907">
        <v>33</v>
      </c>
      <c r="E907" t="s">
        <v>18</v>
      </c>
      <c r="F907" t="s">
        <v>19</v>
      </c>
      <c r="H907" s="12">
        <v>223</v>
      </c>
      <c r="I907" s="12">
        <v>1.87</v>
      </c>
      <c r="J907" s="12">
        <v>2.2200000000000002</v>
      </c>
      <c r="N907" s="3">
        <f t="shared" si="38"/>
        <v>0.44843049327354262</v>
      </c>
      <c r="O907" s="3">
        <f t="shared" si="39"/>
        <v>19.551569506726459</v>
      </c>
      <c r="P907" t="s">
        <v>2084</v>
      </c>
    </row>
    <row r="908" spans="2:16">
      <c r="B908" s="5">
        <v>20</v>
      </c>
      <c r="C908" t="s">
        <v>1003</v>
      </c>
      <c r="D908">
        <v>34</v>
      </c>
      <c r="E908" t="s">
        <v>18</v>
      </c>
      <c r="F908" t="s">
        <v>19</v>
      </c>
      <c r="G908" t="s">
        <v>157</v>
      </c>
      <c r="H908" s="12">
        <v>156.80000000000001</v>
      </c>
      <c r="I908" s="12">
        <v>1.89</v>
      </c>
      <c r="J908" s="12">
        <v>2.31</v>
      </c>
      <c r="N908" s="3">
        <f t="shared" si="38"/>
        <v>0.63775510204081631</v>
      </c>
      <c r="O908" s="3">
        <f t="shared" si="39"/>
        <v>19.362244897959183</v>
      </c>
      <c r="P908" t="s">
        <v>2084</v>
      </c>
    </row>
    <row r="909" spans="2:16">
      <c r="B909" s="5">
        <v>20</v>
      </c>
      <c r="C909" t="s">
        <v>1004</v>
      </c>
      <c r="D909">
        <v>35</v>
      </c>
      <c r="E909" t="s">
        <v>67</v>
      </c>
      <c r="F909" t="s">
        <v>19</v>
      </c>
      <c r="H909" s="12">
        <v>18.7</v>
      </c>
      <c r="I909" s="12">
        <v>2.02</v>
      </c>
      <c r="J909" s="12">
        <v>1.94</v>
      </c>
      <c r="N909" s="3">
        <f t="shared" si="38"/>
        <v>5.3475935828877006</v>
      </c>
      <c r="O909" s="3">
        <f t="shared" si="39"/>
        <v>14.652406417112299</v>
      </c>
      <c r="P909" t="s">
        <v>2084</v>
      </c>
    </row>
    <row r="910" spans="2:16">
      <c r="B910" s="5">
        <v>20</v>
      </c>
      <c r="C910" t="s">
        <v>1005</v>
      </c>
      <c r="D910">
        <v>36</v>
      </c>
      <c r="E910" t="s">
        <v>133</v>
      </c>
      <c r="F910" t="s">
        <v>19</v>
      </c>
      <c r="G910" t="s">
        <v>99</v>
      </c>
      <c r="H910" s="12">
        <v>36.6</v>
      </c>
      <c r="I910" s="12">
        <v>1.84</v>
      </c>
      <c r="J910" s="12">
        <v>2.04</v>
      </c>
      <c r="N910" s="3">
        <f t="shared" si="38"/>
        <v>2.7322404371584699</v>
      </c>
      <c r="O910" s="3">
        <f t="shared" si="39"/>
        <v>17.26775956284153</v>
      </c>
      <c r="P910" t="s">
        <v>2084</v>
      </c>
    </row>
    <row r="911" spans="2:16">
      <c r="B911" s="5">
        <v>20</v>
      </c>
      <c r="C911" t="s">
        <v>1006</v>
      </c>
      <c r="D911">
        <v>37</v>
      </c>
      <c r="E911" t="s">
        <v>18</v>
      </c>
      <c r="F911" t="s">
        <v>12</v>
      </c>
      <c r="H911" s="12">
        <v>43.2</v>
      </c>
      <c r="I911" s="12">
        <v>1.78</v>
      </c>
      <c r="J911" s="12">
        <v>1.78</v>
      </c>
      <c r="N911" s="3">
        <f t="shared" si="38"/>
        <v>2.3148148148148149</v>
      </c>
      <c r="O911" s="3">
        <f t="shared" si="39"/>
        <v>17.685185185185183</v>
      </c>
      <c r="P911" t="s">
        <v>2084</v>
      </c>
    </row>
    <row r="912" spans="2:16">
      <c r="B912" s="5">
        <v>20</v>
      </c>
      <c r="C912" t="s">
        <v>1007</v>
      </c>
      <c r="D912">
        <v>38</v>
      </c>
      <c r="E912" t="s">
        <v>11</v>
      </c>
      <c r="F912" t="s">
        <v>19</v>
      </c>
      <c r="G912" t="s">
        <v>33</v>
      </c>
      <c r="H912" s="12">
        <v>270.5</v>
      </c>
      <c r="I912" s="12">
        <v>1.88</v>
      </c>
      <c r="J912" s="12">
        <v>2.2799999999999998</v>
      </c>
      <c r="N912" s="3">
        <f t="shared" si="38"/>
        <v>0.36968576709796674</v>
      </c>
      <c r="O912" s="3">
        <f t="shared" si="39"/>
        <v>19.630314232902034</v>
      </c>
      <c r="P912" t="s">
        <v>2084</v>
      </c>
    </row>
    <row r="913" spans="2:16">
      <c r="B913" s="5">
        <v>20</v>
      </c>
      <c r="C913" t="s">
        <v>1008</v>
      </c>
      <c r="D913">
        <v>39</v>
      </c>
      <c r="E913" t="s">
        <v>18</v>
      </c>
      <c r="F913" t="s">
        <v>12</v>
      </c>
      <c r="H913" s="12">
        <v>28.9</v>
      </c>
      <c r="I913" s="12">
        <v>1.86</v>
      </c>
      <c r="J913" s="12">
        <v>1.53</v>
      </c>
      <c r="N913" s="3">
        <f t="shared" si="38"/>
        <v>3.4602076124567476</v>
      </c>
      <c r="O913" s="3">
        <f t="shared" si="39"/>
        <v>16.539792387543251</v>
      </c>
      <c r="P913" t="s">
        <v>2084</v>
      </c>
    </row>
    <row r="914" spans="2:16">
      <c r="B914" s="5">
        <v>20</v>
      </c>
      <c r="C914" t="s">
        <v>1009</v>
      </c>
      <c r="D914">
        <v>40</v>
      </c>
      <c r="E914" t="s">
        <v>18</v>
      </c>
      <c r="F914" t="s">
        <v>22</v>
      </c>
      <c r="H914" s="12">
        <v>239.4</v>
      </c>
      <c r="I914" s="12">
        <v>1.89</v>
      </c>
      <c r="J914" s="12">
        <v>2.2599999999999998</v>
      </c>
      <c r="N914" s="3">
        <f t="shared" si="38"/>
        <v>0.41771094402673348</v>
      </c>
      <c r="O914" s="3">
        <f t="shared" si="39"/>
        <v>19.582289055973266</v>
      </c>
      <c r="P914" t="s">
        <v>2084</v>
      </c>
    </row>
    <row r="915" spans="2:16">
      <c r="B915" s="5">
        <v>20</v>
      </c>
      <c r="C915" t="s">
        <v>1010</v>
      </c>
      <c r="D915">
        <v>41</v>
      </c>
      <c r="E915" t="s">
        <v>18</v>
      </c>
      <c r="F915" t="s">
        <v>12</v>
      </c>
      <c r="H915" s="12">
        <v>120.7</v>
      </c>
      <c r="I915" s="12">
        <v>1.88</v>
      </c>
      <c r="J915" s="12">
        <v>2.31</v>
      </c>
      <c r="N915" s="3">
        <f t="shared" si="38"/>
        <v>0.82850041425020715</v>
      </c>
      <c r="O915" s="3">
        <f t="shared" si="39"/>
        <v>19.171499585749793</v>
      </c>
      <c r="P915" t="s">
        <v>2084</v>
      </c>
    </row>
    <row r="916" spans="2:16">
      <c r="B916" s="5">
        <v>20</v>
      </c>
      <c r="C916" t="s">
        <v>1011</v>
      </c>
      <c r="D916">
        <v>42</v>
      </c>
      <c r="E916" t="s">
        <v>15</v>
      </c>
      <c r="F916" t="s">
        <v>12</v>
      </c>
      <c r="H916" s="12">
        <v>114.8</v>
      </c>
      <c r="I916" s="12">
        <v>1.95</v>
      </c>
      <c r="J916" s="12">
        <v>1.96</v>
      </c>
      <c r="N916" s="3">
        <f t="shared" si="38"/>
        <v>0.87108013937282236</v>
      </c>
      <c r="O916" s="3">
        <f t="shared" si="39"/>
        <v>19.128919860627178</v>
      </c>
      <c r="P916" t="s">
        <v>2084</v>
      </c>
    </row>
    <row r="917" spans="2:16">
      <c r="B917" s="5">
        <v>20</v>
      </c>
      <c r="C917" t="s">
        <v>1012</v>
      </c>
      <c r="D917">
        <v>43</v>
      </c>
      <c r="E917" t="s">
        <v>11</v>
      </c>
      <c r="F917" t="s">
        <v>22</v>
      </c>
      <c r="H917" s="12">
        <v>109.6</v>
      </c>
      <c r="I917" s="12">
        <v>1.86</v>
      </c>
      <c r="J917" s="12">
        <v>2.02</v>
      </c>
      <c r="N917" s="3">
        <f t="shared" si="38"/>
        <v>0.91240875912408759</v>
      </c>
      <c r="O917" s="3">
        <f t="shared" si="39"/>
        <v>19.087591240875913</v>
      </c>
      <c r="P917" t="s">
        <v>2084</v>
      </c>
    </row>
    <row r="918" spans="2:16">
      <c r="B918" s="5">
        <v>20</v>
      </c>
      <c r="C918" t="s">
        <v>1013</v>
      </c>
      <c r="D918">
        <v>44</v>
      </c>
      <c r="E918" t="s">
        <v>40</v>
      </c>
      <c r="F918" t="s">
        <v>19</v>
      </c>
      <c r="G918" t="s">
        <v>880</v>
      </c>
      <c r="H918" s="12">
        <v>21.2</v>
      </c>
      <c r="I918" s="12">
        <v>1.74</v>
      </c>
      <c r="J918" s="12">
        <v>1.89</v>
      </c>
      <c r="N918" s="3">
        <f t="shared" si="38"/>
        <v>4.716981132075472</v>
      </c>
      <c r="O918" s="3">
        <f t="shared" si="39"/>
        <v>15.283018867924529</v>
      </c>
      <c r="P918" t="s">
        <v>2084</v>
      </c>
    </row>
    <row r="919" spans="2:16">
      <c r="B919" s="5">
        <v>21</v>
      </c>
      <c r="C919" t="s">
        <v>1014</v>
      </c>
      <c r="D919">
        <v>1</v>
      </c>
      <c r="E919" t="s">
        <v>21</v>
      </c>
      <c r="F919" t="s">
        <v>12</v>
      </c>
      <c r="H919" s="12">
        <v>46.5</v>
      </c>
      <c r="I919" s="12">
        <v>1.79</v>
      </c>
      <c r="J919" s="12">
        <v>2.13</v>
      </c>
      <c r="N919" s="3">
        <f t="shared" si="38"/>
        <v>2.150537634408602</v>
      </c>
      <c r="O919" s="3">
        <f t="shared" si="39"/>
        <v>17.8494623655914</v>
      </c>
      <c r="P919" t="s">
        <v>2084</v>
      </c>
    </row>
    <row r="920" spans="2:16">
      <c r="B920" s="5">
        <v>21</v>
      </c>
      <c r="C920" t="s">
        <v>1015</v>
      </c>
      <c r="D920">
        <v>2</v>
      </c>
      <c r="E920" t="s">
        <v>18</v>
      </c>
      <c r="F920" t="s">
        <v>19</v>
      </c>
      <c r="G920" t="s">
        <v>1016</v>
      </c>
      <c r="H920" s="12">
        <v>212.6</v>
      </c>
      <c r="I920" s="12">
        <v>1.84</v>
      </c>
      <c r="J920" s="12">
        <v>2.12</v>
      </c>
      <c r="N920" s="3">
        <f t="shared" si="38"/>
        <v>0.47036688617121358</v>
      </c>
      <c r="O920" s="3">
        <f t="shared" si="39"/>
        <v>19.529633113828787</v>
      </c>
      <c r="P920" t="s">
        <v>2084</v>
      </c>
    </row>
    <row r="921" spans="2:16">
      <c r="B921" s="5">
        <v>21</v>
      </c>
      <c r="C921" t="s">
        <v>1017</v>
      </c>
      <c r="D921">
        <v>3</v>
      </c>
      <c r="E921" t="s">
        <v>11</v>
      </c>
      <c r="F921" t="s">
        <v>19</v>
      </c>
      <c r="H921" s="12">
        <v>656</v>
      </c>
      <c r="I921" s="12">
        <v>1.91</v>
      </c>
      <c r="J921" s="12">
        <v>2.25</v>
      </c>
      <c r="N921" s="3">
        <f t="shared" si="38"/>
        <v>0.1524390243902439</v>
      </c>
      <c r="O921" s="3">
        <f t="shared" si="39"/>
        <v>19.847560975609756</v>
      </c>
      <c r="P921" t="s">
        <v>2084</v>
      </c>
    </row>
    <row r="922" spans="2:16">
      <c r="B922" s="5">
        <v>21</v>
      </c>
      <c r="C922" t="s">
        <v>1018</v>
      </c>
      <c r="D922">
        <v>4</v>
      </c>
      <c r="E922" t="s">
        <v>40</v>
      </c>
      <c r="F922" t="s">
        <v>22</v>
      </c>
      <c r="G922" t="s">
        <v>260</v>
      </c>
      <c r="H922" s="12">
        <v>43.3</v>
      </c>
      <c r="I922" s="12">
        <v>1.9</v>
      </c>
      <c r="J922" s="12">
        <v>1.56</v>
      </c>
      <c r="N922" s="3">
        <f t="shared" si="38"/>
        <v>2.309468822170901</v>
      </c>
      <c r="O922" s="3">
        <f t="shared" si="39"/>
        <v>17.690531177829101</v>
      </c>
      <c r="P922" t="s">
        <v>2084</v>
      </c>
    </row>
    <row r="923" spans="2:16">
      <c r="B923" s="5">
        <v>21</v>
      </c>
      <c r="C923" t="s">
        <v>1019</v>
      </c>
      <c r="D923">
        <v>5</v>
      </c>
      <c r="E923" t="s">
        <v>15</v>
      </c>
      <c r="F923" t="s">
        <v>12</v>
      </c>
      <c r="H923" s="12">
        <v>1154.9000000000001</v>
      </c>
      <c r="I923" s="12">
        <v>1.94</v>
      </c>
      <c r="J923" s="12">
        <v>2.23</v>
      </c>
      <c r="N923" s="3">
        <f t="shared" si="38"/>
        <v>8.658758334054896E-2</v>
      </c>
      <c r="O923" s="3">
        <f t="shared" si="39"/>
        <v>19.913412416659451</v>
      </c>
      <c r="P923" t="s">
        <v>2084</v>
      </c>
    </row>
    <row r="924" spans="2:16">
      <c r="B924" s="5">
        <v>21</v>
      </c>
      <c r="C924" t="s">
        <v>1020</v>
      </c>
      <c r="D924">
        <v>6</v>
      </c>
      <c r="E924" t="s">
        <v>18</v>
      </c>
      <c r="F924" t="s">
        <v>22</v>
      </c>
      <c r="H924" s="12">
        <v>10.8</v>
      </c>
      <c r="I924" s="12">
        <v>1.51</v>
      </c>
      <c r="J924" s="12">
        <v>1.56</v>
      </c>
      <c r="N924" s="3">
        <f t="shared" si="38"/>
        <v>9.2592592592592595</v>
      </c>
      <c r="O924" s="3">
        <f t="shared" si="39"/>
        <v>10.74074074074074</v>
      </c>
      <c r="P924" t="s">
        <v>2084</v>
      </c>
    </row>
    <row r="925" spans="2:16">
      <c r="B925" s="5">
        <v>21</v>
      </c>
      <c r="C925" t="s">
        <v>1021</v>
      </c>
      <c r="D925">
        <v>7</v>
      </c>
      <c r="E925" t="s">
        <v>18</v>
      </c>
      <c r="F925" t="s">
        <v>12</v>
      </c>
      <c r="H925" s="12">
        <v>7.2</v>
      </c>
      <c r="I925" s="12">
        <v>1.29</v>
      </c>
      <c r="J925" s="12">
        <v>1.52</v>
      </c>
      <c r="N925" s="3">
        <f t="shared" si="38"/>
        <v>13.888888888888889</v>
      </c>
      <c r="O925" s="3">
        <f t="shared" si="39"/>
        <v>6.1111111111111107</v>
      </c>
      <c r="P925" t="s">
        <v>2084</v>
      </c>
    </row>
    <row r="926" spans="2:16">
      <c r="B926" s="5">
        <v>21</v>
      </c>
      <c r="C926" t="s">
        <v>1022</v>
      </c>
      <c r="D926">
        <v>8</v>
      </c>
      <c r="E926" t="s">
        <v>15</v>
      </c>
      <c r="F926" t="s">
        <v>65</v>
      </c>
      <c r="H926" s="12">
        <v>39</v>
      </c>
      <c r="I926" s="12">
        <v>1.97</v>
      </c>
      <c r="J926" s="12">
        <v>2.14</v>
      </c>
      <c r="N926" s="3">
        <f t="shared" si="38"/>
        <v>2.5641025641025643</v>
      </c>
      <c r="O926" s="3">
        <f t="shared" si="39"/>
        <v>17.435897435897434</v>
      </c>
      <c r="P926" t="s">
        <v>2084</v>
      </c>
    </row>
    <row r="927" spans="2:16">
      <c r="B927" s="5">
        <v>21</v>
      </c>
      <c r="C927" t="s">
        <v>1023</v>
      </c>
      <c r="D927">
        <v>9</v>
      </c>
      <c r="E927" t="s">
        <v>15</v>
      </c>
      <c r="F927" t="s">
        <v>12</v>
      </c>
      <c r="H927" s="12">
        <v>450.6</v>
      </c>
      <c r="I927" s="12">
        <v>1.85</v>
      </c>
      <c r="J927" s="12">
        <v>1.66</v>
      </c>
      <c r="N927" s="3">
        <f t="shared" si="38"/>
        <v>0.22192632046160674</v>
      </c>
      <c r="O927" s="3">
        <f t="shared" si="39"/>
        <v>19.778073679538394</v>
      </c>
      <c r="P927" t="s">
        <v>2084</v>
      </c>
    </row>
    <row r="928" spans="2:16">
      <c r="B928" s="5">
        <v>21</v>
      </c>
      <c r="C928" t="s">
        <v>1024</v>
      </c>
      <c r="D928">
        <v>10</v>
      </c>
      <c r="E928" t="s">
        <v>21</v>
      </c>
      <c r="F928" t="s">
        <v>12</v>
      </c>
      <c r="H928" s="12">
        <v>15.6</v>
      </c>
      <c r="I928" s="12">
        <v>1.79</v>
      </c>
      <c r="J928" s="12">
        <v>1.86</v>
      </c>
      <c r="N928" s="3">
        <f t="shared" si="38"/>
        <v>6.4102564102564106</v>
      </c>
      <c r="O928" s="3">
        <f t="shared" si="39"/>
        <v>13.589743589743589</v>
      </c>
      <c r="P928" t="s">
        <v>2084</v>
      </c>
    </row>
    <row r="929" spans="2:16">
      <c r="B929" s="5">
        <v>21</v>
      </c>
      <c r="C929" t="s">
        <v>1025</v>
      </c>
      <c r="D929">
        <v>11</v>
      </c>
      <c r="E929" t="s">
        <v>21</v>
      </c>
      <c r="F929" t="s">
        <v>12</v>
      </c>
      <c r="H929" s="12">
        <v>22.5</v>
      </c>
      <c r="I929" s="12">
        <v>1.92</v>
      </c>
      <c r="J929" s="12">
        <v>2.09</v>
      </c>
      <c r="N929" s="3">
        <f t="shared" si="38"/>
        <v>4.4444444444444446</v>
      </c>
      <c r="O929" s="3">
        <f t="shared" si="39"/>
        <v>15.555555555555555</v>
      </c>
      <c r="P929" t="s">
        <v>2084</v>
      </c>
    </row>
    <row r="930" spans="2:16">
      <c r="B930" s="5">
        <v>21</v>
      </c>
      <c r="C930" t="s">
        <v>1026</v>
      </c>
      <c r="D930">
        <v>12</v>
      </c>
      <c r="E930" t="s">
        <v>67</v>
      </c>
      <c r="F930" t="s">
        <v>22</v>
      </c>
      <c r="G930" t="s">
        <v>286</v>
      </c>
      <c r="H930" s="12">
        <v>465.2</v>
      </c>
      <c r="I930" s="12">
        <v>1.94</v>
      </c>
      <c r="J930" s="12">
        <v>2.13</v>
      </c>
      <c r="N930" s="3">
        <f t="shared" si="38"/>
        <v>0.21496130696474636</v>
      </c>
      <c r="O930" s="3">
        <f t="shared" si="39"/>
        <v>19.785038693035254</v>
      </c>
      <c r="P930" t="s">
        <v>2084</v>
      </c>
    </row>
    <row r="931" spans="2:16">
      <c r="B931" s="5">
        <v>21</v>
      </c>
      <c r="C931" t="s">
        <v>1027</v>
      </c>
      <c r="D931">
        <v>13</v>
      </c>
      <c r="E931" t="s">
        <v>18</v>
      </c>
      <c r="F931" t="s">
        <v>12</v>
      </c>
      <c r="G931" t="s">
        <v>767</v>
      </c>
      <c r="H931" s="12">
        <v>34.5</v>
      </c>
      <c r="I931" s="12">
        <v>1.95</v>
      </c>
      <c r="J931" s="12">
        <v>2.0299999999999998</v>
      </c>
      <c r="N931" s="3">
        <f t="shared" si="38"/>
        <v>2.8985507246376812</v>
      </c>
      <c r="O931" s="3">
        <f t="shared" si="39"/>
        <v>17.10144927536232</v>
      </c>
      <c r="P931" t="s">
        <v>2084</v>
      </c>
    </row>
    <row r="932" spans="2:16">
      <c r="B932" s="5">
        <v>21</v>
      </c>
      <c r="C932" t="s">
        <v>1028</v>
      </c>
      <c r="D932">
        <v>14</v>
      </c>
      <c r="E932" t="s">
        <v>11</v>
      </c>
      <c r="F932" t="s">
        <v>22</v>
      </c>
      <c r="H932" s="12">
        <v>65.900000000000006</v>
      </c>
      <c r="I932" s="12">
        <v>1.78</v>
      </c>
      <c r="J932" s="12">
        <v>1.18</v>
      </c>
      <c r="N932" s="3">
        <f t="shared" si="38"/>
        <v>1.5174506828528072</v>
      </c>
      <c r="O932" s="3">
        <f t="shared" si="39"/>
        <v>18.482549317147193</v>
      </c>
      <c r="P932" t="s">
        <v>2085</v>
      </c>
    </row>
    <row r="933" spans="2:16">
      <c r="B933" s="5">
        <v>21</v>
      </c>
      <c r="C933" t="s">
        <v>1029</v>
      </c>
      <c r="D933">
        <v>15</v>
      </c>
      <c r="E933" t="s">
        <v>18</v>
      </c>
      <c r="F933" t="s">
        <v>19</v>
      </c>
      <c r="G933" t="s">
        <v>1030</v>
      </c>
      <c r="H933" s="12">
        <v>303</v>
      </c>
      <c r="I933" s="12">
        <v>2</v>
      </c>
      <c r="J933" s="12">
        <v>2.25</v>
      </c>
      <c r="N933" s="3">
        <f t="shared" si="38"/>
        <v>0.33003300330033003</v>
      </c>
      <c r="O933" s="3">
        <f t="shared" si="39"/>
        <v>19.669966996699671</v>
      </c>
      <c r="P933" t="s">
        <v>2085</v>
      </c>
    </row>
    <row r="934" spans="2:16">
      <c r="B934" s="5">
        <v>21</v>
      </c>
      <c r="C934" t="s">
        <v>1031</v>
      </c>
      <c r="D934">
        <v>16</v>
      </c>
      <c r="E934" t="s">
        <v>18</v>
      </c>
      <c r="F934" t="s">
        <v>12</v>
      </c>
      <c r="H934" s="12">
        <v>157.4</v>
      </c>
      <c r="I934" s="12">
        <v>1.78</v>
      </c>
      <c r="J934" s="12">
        <v>1.2</v>
      </c>
      <c r="N934" s="3">
        <f t="shared" si="38"/>
        <v>0.63532401524777637</v>
      </c>
      <c r="O934" s="3">
        <f t="shared" si="39"/>
        <v>19.364675984752225</v>
      </c>
      <c r="P934" t="s">
        <v>2085</v>
      </c>
    </row>
    <row r="935" spans="2:16">
      <c r="B935" s="5">
        <v>21</v>
      </c>
      <c r="C935" t="s">
        <v>1032</v>
      </c>
      <c r="D935">
        <v>17</v>
      </c>
      <c r="E935" t="s">
        <v>18</v>
      </c>
      <c r="F935" t="s">
        <v>12</v>
      </c>
      <c r="H935" s="12">
        <v>33.4</v>
      </c>
      <c r="I935" s="12">
        <v>1.85</v>
      </c>
      <c r="J935" s="12">
        <v>2.19</v>
      </c>
      <c r="N935" s="3">
        <f t="shared" si="38"/>
        <v>2.9940119760479043</v>
      </c>
      <c r="O935" s="3">
        <f t="shared" si="39"/>
        <v>17.005988023952096</v>
      </c>
      <c r="P935" t="s">
        <v>2085</v>
      </c>
    </row>
    <row r="936" spans="2:16">
      <c r="B936" s="5">
        <v>21</v>
      </c>
      <c r="C936" t="s">
        <v>1033</v>
      </c>
      <c r="D936">
        <v>18</v>
      </c>
      <c r="E936" t="s">
        <v>18</v>
      </c>
      <c r="F936" t="s">
        <v>19</v>
      </c>
      <c r="G936" t="s">
        <v>33</v>
      </c>
      <c r="H936" s="12">
        <v>301.60000000000002</v>
      </c>
      <c r="I936" s="12">
        <v>1.87</v>
      </c>
      <c r="J936" s="12">
        <v>2.0699999999999998</v>
      </c>
      <c r="N936" s="3">
        <f t="shared" ref="N936:N999" si="40">100/H936</f>
        <v>0.33156498673740048</v>
      </c>
      <c r="O936" s="3">
        <f t="shared" ref="O936:O999" si="41">20-N936</f>
        <v>19.668435013262599</v>
      </c>
      <c r="P936" t="s">
        <v>2085</v>
      </c>
    </row>
    <row r="937" spans="2:16">
      <c r="B937" s="5">
        <v>21</v>
      </c>
      <c r="C937" t="s">
        <v>1034</v>
      </c>
      <c r="D937">
        <v>19</v>
      </c>
      <c r="E937" t="s">
        <v>18</v>
      </c>
      <c r="F937" t="s">
        <v>22</v>
      </c>
      <c r="H937" s="12">
        <v>50.2</v>
      </c>
      <c r="I937" s="12">
        <v>1.89</v>
      </c>
      <c r="J937" s="12">
        <v>1.94</v>
      </c>
      <c r="N937" s="3">
        <f t="shared" si="40"/>
        <v>1.9920318725099599</v>
      </c>
      <c r="O937" s="3">
        <f t="shared" si="41"/>
        <v>18.007968127490042</v>
      </c>
      <c r="P937" t="s">
        <v>2085</v>
      </c>
    </row>
    <row r="938" spans="2:16">
      <c r="B938" s="5">
        <v>21</v>
      </c>
      <c r="C938" t="s">
        <v>1035</v>
      </c>
      <c r="D938">
        <v>20</v>
      </c>
      <c r="E938" t="s">
        <v>15</v>
      </c>
      <c r="F938" t="s">
        <v>12</v>
      </c>
      <c r="H938" s="12">
        <v>142.6</v>
      </c>
      <c r="I938" s="12">
        <v>1.97</v>
      </c>
      <c r="J938" s="12">
        <v>2.27</v>
      </c>
      <c r="N938" s="3">
        <f t="shared" si="40"/>
        <v>0.70126227208976155</v>
      </c>
      <c r="O938" s="3">
        <f t="shared" si="41"/>
        <v>19.29873772791024</v>
      </c>
      <c r="P938" t="s">
        <v>2085</v>
      </c>
    </row>
    <row r="939" spans="2:16">
      <c r="B939" s="5">
        <v>21</v>
      </c>
      <c r="C939" t="s">
        <v>1036</v>
      </c>
      <c r="D939">
        <v>21</v>
      </c>
      <c r="E939" t="s">
        <v>21</v>
      </c>
      <c r="F939" t="s">
        <v>22</v>
      </c>
      <c r="H939" s="12">
        <v>16.2</v>
      </c>
      <c r="I939" s="12">
        <v>2.31</v>
      </c>
      <c r="J939" s="12">
        <v>2.06</v>
      </c>
      <c r="N939" s="3">
        <f t="shared" si="40"/>
        <v>6.1728395061728394</v>
      </c>
      <c r="O939" s="3">
        <f t="shared" si="41"/>
        <v>13.827160493827162</v>
      </c>
      <c r="P939" t="s">
        <v>2085</v>
      </c>
    </row>
    <row r="940" spans="2:16">
      <c r="B940" s="5">
        <v>21</v>
      </c>
      <c r="C940" t="s">
        <v>1037</v>
      </c>
      <c r="D940">
        <v>22</v>
      </c>
      <c r="E940" t="s">
        <v>21</v>
      </c>
      <c r="F940" t="s">
        <v>12</v>
      </c>
      <c r="H940" s="12">
        <v>18.3</v>
      </c>
      <c r="I940" s="12">
        <v>2</v>
      </c>
      <c r="J940" s="12">
        <v>1.85</v>
      </c>
      <c r="N940" s="3">
        <f t="shared" si="40"/>
        <v>5.4644808743169397</v>
      </c>
      <c r="O940" s="3">
        <f t="shared" si="41"/>
        <v>14.535519125683059</v>
      </c>
      <c r="P940" t="s">
        <v>2085</v>
      </c>
    </row>
    <row r="941" spans="2:16">
      <c r="B941" s="5">
        <v>21</v>
      </c>
      <c r="C941" t="s">
        <v>1038</v>
      </c>
      <c r="D941">
        <v>23</v>
      </c>
      <c r="E941" t="s">
        <v>18</v>
      </c>
      <c r="F941" t="s">
        <v>22</v>
      </c>
      <c r="H941" s="12">
        <v>75.5</v>
      </c>
      <c r="I941" s="12">
        <v>2.0099999999999998</v>
      </c>
      <c r="J941" s="12">
        <v>2.19</v>
      </c>
      <c r="N941" s="3">
        <f t="shared" si="40"/>
        <v>1.3245033112582782</v>
      </c>
      <c r="O941" s="3">
        <f t="shared" si="41"/>
        <v>18.67549668874172</v>
      </c>
      <c r="P941" t="s">
        <v>2085</v>
      </c>
    </row>
    <row r="942" spans="2:16">
      <c r="B942" s="5">
        <v>21</v>
      </c>
      <c r="C942" t="s">
        <v>1039</v>
      </c>
      <c r="D942">
        <v>24</v>
      </c>
      <c r="E942" t="s">
        <v>15</v>
      </c>
      <c r="F942" t="s">
        <v>65</v>
      </c>
      <c r="H942" s="12">
        <v>5.2</v>
      </c>
      <c r="I942" s="12">
        <v>2.63</v>
      </c>
      <c r="J942" s="12">
        <v>1.68</v>
      </c>
      <c r="N942" s="3">
        <f t="shared" si="40"/>
        <v>19.23076923076923</v>
      </c>
      <c r="O942" s="3">
        <f t="shared" si="41"/>
        <v>0.76923076923077005</v>
      </c>
      <c r="P942" t="s">
        <v>2085</v>
      </c>
    </row>
    <row r="943" spans="2:16">
      <c r="B943" s="5">
        <v>21</v>
      </c>
      <c r="C943" t="s">
        <v>1040</v>
      </c>
      <c r="D943">
        <v>25</v>
      </c>
      <c r="E943" t="s">
        <v>18</v>
      </c>
      <c r="F943" t="s">
        <v>19</v>
      </c>
      <c r="H943" s="12">
        <v>66.599999999999994</v>
      </c>
      <c r="I943" s="12">
        <v>2.0499999999999998</v>
      </c>
      <c r="J943" s="12">
        <v>2.25</v>
      </c>
      <c r="N943" s="3">
        <f t="shared" si="40"/>
        <v>1.5015015015015016</v>
      </c>
      <c r="O943" s="3">
        <f t="shared" si="41"/>
        <v>18.498498498498499</v>
      </c>
      <c r="P943" t="s">
        <v>2085</v>
      </c>
    </row>
    <row r="944" spans="2:16">
      <c r="B944" s="5">
        <v>21</v>
      </c>
      <c r="C944" t="s">
        <v>1041</v>
      </c>
      <c r="D944">
        <v>26</v>
      </c>
      <c r="E944" t="s">
        <v>18</v>
      </c>
      <c r="F944" t="s">
        <v>19</v>
      </c>
      <c r="G944" t="s">
        <v>686</v>
      </c>
      <c r="H944" s="12">
        <v>94.4</v>
      </c>
      <c r="I944" s="12">
        <v>1.92</v>
      </c>
      <c r="J944" s="12">
        <v>2.0499999999999998</v>
      </c>
      <c r="N944" s="3">
        <f t="shared" si="40"/>
        <v>1.0593220338983049</v>
      </c>
      <c r="O944" s="3">
        <f t="shared" si="41"/>
        <v>18.940677966101696</v>
      </c>
      <c r="P944" t="s">
        <v>2085</v>
      </c>
    </row>
    <row r="945" spans="2:16">
      <c r="B945" s="5">
        <v>21</v>
      </c>
      <c r="C945" t="s">
        <v>1042</v>
      </c>
      <c r="D945">
        <v>27</v>
      </c>
      <c r="E945" t="s">
        <v>11</v>
      </c>
      <c r="F945" t="s">
        <v>12</v>
      </c>
      <c r="G945" t="s">
        <v>258</v>
      </c>
      <c r="H945" s="12">
        <v>14.2</v>
      </c>
      <c r="I945" s="12">
        <v>1.96</v>
      </c>
      <c r="J945" s="12">
        <v>2.0099999999999998</v>
      </c>
      <c r="N945" s="3">
        <f t="shared" si="40"/>
        <v>7.042253521126761</v>
      </c>
      <c r="O945" s="3">
        <f t="shared" si="41"/>
        <v>12.95774647887324</v>
      </c>
      <c r="P945" t="s">
        <v>2085</v>
      </c>
    </row>
    <row r="946" spans="2:16">
      <c r="B946" s="5">
        <v>21</v>
      </c>
      <c r="C946" t="s">
        <v>1043</v>
      </c>
      <c r="D946">
        <v>28</v>
      </c>
      <c r="E946" t="s">
        <v>21</v>
      </c>
      <c r="F946" t="s">
        <v>12</v>
      </c>
      <c r="H946" s="12">
        <v>7.5</v>
      </c>
      <c r="I946" s="12">
        <v>1.96</v>
      </c>
      <c r="J946" s="12">
        <v>2.1</v>
      </c>
      <c r="N946" s="3">
        <f t="shared" si="40"/>
        <v>13.333333333333334</v>
      </c>
      <c r="O946" s="3">
        <f t="shared" si="41"/>
        <v>6.6666666666666661</v>
      </c>
      <c r="P946" t="s">
        <v>2085</v>
      </c>
    </row>
    <row r="947" spans="2:16">
      <c r="B947" s="5">
        <v>21</v>
      </c>
      <c r="C947" t="s">
        <v>1044</v>
      </c>
      <c r="D947">
        <v>29</v>
      </c>
      <c r="E947" t="s">
        <v>18</v>
      </c>
      <c r="F947" t="s">
        <v>12</v>
      </c>
      <c r="H947" s="12">
        <v>19.3</v>
      </c>
      <c r="I947" s="12">
        <v>2.11</v>
      </c>
      <c r="J947" s="12">
        <v>2.21</v>
      </c>
      <c r="N947" s="3">
        <f t="shared" si="40"/>
        <v>5.1813471502590671</v>
      </c>
      <c r="O947" s="3">
        <f t="shared" si="41"/>
        <v>14.818652849740932</v>
      </c>
      <c r="P947" t="s">
        <v>2085</v>
      </c>
    </row>
    <row r="948" spans="2:16">
      <c r="B948" s="5">
        <v>21</v>
      </c>
      <c r="C948" t="s">
        <v>1045</v>
      </c>
      <c r="D948">
        <v>30</v>
      </c>
      <c r="E948" t="s">
        <v>21</v>
      </c>
      <c r="F948" t="s">
        <v>22</v>
      </c>
      <c r="H948" s="12">
        <v>48.3</v>
      </c>
      <c r="I948" s="12">
        <v>1.94</v>
      </c>
      <c r="J948" s="12">
        <v>2.1800000000000002</v>
      </c>
      <c r="N948" s="3">
        <f t="shared" si="40"/>
        <v>2.0703933747412009</v>
      </c>
      <c r="O948" s="3">
        <f t="shared" si="41"/>
        <v>17.929606625258799</v>
      </c>
      <c r="P948" t="s">
        <v>2085</v>
      </c>
    </row>
    <row r="949" spans="2:16">
      <c r="B949" s="5">
        <v>21</v>
      </c>
      <c r="C949" t="s">
        <v>1046</v>
      </c>
      <c r="D949">
        <v>31</v>
      </c>
      <c r="E949" t="s">
        <v>21</v>
      </c>
      <c r="F949" t="s">
        <v>12</v>
      </c>
      <c r="H949" s="12">
        <v>29.7</v>
      </c>
      <c r="I949" s="12">
        <v>1.9</v>
      </c>
      <c r="J949" s="12">
        <v>2.02</v>
      </c>
      <c r="N949" s="3">
        <f t="shared" si="40"/>
        <v>3.3670033670033672</v>
      </c>
      <c r="O949" s="3">
        <f t="shared" si="41"/>
        <v>16.632996632996633</v>
      </c>
      <c r="P949" t="s">
        <v>2085</v>
      </c>
    </row>
    <row r="950" spans="2:16">
      <c r="B950" s="5">
        <v>21</v>
      </c>
      <c r="C950" t="s">
        <v>1047</v>
      </c>
      <c r="D950">
        <v>32</v>
      </c>
      <c r="E950" t="s">
        <v>21</v>
      </c>
      <c r="F950" t="s">
        <v>12</v>
      </c>
      <c r="H950" s="12">
        <v>38.9</v>
      </c>
      <c r="I950" s="12">
        <v>2.09</v>
      </c>
      <c r="J950" s="12">
        <v>2.08</v>
      </c>
      <c r="N950" s="3">
        <f t="shared" si="40"/>
        <v>2.5706940874035991</v>
      </c>
      <c r="O950" s="3">
        <f t="shared" si="41"/>
        <v>17.429305912596401</v>
      </c>
      <c r="P950" t="s">
        <v>2085</v>
      </c>
    </row>
    <row r="951" spans="2:16">
      <c r="B951" s="5">
        <v>21</v>
      </c>
      <c r="C951" t="s">
        <v>1048</v>
      </c>
      <c r="D951">
        <v>33</v>
      </c>
      <c r="E951" t="s">
        <v>129</v>
      </c>
      <c r="F951" t="s">
        <v>12</v>
      </c>
      <c r="H951" s="12">
        <v>13.6</v>
      </c>
      <c r="I951" s="12">
        <v>1.82</v>
      </c>
      <c r="J951" s="12">
        <v>1.77</v>
      </c>
      <c r="N951" s="3">
        <f t="shared" si="40"/>
        <v>7.3529411764705888</v>
      </c>
      <c r="O951" s="3">
        <f t="shared" si="41"/>
        <v>12.647058823529411</v>
      </c>
      <c r="P951" t="s">
        <v>2085</v>
      </c>
    </row>
    <row r="952" spans="2:16">
      <c r="B952" s="5">
        <v>21</v>
      </c>
      <c r="C952" t="s">
        <v>1049</v>
      </c>
      <c r="D952">
        <v>34</v>
      </c>
      <c r="E952" t="s">
        <v>18</v>
      </c>
      <c r="F952" t="s">
        <v>22</v>
      </c>
      <c r="H952" s="12">
        <v>150</v>
      </c>
      <c r="I952" s="12">
        <v>1.92</v>
      </c>
      <c r="J952" s="12">
        <v>2.19</v>
      </c>
      <c r="N952" s="3">
        <f t="shared" si="40"/>
        <v>0.66666666666666663</v>
      </c>
      <c r="O952" s="3">
        <f t="shared" si="41"/>
        <v>19.333333333333332</v>
      </c>
      <c r="P952" t="s">
        <v>2085</v>
      </c>
    </row>
    <row r="953" spans="2:16">
      <c r="B953" s="5">
        <v>21</v>
      </c>
      <c r="C953" t="s">
        <v>1050</v>
      </c>
      <c r="D953">
        <v>35</v>
      </c>
      <c r="E953" t="s">
        <v>21</v>
      </c>
      <c r="F953" t="s">
        <v>12</v>
      </c>
      <c r="G953" t="s">
        <v>13</v>
      </c>
      <c r="H953" s="12">
        <v>17.8</v>
      </c>
      <c r="I953" s="12">
        <v>1.95</v>
      </c>
      <c r="J953" s="12">
        <v>1.96</v>
      </c>
      <c r="N953" s="3">
        <f t="shared" si="40"/>
        <v>5.6179775280898872</v>
      </c>
      <c r="O953" s="3">
        <f t="shared" si="41"/>
        <v>14.382022471910112</v>
      </c>
      <c r="P953" t="s">
        <v>2085</v>
      </c>
    </row>
    <row r="954" spans="2:16">
      <c r="B954" s="5">
        <v>21</v>
      </c>
      <c r="C954" t="s">
        <v>1051</v>
      </c>
      <c r="D954">
        <v>36</v>
      </c>
      <c r="E954" t="s">
        <v>18</v>
      </c>
      <c r="F954" t="s">
        <v>12</v>
      </c>
      <c r="H954" s="12">
        <v>10.5</v>
      </c>
      <c r="I954" s="12">
        <v>2.2000000000000002</v>
      </c>
      <c r="J954" s="12">
        <v>1.87</v>
      </c>
      <c r="N954" s="3">
        <f t="shared" si="40"/>
        <v>9.5238095238095237</v>
      </c>
      <c r="O954" s="3">
        <f t="shared" si="41"/>
        <v>10.476190476190476</v>
      </c>
      <c r="P954" t="s">
        <v>2085</v>
      </c>
    </row>
    <row r="955" spans="2:16">
      <c r="B955" s="5">
        <v>21</v>
      </c>
      <c r="C955" t="s">
        <v>1052</v>
      </c>
      <c r="D955">
        <v>37</v>
      </c>
      <c r="E955" t="s">
        <v>18</v>
      </c>
      <c r="F955" t="s">
        <v>22</v>
      </c>
      <c r="H955" s="12">
        <v>17.899999999999999</v>
      </c>
      <c r="I955" s="12">
        <v>1.92</v>
      </c>
      <c r="J955" s="12">
        <v>2.2200000000000002</v>
      </c>
      <c r="N955" s="3">
        <f t="shared" si="40"/>
        <v>5.5865921787709505</v>
      </c>
      <c r="O955" s="3">
        <f t="shared" si="41"/>
        <v>14.41340782122905</v>
      </c>
      <c r="P955" t="s">
        <v>2085</v>
      </c>
    </row>
    <row r="956" spans="2:16">
      <c r="B956" s="5">
        <v>21</v>
      </c>
      <c r="C956" t="s">
        <v>1053</v>
      </c>
      <c r="D956">
        <v>38</v>
      </c>
      <c r="E956" t="s">
        <v>21</v>
      </c>
      <c r="F956" t="s">
        <v>22</v>
      </c>
      <c r="G956" t="s">
        <v>13</v>
      </c>
      <c r="H956" s="12">
        <v>48.4</v>
      </c>
      <c r="I956" s="12">
        <v>1.98</v>
      </c>
      <c r="J956" s="12">
        <v>2.15</v>
      </c>
      <c r="N956" s="3">
        <f t="shared" si="40"/>
        <v>2.0661157024793391</v>
      </c>
      <c r="O956" s="3">
        <f t="shared" si="41"/>
        <v>17.93388429752066</v>
      </c>
      <c r="P956" t="s">
        <v>2085</v>
      </c>
    </row>
    <row r="957" spans="2:16">
      <c r="B957" s="5">
        <v>21</v>
      </c>
      <c r="C957" t="s">
        <v>1054</v>
      </c>
      <c r="D957">
        <v>39</v>
      </c>
      <c r="E957" t="s">
        <v>21</v>
      </c>
      <c r="F957" t="s">
        <v>22</v>
      </c>
      <c r="H957" s="12">
        <v>6.5</v>
      </c>
      <c r="I957" s="12">
        <v>2.2400000000000002</v>
      </c>
      <c r="J957" s="12">
        <v>2.2999999999999998</v>
      </c>
      <c r="N957" s="3">
        <f t="shared" si="40"/>
        <v>15.384615384615385</v>
      </c>
      <c r="O957" s="3">
        <f t="shared" si="41"/>
        <v>4.615384615384615</v>
      </c>
      <c r="P957" t="s">
        <v>2085</v>
      </c>
    </row>
    <row r="958" spans="2:16">
      <c r="B958" s="5">
        <v>21</v>
      </c>
      <c r="C958" t="s">
        <v>1055</v>
      </c>
      <c r="D958">
        <v>40</v>
      </c>
      <c r="E958" t="s">
        <v>18</v>
      </c>
      <c r="F958" t="s">
        <v>12</v>
      </c>
      <c r="H958" s="12">
        <v>20</v>
      </c>
      <c r="I958" s="12">
        <v>1.96</v>
      </c>
      <c r="J958" s="12">
        <v>2.0699999999999998</v>
      </c>
      <c r="N958" s="3">
        <f t="shared" si="40"/>
        <v>5</v>
      </c>
      <c r="O958" s="3">
        <f t="shared" si="41"/>
        <v>15</v>
      </c>
      <c r="P958" t="s">
        <v>2085</v>
      </c>
    </row>
    <row r="959" spans="2:16">
      <c r="B959" s="5">
        <v>21</v>
      </c>
      <c r="C959" t="s">
        <v>1056</v>
      </c>
      <c r="D959">
        <v>41</v>
      </c>
      <c r="E959" t="s">
        <v>18</v>
      </c>
      <c r="F959" t="s">
        <v>12</v>
      </c>
      <c r="H959" s="12">
        <v>101</v>
      </c>
      <c r="I959" s="12">
        <v>1.84</v>
      </c>
      <c r="J959" s="12">
        <v>2.12</v>
      </c>
      <c r="N959" s="3">
        <f t="shared" si="40"/>
        <v>0.99009900990099009</v>
      </c>
      <c r="O959" s="3">
        <f t="shared" si="41"/>
        <v>19.009900990099009</v>
      </c>
      <c r="P959" t="s">
        <v>2085</v>
      </c>
    </row>
    <row r="960" spans="2:16">
      <c r="B960" s="5">
        <v>21</v>
      </c>
      <c r="C960" t="s">
        <v>1057</v>
      </c>
      <c r="D960">
        <v>42</v>
      </c>
      <c r="E960" t="s">
        <v>18</v>
      </c>
      <c r="F960" t="s">
        <v>12</v>
      </c>
      <c r="G960" t="s">
        <v>1058</v>
      </c>
      <c r="H960" s="12">
        <v>12.7</v>
      </c>
      <c r="I960" s="12">
        <v>1.92</v>
      </c>
      <c r="J960" s="12">
        <v>1.76</v>
      </c>
      <c r="N960" s="3">
        <f t="shared" si="40"/>
        <v>7.8740157480314963</v>
      </c>
      <c r="O960" s="3">
        <f t="shared" si="41"/>
        <v>12.125984251968504</v>
      </c>
      <c r="P960" t="s">
        <v>2085</v>
      </c>
    </row>
    <row r="961" spans="2:16">
      <c r="B961" s="5">
        <v>21</v>
      </c>
      <c r="C961" t="s">
        <v>1059</v>
      </c>
      <c r="D961">
        <v>43</v>
      </c>
      <c r="E961" t="s">
        <v>15</v>
      </c>
      <c r="F961" t="s">
        <v>12</v>
      </c>
      <c r="G961" t="s">
        <v>1060</v>
      </c>
      <c r="H961" s="12">
        <v>72.7</v>
      </c>
      <c r="I961" s="12">
        <v>1.98</v>
      </c>
      <c r="J961" s="12">
        <v>2.2200000000000002</v>
      </c>
      <c r="N961" s="3">
        <f t="shared" si="40"/>
        <v>1.3755158184319118</v>
      </c>
      <c r="O961" s="3">
        <f t="shared" si="41"/>
        <v>18.624484181568089</v>
      </c>
      <c r="P961" t="s">
        <v>2085</v>
      </c>
    </row>
    <row r="962" spans="2:16">
      <c r="B962" s="5">
        <v>21</v>
      </c>
      <c r="C962" t="s">
        <v>1061</v>
      </c>
      <c r="D962">
        <v>44</v>
      </c>
      <c r="E962" t="s">
        <v>18</v>
      </c>
      <c r="F962" t="s">
        <v>12</v>
      </c>
      <c r="G962" t="s">
        <v>258</v>
      </c>
      <c r="H962" s="12">
        <v>38.5</v>
      </c>
      <c r="I962" s="12">
        <v>1.96</v>
      </c>
      <c r="J962" s="12">
        <v>2.1</v>
      </c>
      <c r="N962" s="3">
        <f t="shared" si="40"/>
        <v>2.5974025974025974</v>
      </c>
      <c r="O962" s="3">
        <f t="shared" si="41"/>
        <v>17.402597402597401</v>
      </c>
      <c r="P962" t="s">
        <v>2085</v>
      </c>
    </row>
    <row r="963" spans="2:16">
      <c r="B963" s="5">
        <v>22</v>
      </c>
      <c r="C963" t="s">
        <v>1062</v>
      </c>
      <c r="D963">
        <v>1</v>
      </c>
      <c r="E963" t="s">
        <v>18</v>
      </c>
      <c r="F963" t="s">
        <v>12</v>
      </c>
      <c r="H963" s="12">
        <v>21.2</v>
      </c>
      <c r="I963" s="12">
        <v>1.87</v>
      </c>
      <c r="J963" s="12">
        <v>2.09</v>
      </c>
      <c r="N963" s="3">
        <f t="shared" si="40"/>
        <v>4.716981132075472</v>
      </c>
      <c r="O963" s="3">
        <f t="shared" si="41"/>
        <v>15.283018867924529</v>
      </c>
      <c r="P963" t="s">
        <v>2085</v>
      </c>
    </row>
    <row r="964" spans="2:16">
      <c r="B964" s="5">
        <v>22</v>
      </c>
      <c r="C964" t="s">
        <v>1063</v>
      </c>
      <c r="D964">
        <v>2</v>
      </c>
      <c r="E964" t="s">
        <v>15</v>
      </c>
      <c r="F964" t="s">
        <v>12</v>
      </c>
      <c r="H964" s="12">
        <v>328.4</v>
      </c>
      <c r="I964" s="12">
        <v>1.91</v>
      </c>
      <c r="J964" s="12">
        <v>2.29</v>
      </c>
      <c r="N964" s="3">
        <f t="shared" si="40"/>
        <v>0.30450669914738127</v>
      </c>
      <c r="O964" s="3">
        <f t="shared" si="41"/>
        <v>19.695493300852618</v>
      </c>
      <c r="P964" t="s">
        <v>2085</v>
      </c>
    </row>
    <row r="965" spans="2:16">
      <c r="B965" s="5">
        <v>22</v>
      </c>
      <c r="C965" t="s">
        <v>1064</v>
      </c>
      <c r="D965">
        <v>3</v>
      </c>
      <c r="E965" t="s">
        <v>21</v>
      </c>
      <c r="F965" t="s">
        <v>19</v>
      </c>
      <c r="H965" s="12">
        <v>247</v>
      </c>
      <c r="I965" s="12">
        <v>2.04</v>
      </c>
      <c r="J965" s="12">
        <v>2.23</v>
      </c>
      <c r="N965" s="3">
        <f t="shared" si="40"/>
        <v>0.40485829959514169</v>
      </c>
      <c r="O965" s="3">
        <f t="shared" si="41"/>
        <v>19.595141700404859</v>
      </c>
      <c r="P965" t="s">
        <v>2085</v>
      </c>
    </row>
    <row r="966" spans="2:16">
      <c r="B966" s="5">
        <v>22</v>
      </c>
      <c r="C966" t="s">
        <v>1065</v>
      </c>
      <c r="D966">
        <v>4</v>
      </c>
      <c r="E966" t="s">
        <v>15</v>
      </c>
      <c r="F966" t="s">
        <v>12</v>
      </c>
      <c r="G966" t="s">
        <v>286</v>
      </c>
      <c r="H966" s="12">
        <v>189.3</v>
      </c>
      <c r="I966" s="12">
        <v>1.9</v>
      </c>
      <c r="J966" s="12">
        <v>2.21</v>
      </c>
      <c r="N966" s="3">
        <f t="shared" si="40"/>
        <v>0.52826201796090855</v>
      </c>
      <c r="O966" s="3">
        <f t="shared" si="41"/>
        <v>19.471737982039091</v>
      </c>
      <c r="P966" t="s">
        <v>2085</v>
      </c>
    </row>
    <row r="967" spans="2:16">
      <c r="B967" s="5">
        <v>22</v>
      </c>
      <c r="C967" t="s">
        <v>1066</v>
      </c>
      <c r="D967">
        <v>5</v>
      </c>
      <c r="E967" t="s">
        <v>133</v>
      </c>
      <c r="F967" t="s">
        <v>19</v>
      </c>
      <c r="H967" s="12">
        <v>26.9</v>
      </c>
      <c r="I967" s="12">
        <v>1.88</v>
      </c>
      <c r="J967" s="12">
        <v>1.24</v>
      </c>
      <c r="N967" s="3">
        <f t="shared" si="40"/>
        <v>3.7174721189591078</v>
      </c>
      <c r="O967" s="3">
        <f t="shared" si="41"/>
        <v>16.282527881040892</v>
      </c>
      <c r="P967" t="s">
        <v>2085</v>
      </c>
    </row>
    <row r="968" spans="2:16">
      <c r="B968" s="5">
        <v>22</v>
      </c>
      <c r="C968" t="s">
        <v>1067</v>
      </c>
      <c r="D968">
        <v>6</v>
      </c>
      <c r="E968" t="s">
        <v>18</v>
      </c>
      <c r="F968" t="s">
        <v>12</v>
      </c>
      <c r="G968" t="s">
        <v>13</v>
      </c>
      <c r="H968" s="12">
        <v>34.799999999999997</v>
      </c>
      <c r="I968" s="12">
        <v>1.89</v>
      </c>
      <c r="J968" s="12">
        <v>2.13</v>
      </c>
      <c r="N968" s="3">
        <f t="shared" si="40"/>
        <v>2.8735632183908049</v>
      </c>
      <c r="O968" s="3">
        <f t="shared" si="41"/>
        <v>17.126436781609193</v>
      </c>
      <c r="P968" t="s">
        <v>2085</v>
      </c>
    </row>
    <row r="969" spans="2:16">
      <c r="B969" s="5">
        <v>22</v>
      </c>
      <c r="C969" t="s">
        <v>1068</v>
      </c>
      <c r="D969">
        <v>7</v>
      </c>
      <c r="E969" t="s">
        <v>18</v>
      </c>
      <c r="F969" t="s">
        <v>12</v>
      </c>
      <c r="H969" s="12">
        <v>12.3</v>
      </c>
      <c r="I969" s="12">
        <v>1.96</v>
      </c>
      <c r="J969" s="12">
        <v>1.96</v>
      </c>
      <c r="N969" s="3">
        <f t="shared" si="40"/>
        <v>8.1300813008130071</v>
      </c>
      <c r="O969" s="3">
        <f t="shared" si="41"/>
        <v>11.869918699186993</v>
      </c>
      <c r="P969" t="s">
        <v>2085</v>
      </c>
    </row>
    <row r="970" spans="2:16">
      <c r="B970" s="5">
        <v>22</v>
      </c>
      <c r="C970" t="s">
        <v>1069</v>
      </c>
      <c r="D970">
        <v>8</v>
      </c>
      <c r="E970" t="s">
        <v>21</v>
      </c>
      <c r="F970" t="s">
        <v>12</v>
      </c>
      <c r="G970" t="s">
        <v>1070</v>
      </c>
      <c r="H970" s="12">
        <v>56.8</v>
      </c>
      <c r="I970" s="12">
        <v>1.82</v>
      </c>
      <c r="J970" s="12">
        <v>1.7</v>
      </c>
      <c r="N970" s="3">
        <f t="shared" si="40"/>
        <v>1.7605633802816902</v>
      </c>
      <c r="O970" s="3">
        <f t="shared" si="41"/>
        <v>18.239436619718308</v>
      </c>
      <c r="P970" t="s">
        <v>2085</v>
      </c>
    </row>
    <row r="971" spans="2:16">
      <c r="B971" s="5">
        <v>22</v>
      </c>
      <c r="C971" t="s">
        <v>1071</v>
      </c>
      <c r="D971">
        <v>9</v>
      </c>
      <c r="E971" t="s">
        <v>18</v>
      </c>
      <c r="F971" t="s">
        <v>22</v>
      </c>
      <c r="H971" s="12">
        <v>19.100000000000001</v>
      </c>
      <c r="I971" s="12">
        <v>1.87</v>
      </c>
      <c r="J971" s="12">
        <v>1.76</v>
      </c>
      <c r="N971" s="3">
        <f t="shared" si="40"/>
        <v>5.2356020942408374</v>
      </c>
      <c r="O971" s="3">
        <f t="shared" si="41"/>
        <v>14.764397905759163</v>
      </c>
      <c r="P971" t="s">
        <v>2085</v>
      </c>
    </row>
    <row r="972" spans="2:16">
      <c r="B972" s="5">
        <v>22</v>
      </c>
      <c r="C972" t="s">
        <v>1072</v>
      </c>
      <c r="D972">
        <v>10</v>
      </c>
      <c r="E972" t="s">
        <v>18</v>
      </c>
      <c r="F972" t="s">
        <v>12</v>
      </c>
      <c r="G972" t="s">
        <v>13</v>
      </c>
      <c r="H972" s="12">
        <v>18.600000000000001</v>
      </c>
      <c r="I972" s="12">
        <v>1.89</v>
      </c>
      <c r="J972" s="12">
        <v>1.83</v>
      </c>
      <c r="N972" s="3">
        <f t="shared" si="40"/>
        <v>5.376344086021505</v>
      </c>
      <c r="O972" s="3">
        <f t="shared" si="41"/>
        <v>14.623655913978496</v>
      </c>
      <c r="P972" t="s">
        <v>2085</v>
      </c>
    </row>
    <row r="973" spans="2:16">
      <c r="B973" s="5">
        <v>22</v>
      </c>
      <c r="C973" t="s">
        <v>1073</v>
      </c>
      <c r="D973">
        <v>11</v>
      </c>
      <c r="E973" t="s">
        <v>21</v>
      </c>
      <c r="F973" t="s">
        <v>22</v>
      </c>
      <c r="H973" s="12">
        <v>35.799999999999997</v>
      </c>
      <c r="I973" s="12">
        <v>2.14</v>
      </c>
      <c r="J973" s="12">
        <v>1.97</v>
      </c>
      <c r="N973" s="3">
        <f t="shared" si="40"/>
        <v>2.7932960893854752</v>
      </c>
      <c r="O973" s="3">
        <f t="shared" si="41"/>
        <v>17.206703910614525</v>
      </c>
      <c r="P973" t="s">
        <v>2085</v>
      </c>
    </row>
    <row r="974" spans="2:16">
      <c r="B974" s="5">
        <v>22</v>
      </c>
      <c r="C974" t="s">
        <v>1074</v>
      </c>
      <c r="D974">
        <v>12</v>
      </c>
      <c r="E974" t="s">
        <v>15</v>
      </c>
      <c r="F974" t="s">
        <v>12</v>
      </c>
      <c r="H974" s="12">
        <v>105.6</v>
      </c>
      <c r="I974" s="12">
        <v>1.97</v>
      </c>
      <c r="J974" s="12">
        <v>2.21</v>
      </c>
      <c r="N974" s="3">
        <f t="shared" si="40"/>
        <v>0.94696969696969702</v>
      </c>
      <c r="O974" s="3">
        <f t="shared" si="41"/>
        <v>19.053030303030305</v>
      </c>
      <c r="P974" t="s">
        <v>2085</v>
      </c>
    </row>
    <row r="975" spans="2:16">
      <c r="B975" s="5">
        <v>22</v>
      </c>
      <c r="C975" t="s">
        <v>1075</v>
      </c>
      <c r="D975">
        <v>13</v>
      </c>
      <c r="E975" t="s">
        <v>21</v>
      </c>
      <c r="F975" t="s">
        <v>12</v>
      </c>
      <c r="H975" s="12">
        <v>9.8000000000000007</v>
      </c>
      <c r="I975" s="12">
        <v>1.64</v>
      </c>
      <c r="J975" s="12">
        <v>1.76</v>
      </c>
      <c r="N975" s="3">
        <f t="shared" si="40"/>
        <v>10.204081632653061</v>
      </c>
      <c r="O975" s="3">
        <f t="shared" si="41"/>
        <v>9.795918367346939</v>
      </c>
      <c r="P975" t="s">
        <v>2085</v>
      </c>
    </row>
    <row r="976" spans="2:16">
      <c r="B976" s="5">
        <v>22</v>
      </c>
      <c r="C976" t="s">
        <v>1076</v>
      </c>
      <c r="D976">
        <v>14</v>
      </c>
      <c r="E976" t="s">
        <v>18</v>
      </c>
      <c r="F976" t="s">
        <v>12</v>
      </c>
      <c r="H976" s="12">
        <v>156.80000000000001</v>
      </c>
      <c r="I976" s="12">
        <v>1.88</v>
      </c>
      <c r="J976" s="12">
        <v>2.27</v>
      </c>
      <c r="N976" s="3">
        <f t="shared" si="40"/>
        <v>0.63775510204081631</v>
      </c>
      <c r="O976" s="3">
        <f t="shared" si="41"/>
        <v>19.362244897959183</v>
      </c>
      <c r="P976" t="s">
        <v>2085</v>
      </c>
    </row>
    <row r="977" spans="2:16">
      <c r="B977" s="5">
        <v>22</v>
      </c>
      <c r="C977" t="s">
        <v>1077</v>
      </c>
      <c r="D977">
        <v>15</v>
      </c>
      <c r="E977" t="s">
        <v>18</v>
      </c>
      <c r="F977" t="s">
        <v>19</v>
      </c>
      <c r="H977" s="12">
        <v>307.10000000000002</v>
      </c>
      <c r="I977" s="12">
        <v>1.88</v>
      </c>
      <c r="J977" s="12">
        <v>2.16</v>
      </c>
      <c r="N977" s="3">
        <f t="shared" si="40"/>
        <v>0.32562683165092804</v>
      </c>
      <c r="O977" s="3">
        <f t="shared" si="41"/>
        <v>19.674373168349071</v>
      </c>
      <c r="P977" t="s">
        <v>2085</v>
      </c>
    </row>
    <row r="978" spans="2:16">
      <c r="B978" s="5">
        <v>22</v>
      </c>
      <c r="C978" t="s">
        <v>1078</v>
      </c>
      <c r="D978">
        <v>16</v>
      </c>
      <c r="E978" t="s">
        <v>18</v>
      </c>
      <c r="F978" t="s">
        <v>12</v>
      </c>
      <c r="H978" s="12">
        <v>38.799999999999997</v>
      </c>
      <c r="I978" s="12">
        <v>1.8</v>
      </c>
      <c r="J978" s="12">
        <v>2.08</v>
      </c>
      <c r="N978" s="3">
        <f t="shared" si="40"/>
        <v>2.5773195876288661</v>
      </c>
      <c r="O978" s="3">
        <f t="shared" si="41"/>
        <v>17.422680412371133</v>
      </c>
      <c r="P978" t="s">
        <v>2085</v>
      </c>
    </row>
    <row r="979" spans="2:16">
      <c r="B979" s="5">
        <v>22</v>
      </c>
      <c r="C979" t="s">
        <v>1079</v>
      </c>
      <c r="D979">
        <v>17</v>
      </c>
      <c r="E979" t="s">
        <v>18</v>
      </c>
      <c r="F979" t="s">
        <v>12</v>
      </c>
      <c r="H979" s="12">
        <v>6.9</v>
      </c>
      <c r="I979" s="12">
        <v>1.71</v>
      </c>
      <c r="J979" s="12">
        <v>1.72</v>
      </c>
      <c r="N979" s="3">
        <f t="shared" si="40"/>
        <v>14.492753623188404</v>
      </c>
      <c r="O979" s="3">
        <f t="shared" si="41"/>
        <v>5.5072463768115956</v>
      </c>
      <c r="P979" t="s">
        <v>2085</v>
      </c>
    </row>
    <row r="980" spans="2:16">
      <c r="B980" s="5">
        <v>22</v>
      </c>
      <c r="C980" t="s">
        <v>1080</v>
      </c>
      <c r="D980">
        <v>18</v>
      </c>
      <c r="E980" t="s">
        <v>11</v>
      </c>
      <c r="F980" t="s">
        <v>12</v>
      </c>
      <c r="H980" s="12">
        <v>45.3</v>
      </c>
      <c r="I980" s="12">
        <v>1.75</v>
      </c>
      <c r="J980" s="12">
        <v>1.5</v>
      </c>
      <c r="N980" s="3">
        <f t="shared" si="40"/>
        <v>2.2075055187637971</v>
      </c>
      <c r="O980" s="3">
        <f t="shared" si="41"/>
        <v>17.792494481236204</v>
      </c>
      <c r="P980" t="s">
        <v>2085</v>
      </c>
    </row>
    <row r="981" spans="2:16">
      <c r="B981" s="5">
        <v>22</v>
      </c>
      <c r="C981" t="s">
        <v>1081</v>
      </c>
      <c r="D981">
        <v>19</v>
      </c>
      <c r="E981" t="s">
        <v>15</v>
      </c>
      <c r="F981" t="s">
        <v>12</v>
      </c>
      <c r="H981" s="12">
        <v>84.4</v>
      </c>
      <c r="I981" s="12">
        <v>1.99</v>
      </c>
      <c r="J981" s="12">
        <v>2.17</v>
      </c>
      <c r="N981" s="3">
        <f t="shared" si="40"/>
        <v>1.1848341232227488</v>
      </c>
      <c r="O981" s="3">
        <f t="shared" si="41"/>
        <v>18.81516587677725</v>
      </c>
      <c r="P981" t="s">
        <v>2085</v>
      </c>
    </row>
    <row r="982" spans="2:16">
      <c r="B982" s="5">
        <v>22</v>
      </c>
      <c r="C982" t="s">
        <v>1082</v>
      </c>
      <c r="D982">
        <v>20</v>
      </c>
      <c r="E982" t="s">
        <v>18</v>
      </c>
      <c r="F982" t="s">
        <v>22</v>
      </c>
      <c r="H982" s="12">
        <v>39.9</v>
      </c>
      <c r="I982" s="12">
        <v>1.87</v>
      </c>
      <c r="J982" s="12">
        <v>1.66</v>
      </c>
      <c r="N982" s="3">
        <f t="shared" si="40"/>
        <v>2.5062656641604013</v>
      </c>
      <c r="O982" s="3">
        <f t="shared" si="41"/>
        <v>17.493734335839598</v>
      </c>
      <c r="P982" t="s">
        <v>2085</v>
      </c>
    </row>
    <row r="983" spans="2:16">
      <c r="B983" s="5">
        <v>22</v>
      </c>
      <c r="C983" t="s">
        <v>1083</v>
      </c>
      <c r="D983">
        <v>21</v>
      </c>
      <c r="E983" t="s">
        <v>18</v>
      </c>
      <c r="F983" t="s">
        <v>12</v>
      </c>
      <c r="H983" s="12">
        <v>15.4</v>
      </c>
      <c r="I983" s="12">
        <v>1.78</v>
      </c>
      <c r="J983" s="12">
        <v>1.38</v>
      </c>
      <c r="N983" s="3">
        <f t="shared" si="40"/>
        <v>6.4935064935064934</v>
      </c>
      <c r="O983" s="3">
        <f t="shared" si="41"/>
        <v>13.506493506493506</v>
      </c>
      <c r="P983" t="s">
        <v>2085</v>
      </c>
    </row>
    <row r="984" spans="2:16">
      <c r="B984" s="5">
        <v>22</v>
      </c>
      <c r="C984" t="s">
        <v>1084</v>
      </c>
      <c r="D984">
        <v>22</v>
      </c>
      <c r="E984" t="s">
        <v>18</v>
      </c>
      <c r="F984" t="s">
        <v>22</v>
      </c>
      <c r="H984" s="12">
        <v>137.5</v>
      </c>
      <c r="I984" s="12">
        <v>2.0099999999999998</v>
      </c>
      <c r="J984" s="12">
        <v>2.0499999999999998</v>
      </c>
      <c r="N984" s="3">
        <f t="shared" si="40"/>
        <v>0.72727272727272729</v>
      </c>
      <c r="O984" s="3">
        <f t="shared" si="41"/>
        <v>19.272727272727273</v>
      </c>
      <c r="P984" t="s">
        <v>2085</v>
      </c>
    </row>
    <row r="985" spans="2:16">
      <c r="B985" s="5">
        <v>22</v>
      </c>
      <c r="C985" t="s">
        <v>1085</v>
      </c>
      <c r="D985">
        <v>23</v>
      </c>
      <c r="E985" t="s">
        <v>15</v>
      </c>
      <c r="F985" t="s">
        <v>12</v>
      </c>
      <c r="H985" s="12">
        <v>212.4</v>
      </c>
      <c r="I985" s="12">
        <v>1.93</v>
      </c>
      <c r="J985" s="12">
        <v>2.17</v>
      </c>
      <c r="N985" s="3">
        <f t="shared" si="40"/>
        <v>0.47080979284369112</v>
      </c>
      <c r="O985" s="3">
        <f t="shared" si="41"/>
        <v>19.529190207156308</v>
      </c>
      <c r="P985" t="s">
        <v>2085</v>
      </c>
    </row>
    <row r="986" spans="2:16">
      <c r="B986" s="5">
        <v>22</v>
      </c>
      <c r="C986" t="s">
        <v>1086</v>
      </c>
      <c r="D986">
        <v>24</v>
      </c>
      <c r="E986" t="s">
        <v>129</v>
      </c>
      <c r="F986" t="s">
        <v>12</v>
      </c>
      <c r="H986" s="12">
        <v>74.5</v>
      </c>
      <c r="I986" s="12">
        <v>2.1</v>
      </c>
      <c r="J986" s="12">
        <v>2.0099999999999998</v>
      </c>
      <c r="N986" s="3">
        <f t="shared" si="40"/>
        <v>1.3422818791946309</v>
      </c>
      <c r="O986" s="3">
        <f t="shared" si="41"/>
        <v>18.65771812080537</v>
      </c>
      <c r="P986" t="s">
        <v>2085</v>
      </c>
    </row>
    <row r="987" spans="2:16">
      <c r="B987" s="5">
        <v>22</v>
      </c>
      <c r="C987" t="s">
        <v>1087</v>
      </c>
      <c r="D987">
        <v>25</v>
      </c>
      <c r="E987" t="s">
        <v>21</v>
      </c>
      <c r="F987" t="s">
        <v>12</v>
      </c>
      <c r="H987" s="12">
        <v>22.3</v>
      </c>
      <c r="I987" s="12">
        <v>1.91</v>
      </c>
      <c r="J987" s="12">
        <v>1.46</v>
      </c>
      <c r="N987" s="3">
        <f t="shared" si="40"/>
        <v>4.4843049327354256</v>
      </c>
      <c r="O987" s="3">
        <f t="shared" si="41"/>
        <v>15.515695067264573</v>
      </c>
      <c r="P987" t="s">
        <v>2085</v>
      </c>
    </row>
    <row r="988" spans="2:16">
      <c r="B988" s="5">
        <v>22</v>
      </c>
      <c r="C988" t="s">
        <v>1088</v>
      </c>
      <c r="D988">
        <v>26</v>
      </c>
      <c r="E988" t="s">
        <v>64</v>
      </c>
      <c r="F988" t="s">
        <v>65</v>
      </c>
      <c r="G988" t="s">
        <v>1089</v>
      </c>
      <c r="H988" s="12">
        <v>61.4</v>
      </c>
      <c r="I988" s="12">
        <v>1.88</v>
      </c>
      <c r="J988" s="12">
        <v>2.1</v>
      </c>
      <c r="N988" s="3">
        <f t="shared" si="40"/>
        <v>1.6286644951140066</v>
      </c>
      <c r="O988" s="3">
        <f t="shared" si="41"/>
        <v>18.371335504885995</v>
      </c>
      <c r="P988" t="s">
        <v>2085</v>
      </c>
    </row>
    <row r="989" spans="2:16">
      <c r="B989" s="5">
        <v>22</v>
      </c>
      <c r="C989" t="s">
        <v>1090</v>
      </c>
      <c r="D989">
        <v>27</v>
      </c>
      <c r="E989" t="s">
        <v>18</v>
      </c>
      <c r="F989" t="s">
        <v>22</v>
      </c>
      <c r="H989" s="12">
        <v>32.200000000000003</v>
      </c>
      <c r="I989" s="12">
        <v>1.94</v>
      </c>
      <c r="J989" s="12">
        <v>1.97</v>
      </c>
      <c r="N989" s="3">
        <f t="shared" si="40"/>
        <v>3.1055900621118009</v>
      </c>
      <c r="O989" s="3">
        <f t="shared" si="41"/>
        <v>16.894409937888199</v>
      </c>
      <c r="P989" t="s">
        <v>2085</v>
      </c>
    </row>
    <row r="990" spans="2:16">
      <c r="B990" s="5">
        <v>22</v>
      </c>
      <c r="C990" t="s">
        <v>1091</v>
      </c>
      <c r="D990">
        <v>28</v>
      </c>
      <c r="E990" t="s">
        <v>21</v>
      </c>
      <c r="F990" t="s">
        <v>12</v>
      </c>
      <c r="H990" s="13" t="s">
        <v>2074</v>
      </c>
      <c r="I990" s="13" t="s">
        <v>2074</v>
      </c>
      <c r="J990" s="13" t="s">
        <v>2074</v>
      </c>
      <c r="N990" s="3" t="e">
        <f t="shared" si="40"/>
        <v>#VALUE!</v>
      </c>
      <c r="O990" s="3" t="e">
        <f t="shared" si="41"/>
        <v>#VALUE!</v>
      </c>
      <c r="P990" t="s">
        <v>2085</v>
      </c>
    </row>
    <row r="991" spans="2:16">
      <c r="B991" s="5">
        <v>22</v>
      </c>
      <c r="C991" t="s">
        <v>1092</v>
      </c>
      <c r="D991">
        <v>29</v>
      </c>
      <c r="E991" t="s">
        <v>40</v>
      </c>
      <c r="F991" t="s">
        <v>19</v>
      </c>
      <c r="G991" t="s">
        <v>1093</v>
      </c>
      <c r="H991" s="12">
        <v>7.3</v>
      </c>
      <c r="I991" s="12">
        <v>1.79</v>
      </c>
      <c r="J991" s="12">
        <v>1.54</v>
      </c>
      <c r="N991" s="3">
        <f t="shared" si="40"/>
        <v>13.698630136986301</v>
      </c>
      <c r="O991" s="3">
        <f t="shared" si="41"/>
        <v>6.3013698630136989</v>
      </c>
      <c r="P991" t="s">
        <v>2085</v>
      </c>
    </row>
    <row r="992" spans="2:16">
      <c r="B992" s="5">
        <v>22</v>
      </c>
      <c r="C992" t="s">
        <v>1094</v>
      </c>
      <c r="D992">
        <v>30</v>
      </c>
      <c r="E992" t="s">
        <v>15</v>
      </c>
      <c r="F992" t="s">
        <v>65</v>
      </c>
      <c r="H992" s="12">
        <v>33.6</v>
      </c>
      <c r="I992" s="12">
        <v>2</v>
      </c>
      <c r="J992" s="12">
        <v>2.02</v>
      </c>
      <c r="N992" s="3">
        <f t="shared" si="40"/>
        <v>2.9761904761904763</v>
      </c>
      <c r="O992" s="3">
        <f t="shared" si="41"/>
        <v>17.023809523809526</v>
      </c>
      <c r="P992" t="s">
        <v>2085</v>
      </c>
    </row>
    <row r="993" spans="2:16">
      <c r="B993" s="5">
        <v>22</v>
      </c>
      <c r="C993" t="s">
        <v>1095</v>
      </c>
      <c r="D993">
        <v>31</v>
      </c>
      <c r="E993" t="s">
        <v>18</v>
      </c>
      <c r="F993" t="s">
        <v>12</v>
      </c>
      <c r="G993" t="s">
        <v>1096</v>
      </c>
      <c r="H993" s="12">
        <v>28.5</v>
      </c>
      <c r="I993" s="12">
        <v>1.82</v>
      </c>
      <c r="J993" s="12">
        <v>1.36</v>
      </c>
      <c r="N993" s="3">
        <f t="shared" si="40"/>
        <v>3.5087719298245612</v>
      </c>
      <c r="O993" s="3">
        <f t="shared" si="41"/>
        <v>16.491228070175438</v>
      </c>
      <c r="P993" t="s">
        <v>2085</v>
      </c>
    </row>
    <row r="994" spans="2:16">
      <c r="B994" s="5">
        <v>22</v>
      </c>
      <c r="C994" t="s">
        <v>1097</v>
      </c>
      <c r="D994">
        <v>32</v>
      </c>
      <c r="E994" t="s">
        <v>18</v>
      </c>
      <c r="F994" t="s">
        <v>12</v>
      </c>
      <c r="G994" t="s">
        <v>13</v>
      </c>
      <c r="H994" s="12">
        <v>56.5</v>
      </c>
      <c r="I994" s="12">
        <v>1.83</v>
      </c>
      <c r="J994" s="12">
        <v>2.1</v>
      </c>
      <c r="N994" s="3">
        <f t="shared" si="40"/>
        <v>1.7699115044247788</v>
      </c>
      <c r="O994" s="3">
        <f t="shared" si="41"/>
        <v>18.23008849557522</v>
      </c>
      <c r="P994" t="s">
        <v>2085</v>
      </c>
    </row>
    <row r="995" spans="2:16">
      <c r="B995" s="5">
        <v>22</v>
      </c>
      <c r="C995" t="s">
        <v>1098</v>
      </c>
      <c r="D995">
        <v>33</v>
      </c>
      <c r="E995" t="s">
        <v>67</v>
      </c>
      <c r="F995" t="s">
        <v>22</v>
      </c>
      <c r="H995" s="12">
        <v>9.9</v>
      </c>
      <c r="I995" s="12">
        <v>1.75</v>
      </c>
      <c r="J995" s="12">
        <v>1.07</v>
      </c>
      <c r="N995" s="3">
        <f t="shared" si="40"/>
        <v>10.1010101010101</v>
      </c>
      <c r="O995" s="3">
        <f t="shared" si="41"/>
        <v>9.8989898989898997</v>
      </c>
      <c r="P995" t="s">
        <v>2085</v>
      </c>
    </row>
    <row r="996" spans="2:16">
      <c r="B996" s="5">
        <v>22</v>
      </c>
      <c r="C996" t="s">
        <v>1099</v>
      </c>
      <c r="D996">
        <v>34</v>
      </c>
      <c r="E996" t="s">
        <v>21</v>
      </c>
      <c r="F996" t="s">
        <v>12</v>
      </c>
      <c r="H996" s="12">
        <v>17.100000000000001</v>
      </c>
      <c r="I996" s="12">
        <v>1.55</v>
      </c>
      <c r="J996" s="12">
        <v>0.92</v>
      </c>
      <c r="N996" s="3">
        <f t="shared" si="40"/>
        <v>5.8479532163742682</v>
      </c>
      <c r="O996" s="3">
        <f t="shared" si="41"/>
        <v>14.152046783625732</v>
      </c>
      <c r="P996" t="s">
        <v>2085</v>
      </c>
    </row>
    <row r="997" spans="2:16">
      <c r="B997" s="5">
        <v>22</v>
      </c>
      <c r="C997" t="s">
        <v>1100</v>
      </c>
      <c r="D997">
        <v>35</v>
      </c>
      <c r="E997" t="s">
        <v>18</v>
      </c>
      <c r="F997" t="s">
        <v>19</v>
      </c>
      <c r="H997" s="12">
        <v>820.4</v>
      </c>
      <c r="I997" s="12">
        <v>1.9</v>
      </c>
      <c r="J997" s="12">
        <v>2.17</v>
      </c>
      <c r="N997" s="3">
        <f t="shared" si="40"/>
        <v>0.12189176011701609</v>
      </c>
      <c r="O997" s="3">
        <f t="shared" si="41"/>
        <v>19.878108239882984</v>
      </c>
      <c r="P997" t="s">
        <v>2085</v>
      </c>
    </row>
    <row r="998" spans="2:16">
      <c r="B998" s="5">
        <v>22</v>
      </c>
      <c r="C998" t="s">
        <v>1101</v>
      </c>
      <c r="D998">
        <v>36</v>
      </c>
      <c r="E998" t="s">
        <v>21</v>
      </c>
      <c r="F998" t="s">
        <v>12</v>
      </c>
      <c r="H998" s="12">
        <v>52.3</v>
      </c>
      <c r="I998" s="12">
        <v>1.91</v>
      </c>
      <c r="J998" s="12">
        <v>2.17</v>
      </c>
      <c r="N998" s="3">
        <f t="shared" si="40"/>
        <v>1.9120458891013385</v>
      </c>
      <c r="O998" s="3">
        <f t="shared" si="41"/>
        <v>18.087954110898661</v>
      </c>
      <c r="P998" t="s">
        <v>2085</v>
      </c>
    </row>
    <row r="999" spans="2:16">
      <c r="B999" s="5">
        <v>22</v>
      </c>
      <c r="C999" t="s">
        <v>1102</v>
      </c>
      <c r="D999">
        <v>37</v>
      </c>
      <c r="E999" t="s">
        <v>11</v>
      </c>
      <c r="F999" t="s">
        <v>12</v>
      </c>
      <c r="H999" s="12">
        <v>55.5</v>
      </c>
      <c r="I999" s="12">
        <v>1.71</v>
      </c>
      <c r="J999" s="12">
        <v>1.35</v>
      </c>
      <c r="N999" s="3">
        <f t="shared" si="40"/>
        <v>1.8018018018018018</v>
      </c>
      <c r="O999" s="3">
        <f t="shared" si="41"/>
        <v>18.198198198198199</v>
      </c>
      <c r="P999" t="s">
        <v>2085</v>
      </c>
    </row>
    <row r="1000" spans="2:16">
      <c r="B1000" s="5">
        <v>22</v>
      </c>
      <c r="C1000" t="s">
        <v>1103</v>
      </c>
      <c r="D1000">
        <v>38</v>
      </c>
      <c r="E1000" t="s">
        <v>21</v>
      </c>
      <c r="F1000" t="s">
        <v>12</v>
      </c>
      <c r="H1000" s="12">
        <v>14.8</v>
      </c>
      <c r="I1000" s="12">
        <v>1.61</v>
      </c>
      <c r="J1000" s="12">
        <v>1.77</v>
      </c>
      <c r="N1000" s="3">
        <f t="shared" ref="N1000:N1063" si="42">100/H1000</f>
        <v>6.7567567567567561</v>
      </c>
      <c r="O1000" s="3">
        <f t="shared" ref="O1000:O1063" si="43">20-N1000</f>
        <v>13.243243243243244</v>
      </c>
      <c r="P1000" t="s">
        <v>2085</v>
      </c>
    </row>
    <row r="1001" spans="2:16">
      <c r="B1001" s="5">
        <v>22</v>
      </c>
      <c r="C1001" t="s">
        <v>1104</v>
      </c>
      <c r="D1001">
        <v>39</v>
      </c>
      <c r="E1001" t="s">
        <v>15</v>
      </c>
      <c r="F1001" t="s">
        <v>12</v>
      </c>
      <c r="H1001" s="12">
        <v>102.5</v>
      </c>
      <c r="I1001" s="12">
        <v>1.97</v>
      </c>
      <c r="J1001" s="12">
        <v>2.2999999999999998</v>
      </c>
      <c r="N1001" s="3">
        <f t="shared" si="42"/>
        <v>0.97560975609756095</v>
      </c>
      <c r="O1001" s="3">
        <f t="shared" si="43"/>
        <v>19.024390243902438</v>
      </c>
      <c r="P1001" t="s">
        <v>2085</v>
      </c>
    </row>
    <row r="1002" spans="2:16">
      <c r="B1002" s="5">
        <v>22</v>
      </c>
      <c r="C1002" t="s">
        <v>1105</v>
      </c>
      <c r="D1002">
        <v>40</v>
      </c>
      <c r="E1002" t="s">
        <v>129</v>
      </c>
      <c r="F1002" t="s">
        <v>12</v>
      </c>
      <c r="H1002" s="12">
        <v>41.5</v>
      </c>
      <c r="I1002" s="12">
        <v>2</v>
      </c>
      <c r="J1002" s="12">
        <v>2.02</v>
      </c>
      <c r="N1002" s="3">
        <f t="shared" si="42"/>
        <v>2.4096385542168677</v>
      </c>
      <c r="O1002" s="3">
        <f t="shared" si="43"/>
        <v>17.590361445783131</v>
      </c>
      <c r="P1002" t="s">
        <v>2085</v>
      </c>
    </row>
    <row r="1003" spans="2:16">
      <c r="B1003" s="5">
        <v>22</v>
      </c>
      <c r="C1003" t="s">
        <v>1106</v>
      </c>
      <c r="D1003">
        <v>41</v>
      </c>
      <c r="E1003" t="s">
        <v>21</v>
      </c>
      <c r="F1003" t="s">
        <v>22</v>
      </c>
      <c r="G1003" t="s">
        <v>1107</v>
      </c>
      <c r="H1003" s="12">
        <v>132.30000000000001</v>
      </c>
      <c r="I1003" s="12">
        <v>1.93</v>
      </c>
      <c r="J1003" s="12">
        <v>1.55</v>
      </c>
      <c r="N1003" s="3">
        <f t="shared" si="42"/>
        <v>0.7558578987150415</v>
      </c>
      <c r="O1003" s="3">
        <f t="shared" si="43"/>
        <v>19.244142101284957</v>
      </c>
      <c r="P1003" t="s">
        <v>2085</v>
      </c>
    </row>
    <row r="1004" spans="2:16">
      <c r="B1004" s="5">
        <v>22</v>
      </c>
      <c r="C1004" t="s">
        <v>1108</v>
      </c>
      <c r="D1004">
        <v>42</v>
      </c>
      <c r="E1004" t="s">
        <v>64</v>
      </c>
      <c r="F1004" t="s">
        <v>65</v>
      </c>
      <c r="H1004" s="12">
        <v>89.4</v>
      </c>
      <c r="I1004" s="12">
        <v>1.81</v>
      </c>
      <c r="J1004" s="12">
        <v>1.1200000000000001</v>
      </c>
      <c r="N1004" s="3">
        <f t="shared" si="42"/>
        <v>1.1185682326621924</v>
      </c>
      <c r="O1004" s="3">
        <f t="shared" si="43"/>
        <v>18.881431767337808</v>
      </c>
      <c r="P1004" t="s">
        <v>2085</v>
      </c>
    </row>
    <row r="1005" spans="2:16">
      <c r="B1005" s="5">
        <v>22</v>
      </c>
      <c r="C1005" t="s">
        <v>1109</v>
      </c>
      <c r="D1005">
        <v>43</v>
      </c>
      <c r="E1005" t="s">
        <v>18</v>
      </c>
      <c r="F1005" t="s">
        <v>12</v>
      </c>
      <c r="G1005" t="s">
        <v>1110</v>
      </c>
      <c r="H1005" s="12">
        <v>10.8</v>
      </c>
      <c r="I1005" s="12">
        <v>1.5</v>
      </c>
      <c r="J1005" s="12">
        <v>1.81</v>
      </c>
      <c r="N1005" s="3">
        <f t="shared" si="42"/>
        <v>9.2592592592592595</v>
      </c>
      <c r="O1005" s="3">
        <f t="shared" si="43"/>
        <v>10.74074074074074</v>
      </c>
      <c r="P1005" t="s">
        <v>2085</v>
      </c>
    </row>
    <row r="1006" spans="2:16">
      <c r="B1006" s="5">
        <v>22</v>
      </c>
      <c r="C1006" t="s">
        <v>1111</v>
      </c>
      <c r="D1006">
        <v>44</v>
      </c>
      <c r="E1006" t="s">
        <v>11</v>
      </c>
      <c r="F1006" t="s">
        <v>12</v>
      </c>
      <c r="G1006" t="s">
        <v>692</v>
      </c>
      <c r="H1006" s="12">
        <v>25.7</v>
      </c>
      <c r="I1006" s="12">
        <v>1.77</v>
      </c>
      <c r="J1006" s="12">
        <v>1.94</v>
      </c>
      <c r="N1006" s="3">
        <f t="shared" si="42"/>
        <v>3.8910505836575875</v>
      </c>
      <c r="O1006" s="3">
        <f t="shared" si="43"/>
        <v>16.108949416342412</v>
      </c>
      <c r="P1006" t="s">
        <v>2085</v>
      </c>
    </row>
    <row r="1007" spans="2:16">
      <c r="B1007" s="5">
        <v>23</v>
      </c>
      <c r="C1007" t="s">
        <v>1112</v>
      </c>
      <c r="D1007">
        <v>1</v>
      </c>
      <c r="E1007" t="s">
        <v>18</v>
      </c>
      <c r="F1007" t="s">
        <v>12</v>
      </c>
      <c r="G1007" t="s">
        <v>1113</v>
      </c>
      <c r="H1007" s="12">
        <v>21</v>
      </c>
      <c r="I1007" s="12">
        <v>1.7</v>
      </c>
      <c r="J1007" s="12">
        <v>1.92</v>
      </c>
      <c r="N1007" s="3">
        <f t="shared" si="42"/>
        <v>4.7619047619047619</v>
      </c>
      <c r="O1007" s="3">
        <f t="shared" si="43"/>
        <v>15.238095238095237</v>
      </c>
      <c r="P1007" t="s">
        <v>2085</v>
      </c>
    </row>
    <row r="1008" spans="2:16">
      <c r="B1008" s="5">
        <v>23</v>
      </c>
      <c r="C1008" t="s">
        <v>1114</v>
      </c>
      <c r="D1008">
        <v>2</v>
      </c>
      <c r="E1008" t="s">
        <v>18</v>
      </c>
      <c r="F1008" t="s">
        <v>12</v>
      </c>
      <c r="G1008" t="s">
        <v>13</v>
      </c>
      <c r="H1008" s="12">
        <v>150.5</v>
      </c>
      <c r="I1008" s="12">
        <v>1.73</v>
      </c>
      <c r="J1008" s="12">
        <v>1.25</v>
      </c>
      <c r="N1008" s="3">
        <f t="shared" si="42"/>
        <v>0.66445182724252494</v>
      </c>
      <c r="O1008" s="3">
        <f t="shared" si="43"/>
        <v>19.335548172757473</v>
      </c>
      <c r="P1008" t="s">
        <v>2085</v>
      </c>
    </row>
    <row r="1009" spans="2:16">
      <c r="B1009" s="5">
        <v>23</v>
      </c>
      <c r="C1009" t="s">
        <v>1115</v>
      </c>
      <c r="D1009">
        <v>3</v>
      </c>
      <c r="E1009" t="s">
        <v>15</v>
      </c>
      <c r="F1009" t="s">
        <v>12</v>
      </c>
      <c r="H1009" s="12">
        <v>342.8</v>
      </c>
      <c r="I1009" s="12">
        <v>1.93</v>
      </c>
      <c r="J1009" s="12">
        <v>2.27</v>
      </c>
      <c r="N1009" s="3">
        <f t="shared" si="42"/>
        <v>0.29171528588098017</v>
      </c>
      <c r="O1009" s="3">
        <f t="shared" si="43"/>
        <v>19.708284714119021</v>
      </c>
      <c r="P1009" t="s">
        <v>2085</v>
      </c>
    </row>
    <row r="1010" spans="2:16">
      <c r="B1010" s="5">
        <v>23</v>
      </c>
      <c r="C1010" t="s">
        <v>1116</v>
      </c>
      <c r="D1010">
        <v>4</v>
      </c>
      <c r="E1010" t="s">
        <v>18</v>
      </c>
      <c r="F1010" t="s">
        <v>19</v>
      </c>
      <c r="H1010" s="12">
        <v>272.5</v>
      </c>
      <c r="I1010" s="12">
        <v>1.86</v>
      </c>
      <c r="J1010" s="12">
        <v>2.2200000000000002</v>
      </c>
      <c r="N1010" s="3">
        <f t="shared" si="42"/>
        <v>0.3669724770642202</v>
      </c>
      <c r="O1010" s="3">
        <f t="shared" si="43"/>
        <v>19.63302752293578</v>
      </c>
      <c r="P1010" t="s">
        <v>2085</v>
      </c>
    </row>
    <row r="1011" spans="2:16">
      <c r="B1011" s="5">
        <v>23</v>
      </c>
      <c r="C1011" t="s">
        <v>1117</v>
      </c>
      <c r="D1011">
        <v>5</v>
      </c>
      <c r="E1011" t="s">
        <v>67</v>
      </c>
      <c r="F1011" t="s">
        <v>22</v>
      </c>
      <c r="H1011" s="12">
        <v>117.1</v>
      </c>
      <c r="I1011" s="12">
        <v>1.85</v>
      </c>
      <c r="J1011" s="12">
        <v>1.31</v>
      </c>
      <c r="N1011" s="3">
        <f t="shared" si="42"/>
        <v>0.8539709649871905</v>
      </c>
      <c r="O1011" s="3">
        <f t="shared" si="43"/>
        <v>19.146029035012809</v>
      </c>
      <c r="P1011" t="s">
        <v>2085</v>
      </c>
    </row>
    <row r="1012" spans="2:16">
      <c r="B1012" s="5">
        <v>23</v>
      </c>
      <c r="C1012" t="s">
        <v>1118</v>
      </c>
      <c r="D1012">
        <v>6</v>
      </c>
      <c r="E1012" t="s">
        <v>133</v>
      </c>
      <c r="F1012" t="s">
        <v>19</v>
      </c>
      <c r="G1012" t="s">
        <v>33</v>
      </c>
      <c r="H1012" s="12">
        <v>22.6</v>
      </c>
      <c r="I1012" s="12">
        <v>1.67</v>
      </c>
      <c r="J1012" s="12">
        <v>1.92</v>
      </c>
      <c r="N1012" s="3">
        <f t="shared" si="42"/>
        <v>4.4247787610619467</v>
      </c>
      <c r="O1012" s="3">
        <f t="shared" si="43"/>
        <v>15.575221238938052</v>
      </c>
      <c r="P1012" t="s">
        <v>2085</v>
      </c>
    </row>
    <row r="1013" spans="2:16">
      <c r="B1013" s="5">
        <v>23</v>
      </c>
      <c r="C1013" t="s">
        <v>1119</v>
      </c>
      <c r="D1013">
        <v>7</v>
      </c>
      <c r="E1013" t="s">
        <v>15</v>
      </c>
      <c r="F1013" t="s">
        <v>12</v>
      </c>
      <c r="H1013" s="12">
        <v>151.19999999999999</v>
      </c>
      <c r="I1013" s="12">
        <v>1.75</v>
      </c>
      <c r="J1013" s="12">
        <v>1.19</v>
      </c>
      <c r="N1013" s="3">
        <f t="shared" si="42"/>
        <v>0.66137566137566139</v>
      </c>
      <c r="O1013" s="3">
        <f t="shared" si="43"/>
        <v>19.338624338624339</v>
      </c>
      <c r="P1013" t="s">
        <v>2085</v>
      </c>
    </row>
    <row r="1014" spans="2:16">
      <c r="B1014" s="5">
        <v>23</v>
      </c>
      <c r="C1014" t="s">
        <v>1120</v>
      </c>
      <c r="D1014">
        <v>8</v>
      </c>
      <c r="E1014" t="s">
        <v>18</v>
      </c>
      <c r="F1014" t="s">
        <v>12</v>
      </c>
      <c r="G1014" t="s">
        <v>767</v>
      </c>
      <c r="H1014" s="12">
        <v>149.30000000000001</v>
      </c>
      <c r="I1014" s="12">
        <v>1.75</v>
      </c>
      <c r="J1014" s="12">
        <v>1.49</v>
      </c>
      <c r="N1014" s="3">
        <f t="shared" si="42"/>
        <v>0.66979236436704614</v>
      </c>
      <c r="O1014" s="3">
        <f t="shared" si="43"/>
        <v>19.330207635632952</v>
      </c>
      <c r="P1014" t="s">
        <v>2085</v>
      </c>
    </row>
    <row r="1015" spans="2:16">
      <c r="B1015" s="5">
        <v>23</v>
      </c>
      <c r="C1015" t="s">
        <v>1121</v>
      </c>
      <c r="D1015">
        <v>9</v>
      </c>
      <c r="E1015" t="s">
        <v>18</v>
      </c>
      <c r="F1015" t="s">
        <v>22</v>
      </c>
      <c r="H1015" s="12">
        <v>342.1</v>
      </c>
      <c r="I1015" s="12">
        <v>1.89</v>
      </c>
      <c r="J1015" s="12">
        <v>2.25</v>
      </c>
      <c r="N1015" s="3">
        <f t="shared" si="42"/>
        <v>0.29231218941829873</v>
      </c>
      <c r="O1015" s="3">
        <f t="shared" si="43"/>
        <v>19.707687810581703</v>
      </c>
      <c r="P1015" t="s">
        <v>2085</v>
      </c>
    </row>
    <row r="1016" spans="2:16">
      <c r="B1016" s="5">
        <v>23</v>
      </c>
      <c r="C1016" t="s">
        <v>1122</v>
      </c>
      <c r="D1016">
        <v>10</v>
      </c>
      <c r="E1016" t="s">
        <v>18</v>
      </c>
      <c r="F1016" t="s">
        <v>22</v>
      </c>
      <c r="H1016" s="12">
        <v>96.5</v>
      </c>
      <c r="I1016" s="12">
        <v>1.97</v>
      </c>
      <c r="J1016" s="12">
        <v>2.1800000000000002</v>
      </c>
      <c r="N1016" s="3">
        <f t="shared" si="42"/>
        <v>1.0362694300518134</v>
      </c>
      <c r="O1016" s="3">
        <f t="shared" si="43"/>
        <v>18.963730569948186</v>
      </c>
      <c r="P1016" t="s">
        <v>2085</v>
      </c>
    </row>
    <row r="1017" spans="2:16">
      <c r="B1017" s="5">
        <v>23</v>
      </c>
      <c r="C1017" t="s">
        <v>1123</v>
      </c>
      <c r="D1017">
        <v>11</v>
      </c>
      <c r="E1017" t="s">
        <v>18</v>
      </c>
      <c r="F1017" t="s">
        <v>19</v>
      </c>
      <c r="G1017" t="s">
        <v>1124</v>
      </c>
      <c r="H1017" s="12">
        <v>95</v>
      </c>
      <c r="I1017" s="12">
        <v>1.81</v>
      </c>
      <c r="J1017" s="12">
        <v>2.09</v>
      </c>
      <c r="N1017" s="3">
        <f t="shared" si="42"/>
        <v>1.0526315789473684</v>
      </c>
      <c r="O1017" s="3">
        <f t="shared" si="43"/>
        <v>18.94736842105263</v>
      </c>
      <c r="P1017" t="s">
        <v>2085</v>
      </c>
    </row>
    <row r="1018" spans="2:16">
      <c r="B1018" s="5">
        <v>23</v>
      </c>
      <c r="C1018" t="s">
        <v>1125</v>
      </c>
      <c r="D1018">
        <v>12</v>
      </c>
      <c r="E1018" t="s">
        <v>18</v>
      </c>
      <c r="F1018" t="s">
        <v>12</v>
      </c>
      <c r="G1018" t="s">
        <v>13</v>
      </c>
      <c r="H1018" s="12">
        <v>38</v>
      </c>
      <c r="I1018" s="12">
        <v>1.95</v>
      </c>
      <c r="J1018" s="12">
        <v>2.15</v>
      </c>
      <c r="N1018" s="3">
        <f t="shared" si="42"/>
        <v>2.6315789473684212</v>
      </c>
      <c r="O1018" s="3">
        <f t="shared" si="43"/>
        <v>17.368421052631579</v>
      </c>
      <c r="P1018" t="s">
        <v>2086</v>
      </c>
    </row>
    <row r="1019" spans="2:16">
      <c r="B1019" s="5">
        <v>23</v>
      </c>
      <c r="C1019" t="s">
        <v>1126</v>
      </c>
      <c r="D1019">
        <v>13</v>
      </c>
      <c r="E1019" t="s">
        <v>15</v>
      </c>
      <c r="F1019" t="s">
        <v>12</v>
      </c>
      <c r="H1019" s="12">
        <v>436.7</v>
      </c>
      <c r="I1019" s="12">
        <v>1.93</v>
      </c>
      <c r="J1019" s="12">
        <v>2.19</v>
      </c>
      <c r="N1019" s="3">
        <f t="shared" si="42"/>
        <v>0.22899015342340279</v>
      </c>
      <c r="O1019" s="3">
        <f t="shared" si="43"/>
        <v>19.771009846576597</v>
      </c>
      <c r="P1019" t="s">
        <v>2086</v>
      </c>
    </row>
    <row r="1020" spans="2:16">
      <c r="B1020" s="5">
        <v>23</v>
      </c>
      <c r="C1020" t="s">
        <v>1127</v>
      </c>
      <c r="D1020">
        <v>14</v>
      </c>
      <c r="E1020" t="s">
        <v>18</v>
      </c>
      <c r="F1020" t="s">
        <v>22</v>
      </c>
      <c r="H1020" s="12">
        <v>34</v>
      </c>
      <c r="I1020" s="12">
        <v>1.9</v>
      </c>
      <c r="J1020" s="12">
        <v>1.86</v>
      </c>
      <c r="N1020" s="3">
        <f t="shared" si="42"/>
        <v>2.9411764705882355</v>
      </c>
      <c r="O1020" s="3">
        <f t="shared" si="43"/>
        <v>17.058823529411764</v>
      </c>
      <c r="P1020" t="s">
        <v>2086</v>
      </c>
    </row>
    <row r="1021" spans="2:16">
      <c r="B1021" s="5">
        <v>23</v>
      </c>
      <c r="C1021" t="s">
        <v>1128</v>
      </c>
      <c r="D1021">
        <v>15</v>
      </c>
      <c r="E1021" t="s">
        <v>18</v>
      </c>
      <c r="F1021" t="s">
        <v>22</v>
      </c>
      <c r="H1021" s="12">
        <v>121.9</v>
      </c>
      <c r="I1021" s="12">
        <v>1.92</v>
      </c>
      <c r="J1021" s="12">
        <v>2.08</v>
      </c>
      <c r="N1021" s="3">
        <f t="shared" si="42"/>
        <v>0.8203445447087776</v>
      </c>
      <c r="O1021" s="3">
        <f t="shared" si="43"/>
        <v>19.179655455291222</v>
      </c>
      <c r="P1021" t="s">
        <v>2086</v>
      </c>
    </row>
    <row r="1022" spans="2:16">
      <c r="B1022" s="5">
        <v>23</v>
      </c>
      <c r="C1022" t="s">
        <v>1129</v>
      </c>
      <c r="D1022">
        <v>16</v>
      </c>
      <c r="E1022" t="s">
        <v>64</v>
      </c>
      <c r="F1022" t="s">
        <v>65</v>
      </c>
      <c r="H1022" s="12">
        <v>114.8</v>
      </c>
      <c r="I1022" s="12">
        <v>1.98</v>
      </c>
      <c r="J1022" s="12">
        <v>2.14</v>
      </c>
      <c r="N1022" s="3">
        <f t="shared" si="42"/>
        <v>0.87108013937282236</v>
      </c>
      <c r="O1022" s="3">
        <f t="shared" si="43"/>
        <v>19.128919860627178</v>
      </c>
      <c r="P1022" t="s">
        <v>2086</v>
      </c>
    </row>
    <row r="1023" spans="2:16">
      <c r="B1023" s="5">
        <v>23</v>
      </c>
      <c r="C1023" t="s">
        <v>1130</v>
      </c>
      <c r="D1023">
        <v>17</v>
      </c>
      <c r="E1023" t="s">
        <v>21</v>
      </c>
      <c r="F1023" t="s">
        <v>22</v>
      </c>
      <c r="H1023" s="12">
        <v>14.4</v>
      </c>
      <c r="I1023" s="12">
        <v>1.89</v>
      </c>
      <c r="J1023" s="12">
        <v>1.93</v>
      </c>
      <c r="N1023" s="3">
        <f t="shared" si="42"/>
        <v>6.9444444444444446</v>
      </c>
      <c r="O1023" s="3">
        <f t="shared" si="43"/>
        <v>13.055555555555555</v>
      </c>
      <c r="P1023" t="s">
        <v>2086</v>
      </c>
    </row>
    <row r="1024" spans="2:16">
      <c r="B1024" s="5">
        <v>23</v>
      </c>
      <c r="C1024" t="s">
        <v>1131</v>
      </c>
      <c r="D1024">
        <v>18</v>
      </c>
      <c r="E1024" t="s">
        <v>18</v>
      </c>
      <c r="F1024" t="s">
        <v>22</v>
      </c>
      <c r="H1024" s="12">
        <v>19.100000000000001</v>
      </c>
      <c r="I1024" s="12">
        <v>1.98</v>
      </c>
      <c r="J1024" s="12">
        <v>1.66</v>
      </c>
      <c r="N1024" s="3">
        <f t="shared" si="42"/>
        <v>5.2356020942408374</v>
      </c>
      <c r="O1024" s="3">
        <f t="shared" si="43"/>
        <v>14.764397905759163</v>
      </c>
      <c r="P1024" t="s">
        <v>2086</v>
      </c>
    </row>
    <row r="1025" spans="2:16">
      <c r="B1025" s="5">
        <v>23</v>
      </c>
      <c r="C1025" t="s">
        <v>1132</v>
      </c>
      <c r="D1025">
        <v>19</v>
      </c>
      <c r="E1025" t="s">
        <v>18</v>
      </c>
      <c r="F1025" t="s">
        <v>19</v>
      </c>
      <c r="G1025" t="s">
        <v>1133</v>
      </c>
      <c r="H1025" s="12">
        <v>222.9</v>
      </c>
      <c r="I1025" s="12">
        <v>1.88</v>
      </c>
      <c r="J1025" s="12">
        <v>2.2400000000000002</v>
      </c>
      <c r="N1025" s="3">
        <f t="shared" si="42"/>
        <v>0.44863167339614174</v>
      </c>
      <c r="O1025" s="3">
        <f t="shared" si="43"/>
        <v>19.551368326603857</v>
      </c>
      <c r="P1025" t="s">
        <v>2086</v>
      </c>
    </row>
    <row r="1026" spans="2:16">
      <c r="B1026" s="5">
        <v>23</v>
      </c>
      <c r="C1026" t="s">
        <v>1134</v>
      </c>
      <c r="D1026">
        <v>20</v>
      </c>
      <c r="E1026" t="s">
        <v>18</v>
      </c>
      <c r="F1026" t="s">
        <v>12</v>
      </c>
      <c r="H1026" s="12">
        <v>67.5</v>
      </c>
      <c r="I1026" s="12">
        <v>1.84</v>
      </c>
      <c r="J1026" s="12">
        <v>1.41</v>
      </c>
      <c r="N1026" s="3">
        <f t="shared" si="42"/>
        <v>1.4814814814814814</v>
      </c>
      <c r="O1026" s="3">
        <f t="shared" si="43"/>
        <v>18.518518518518519</v>
      </c>
      <c r="P1026" t="s">
        <v>2086</v>
      </c>
    </row>
    <row r="1027" spans="2:16">
      <c r="B1027" s="5">
        <v>23</v>
      </c>
      <c r="C1027" t="s">
        <v>1135</v>
      </c>
      <c r="D1027">
        <v>21</v>
      </c>
      <c r="E1027" t="s">
        <v>18</v>
      </c>
      <c r="F1027" t="s">
        <v>12</v>
      </c>
      <c r="H1027" s="12">
        <v>14.8</v>
      </c>
      <c r="I1027" s="12">
        <v>1.82</v>
      </c>
      <c r="J1027" s="12">
        <v>2</v>
      </c>
      <c r="N1027" s="3">
        <f t="shared" si="42"/>
        <v>6.7567567567567561</v>
      </c>
      <c r="O1027" s="3">
        <f t="shared" si="43"/>
        <v>13.243243243243244</v>
      </c>
      <c r="P1027" t="s">
        <v>2086</v>
      </c>
    </row>
    <row r="1028" spans="2:16">
      <c r="B1028" s="5">
        <v>23</v>
      </c>
      <c r="C1028" t="s">
        <v>1136</v>
      </c>
      <c r="D1028">
        <v>22</v>
      </c>
      <c r="E1028" t="s">
        <v>18</v>
      </c>
      <c r="F1028" t="s">
        <v>12</v>
      </c>
      <c r="H1028" s="12">
        <v>15.5</v>
      </c>
      <c r="I1028" s="12">
        <v>1.84</v>
      </c>
      <c r="J1028" s="12">
        <v>1.73</v>
      </c>
      <c r="N1028" s="3">
        <f t="shared" si="42"/>
        <v>6.4516129032258061</v>
      </c>
      <c r="O1028" s="3">
        <f t="shared" si="43"/>
        <v>13.548387096774194</v>
      </c>
      <c r="P1028" t="s">
        <v>2086</v>
      </c>
    </row>
    <row r="1029" spans="2:16">
      <c r="B1029" s="5">
        <v>23</v>
      </c>
      <c r="C1029" t="s">
        <v>1137</v>
      </c>
      <c r="D1029">
        <v>23</v>
      </c>
      <c r="E1029" t="s">
        <v>64</v>
      </c>
      <c r="F1029" t="s">
        <v>65</v>
      </c>
      <c r="G1029" t="s">
        <v>1138</v>
      </c>
      <c r="H1029" s="12">
        <v>61.9</v>
      </c>
      <c r="I1029" s="12">
        <v>2.0099999999999998</v>
      </c>
      <c r="J1029" s="12">
        <v>1.92</v>
      </c>
      <c r="N1029" s="3">
        <f t="shared" si="42"/>
        <v>1.6155088852988693</v>
      </c>
      <c r="O1029" s="3">
        <f t="shared" si="43"/>
        <v>18.384491114701131</v>
      </c>
      <c r="P1029" t="s">
        <v>2086</v>
      </c>
    </row>
    <row r="1030" spans="2:16">
      <c r="B1030" s="5">
        <v>23</v>
      </c>
      <c r="C1030" t="s">
        <v>1139</v>
      </c>
      <c r="D1030">
        <v>24</v>
      </c>
      <c r="E1030" t="s">
        <v>11</v>
      </c>
      <c r="F1030" t="s">
        <v>22</v>
      </c>
      <c r="H1030" s="12">
        <v>9.6999999999999993</v>
      </c>
      <c r="I1030" s="12">
        <v>2.11</v>
      </c>
      <c r="J1030" s="12">
        <v>1.79</v>
      </c>
      <c r="N1030" s="3">
        <f t="shared" si="42"/>
        <v>10.309278350515465</v>
      </c>
      <c r="O1030" s="3">
        <f t="shared" si="43"/>
        <v>9.6907216494845354</v>
      </c>
      <c r="P1030" t="s">
        <v>2086</v>
      </c>
    </row>
    <row r="1031" spans="2:16">
      <c r="B1031" s="5">
        <v>23</v>
      </c>
      <c r="C1031" t="s">
        <v>1140</v>
      </c>
      <c r="D1031">
        <v>25</v>
      </c>
      <c r="E1031" t="s">
        <v>18</v>
      </c>
      <c r="F1031" t="s">
        <v>19</v>
      </c>
      <c r="G1031" t="s">
        <v>33</v>
      </c>
      <c r="H1031" s="13" t="s">
        <v>2074</v>
      </c>
      <c r="I1031" s="13" t="s">
        <v>2074</v>
      </c>
      <c r="J1031" s="13" t="s">
        <v>2074</v>
      </c>
      <c r="N1031" s="3" t="e">
        <f t="shared" si="42"/>
        <v>#VALUE!</v>
      </c>
      <c r="O1031" s="3" t="e">
        <f t="shared" si="43"/>
        <v>#VALUE!</v>
      </c>
      <c r="P1031" t="s">
        <v>2086</v>
      </c>
    </row>
    <row r="1032" spans="2:16">
      <c r="B1032" s="5">
        <v>23</v>
      </c>
      <c r="C1032" t="s">
        <v>1141</v>
      </c>
      <c r="D1032">
        <v>26</v>
      </c>
      <c r="E1032" t="s">
        <v>40</v>
      </c>
      <c r="F1032" t="s">
        <v>19</v>
      </c>
      <c r="H1032" s="12">
        <v>48.5</v>
      </c>
      <c r="I1032" s="12">
        <v>2.15</v>
      </c>
      <c r="J1032" s="12">
        <v>2.13</v>
      </c>
      <c r="N1032" s="3">
        <f t="shared" si="42"/>
        <v>2.0618556701030926</v>
      </c>
      <c r="O1032" s="3">
        <f t="shared" si="43"/>
        <v>17.938144329896907</v>
      </c>
      <c r="P1032" t="s">
        <v>2086</v>
      </c>
    </row>
    <row r="1033" spans="2:16">
      <c r="B1033" s="5">
        <v>23</v>
      </c>
      <c r="C1033" t="s">
        <v>1142</v>
      </c>
      <c r="D1033">
        <v>27</v>
      </c>
      <c r="E1033" t="s">
        <v>18</v>
      </c>
      <c r="F1033" t="s">
        <v>12</v>
      </c>
      <c r="H1033" s="12">
        <v>57.2</v>
      </c>
      <c r="I1033" s="12">
        <v>1.93</v>
      </c>
      <c r="J1033" s="12">
        <v>2.16</v>
      </c>
      <c r="N1033" s="3">
        <f t="shared" si="42"/>
        <v>1.7482517482517481</v>
      </c>
      <c r="O1033" s="3">
        <f t="shared" si="43"/>
        <v>18.251748251748253</v>
      </c>
      <c r="P1033" t="s">
        <v>2086</v>
      </c>
    </row>
    <row r="1034" spans="2:16">
      <c r="B1034" s="5">
        <v>23</v>
      </c>
      <c r="C1034" t="s">
        <v>1143</v>
      </c>
      <c r="D1034">
        <v>28</v>
      </c>
      <c r="E1034" t="s">
        <v>133</v>
      </c>
      <c r="F1034" t="s">
        <v>19</v>
      </c>
      <c r="H1034" s="12">
        <v>6.4</v>
      </c>
      <c r="I1034" s="12">
        <v>1.88</v>
      </c>
      <c r="J1034" s="12">
        <v>1.1599999999999999</v>
      </c>
      <c r="N1034" s="3">
        <f t="shared" si="42"/>
        <v>15.625</v>
      </c>
      <c r="O1034" s="3">
        <f t="shared" si="43"/>
        <v>4.375</v>
      </c>
      <c r="P1034" t="s">
        <v>2086</v>
      </c>
    </row>
    <row r="1035" spans="2:16">
      <c r="B1035" s="5">
        <v>23</v>
      </c>
      <c r="C1035" t="s">
        <v>1144</v>
      </c>
      <c r="D1035">
        <v>29</v>
      </c>
      <c r="E1035" t="s">
        <v>11</v>
      </c>
      <c r="F1035" t="s">
        <v>19</v>
      </c>
      <c r="H1035" s="12">
        <v>79.7</v>
      </c>
      <c r="I1035" s="12">
        <v>1.89</v>
      </c>
      <c r="J1035" s="12">
        <v>2.13</v>
      </c>
      <c r="N1035" s="3">
        <f t="shared" si="42"/>
        <v>1.2547051442910915</v>
      </c>
      <c r="O1035" s="3">
        <f t="shared" si="43"/>
        <v>18.745294855708909</v>
      </c>
      <c r="P1035" t="s">
        <v>2086</v>
      </c>
    </row>
    <row r="1036" spans="2:16">
      <c r="B1036" s="5">
        <v>23</v>
      </c>
      <c r="C1036" t="s">
        <v>1145</v>
      </c>
      <c r="D1036">
        <v>30</v>
      </c>
      <c r="E1036" t="s">
        <v>15</v>
      </c>
      <c r="F1036" t="s">
        <v>12</v>
      </c>
      <c r="H1036" s="12">
        <v>377.6</v>
      </c>
      <c r="I1036" s="12">
        <v>1.92</v>
      </c>
      <c r="J1036" s="12">
        <v>2.2999999999999998</v>
      </c>
      <c r="N1036" s="3">
        <f t="shared" si="42"/>
        <v>0.26483050847457623</v>
      </c>
      <c r="O1036" s="3">
        <f t="shared" si="43"/>
        <v>19.735169491525422</v>
      </c>
      <c r="P1036" t="s">
        <v>2086</v>
      </c>
    </row>
    <row r="1037" spans="2:16">
      <c r="B1037" s="5">
        <v>23</v>
      </c>
      <c r="C1037" t="s">
        <v>1146</v>
      </c>
      <c r="D1037">
        <v>31</v>
      </c>
      <c r="E1037" t="s">
        <v>18</v>
      </c>
      <c r="F1037" t="s">
        <v>12</v>
      </c>
      <c r="H1037" s="12">
        <v>66.2</v>
      </c>
      <c r="I1037" s="12">
        <v>1.88</v>
      </c>
      <c r="J1037" s="12">
        <v>2.16</v>
      </c>
      <c r="N1037" s="3">
        <f t="shared" si="42"/>
        <v>1.5105740181268881</v>
      </c>
      <c r="O1037" s="3">
        <f t="shared" si="43"/>
        <v>18.489425981873111</v>
      </c>
      <c r="P1037" t="s">
        <v>2086</v>
      </c>
    </row>
    <row r="1038" spans="2:16">
      <c r="B1038" s="5">
        <v>23</v>
      </c>
      <c r="C1038" t="s">
        <v>1147</v>
      </c>
      <c r="D1038">
        <v>32</v>
      </c>
      <c r="E1038" t="s">
        <v>15</v>
      </c>
      <c r="F1038" t="s">
        <v>12</v>
      </c>
      <c r="H1038" s="12">
        <v>204.8</v>
      </c>
      <c r="I1038" s="12">
        <v>1.96</v>
      </c>
      <c r="J1038" s="12">
        <v>2.1</v>
      </c>
      <c r="N1038" s="3">
        <f t="shared" si="42"/>
        <v>0.48828125</v>
      </c>
      <c r="O1038" s="3">
        <f t="shared" si="43"/>
        <v>19.51171875</v>
      </c>
      <c r="P1038" t="s">
        <v>2086</v>
      </c>
    </row>
    <row r="1039" spans="2:16">
      <c r="B1039" s="5">
        <v>23</v>
      </c>
      <c r="C1039" t="s">
        <v>1148</v>
      </c>
      <c r="D1039">
        <v>33</v>
      </c>
      <c r="E1039" t="s">
        <v>15</v>
      </c>
      <c r="F1039" t="s">
        <v>12</v>
      </c>
      <c r="G1039" t="s">
        <v>1060</v>
      </c>
      <c r="H1039" s="12">
        <v>261.60000000000002</v>
      </c>
      <c r="I1039" s="12">
        <v>1.91</v>
      </c>
      <c r="J1039" s="12">
        <v>2.09</v>
      </c>
      <c r="N1039" s="3">
        <f t="shared" si="42"/>
        <v>0.38226299694189597</v>
      </c>
      <c r="O1039" s="3">
        <f t="shared" si="43"/>
        <v>19.617737003058103</v>
      </c>
      <c r="P1039" t="s">
        <v>2086</v>
      </c>
    </row>
    <row r="1040" spans="2:16">
      <c r="B1040" s="5">
        <v>23</v>
      </c>
      <c r="C1040" t="s">
        <v>1149</v>
      </c>
      <c r="D1040">
        <v>34</v>
      </c>
      <c r="E1040" t="s">
        <v>18</v>
      </c>
      <c r="F1040" t="s">
        <v>12</v>
      </c>
      <c r="G1040" t="s">
        <v>94</v>
      </c>
      <c r="H1040" s="12">
        <v>18.3</v>
      </c>
      <c r="I1040" s="12">
        <v>1.81</v>
      </c>
      <c r="J1040" s="12">
        <v>1.03</v>
      </c>
      <c r="N1040" s="3">
        <f t="shared" si="42"/>
        <v>5.4644808743169397</v>
      </c>
      <c r="O1040" s="3">
        <f t="shared" si="43"/>
        <v>14.535519125683059</v>
      </c>
      <c r="P1040" t="s">
        <v>2086</v>
      </c>
    </row>
    <row r="1041" spans="2:16">
      <c r="B1041" s="5">
        <v>23</v>
      </c>
      <c r="C1041" t="s">
        <v>1150</v>
      </c>
      <c r="D1041">
        <v>35</v>
      </c>
      <c r="E1041" t="s">
        <v>21</v>
      </c>
      <c r="F1041" t="s">
        <v>12</v>
      </c>
      <c r="G1041" t="s">
        <v>1151</v>
      </c>
      <c r="H1041" s="12">
        <v>12.5</v>
      </c>
      <c r="I1041" s="12">
        <v>2.0299999999999998</v>
      </c>
      <c r="J1041" s="12">
        <v>1.69</v>
      </c>
      <c r="N1041" s="3">
        <f t="shared" si="42"/>
        <v>8</v>
      </c>
      <c r="O1041" s="3">
        <f t="shared" si="43"/>
        <v>12</v>
      </c>
      <c r="P1041" t="s">
        <v>2086</v>
      </c>
    </row>
    <row r="1042" spans="2:16">
      <c r="B1042" s="5">
        <v>23</v>
      </c>
      <c r="C1042" t="s">
        <v>1152</v>
      </c>
      <c r="D1042">
        <v>36</v>
      </c>
      <c r="E1042" t="s">
        <v>18</v>
      </c>
      <c r="F1042" t="s">
        <v>12</v>
      </c>
      <c r="H1042" s="12">
        <v>9.1</v>
      </c>
      <c r="I1042" s="12">
        <v>2.17</v>
      </c>
      <c r="J1042" s="12">
        <v>1.35</v>
      </c>
      <c r="N1042" s="3">
        <f t="shared" si="42"/>
        <v>10.989010989010989</v>
      </c>
      <c r="O1042" s="3">
        <f t="shared" si="43"/>
        <v>9.0109890109890109</v>
      </c>
      <c r="P1042" t="s">
        <v>2086</v>
      </c>
    </row>
    <row r="1043" spans="2:16">
      <c r="B1043" s="5">
        <v>23</v>
      </c>
      <c r="C1043" t="s">
        <v>1153</v>
      </c>
      <c r="D1043">
        <v>37</v>
      </c>
      <c r="E1043" t="s">
        <v>15</v>
      </c>
      <c r="F1043" t="s">
        <v>12</v>
      </c>
      <c r="H1043" s="12">
        <v>57.6</v>
      </c>
      <c r="I1043" s="12">
        <v>2.0699999999999998</v>
      </c>
      <c r="J1043" s="12">
        <v>1.94</v>
      </c>
      <c r="N1043" s="3">
        <f t="shared" si="42"/>
        <v>1.7361111111111112</v>
      </c>
      <c r="O1043" s="3">
        <f t="shared" si="43"/>
        <v>18.263888888888889</v>
      </c>
      <c r="P1043" t="s">
        <v>2086</v>
      </c>
    </row>
    <row r="1044" spans="2:16">
      <c r="B1044" s="5">
        <v>23</v>
      </c>
      <c r="C1044" t="s">
        <v>1154</v>
      </c>
      <c r="D1044">
        <v>38</v>
      </c>
      <c r="E1044" t="s">
        <v>18</v>
      </c>
      <c r="F1044" t="s">
        <v>19</v>
      </c>
      <c r="H1044" s="12">
        <v>336.1</v>
      </c>
      <c r="I1044" s="12">
        <v>1.9</v>
      </c>
      <c r="J1044" s="12">
        <v>2.15</v>
      </c>
      <c r="N1044" s="3">
        <f t="shared" si="42"/>
        <v>0.29753049687592975</v>
      </c>
      <c r="O1044" s="3">
        <f t="shared" si="43"/>
        <v>19.702469503124071</v>
      </c>
      <c r="P1044" t="s">
        <v>2086</v>
      </c>
    </row>
    <row r="1045" spans="2:16">
      <c r="B1045" s="5">
        <v>23</v>
      </c>
      <c r="C1045" t="s">
        <v>1155</v>
      </c>
      <c r="D1045">
        <v>39</v>
      </c>
      <c r="E1045" t="s">
        <v>15</v>
      </c>
      <c r="F1045" t="s">
        <v>65</v>
      </c>
      <c r="H1045" s="12">
        <v>10.9</v>
      </c>
      <c r="I1045" s="12">
        <v>1.9</v>
      </c>
      <c r="J1045" s="12">
        <v>1.61</v>
      </c>
      <c r="N1045" s="3">
        <f t="shared" si="42"/>
        <v>9.1743119266055047</v>
      </c>
      <c r="O1045" s="3">
        <f t="shared" si="43"/>
        <v>10.825688073394495</v>
      </c>
      <c r="P1045" t="s">
        <v>2086</v>
      </c>
    </row>
    <row r="1046" spans="2:16">
      <c r="B1046" s="5">
        <v>23</v>
      </c>
      <c r="C1046" t="s">
        <v>1156</v>
      </c>
      <c r="D1046">
        <v>40</v>
      </c>
      <c r="E1046" t="s">
        <v>15</v>
      </c>
      <c r="F1046" t="s">
        <v>12</v>
      </c>
      <c r="H1046" s="12">
        <v>72.8</v>
      </c>
      <c r="I1046" s="12">
        <v>1.99</v>
      </c>
      <c r="J1046" s="12">
        <v>2.12</v>
      </c>
      <c r="N1046" s="3">
        <f t="shared" si="42"/>
        <v>1.3736263736263736</v>
      </c>
      <c r="O1046" s="3">
        <f t="shared" si="43"/>
        <v>18.626373626373628</v>
      </c>
      <c r="P1046" t="s">
        <v>2086</v>
      </c>
    </row>
    <row r="1047" spans="2:16">
      <c r="B1047" s="5">
        <v>23</v>
      </c>
      <c r="C1047" t="s">
        <v>1157</v>
      </c>
      <c r="D1047">
        <v>41</v>
      </c>
      <c r="E1047" t="s">
        <v>18</v>
      </c>
      <c r="F1047" t="s">
        <v>12</v>
      </c>
      <c r="H1047" s="12">
        <v>13.3</v>
      </c>
      <c r="I1047" s="12">
        <v>1.9</v>
      </c>
      <c r="J1047" s="12">
        <v>1.72</v>
      </c>
      <c r="N1047" s="3">
        <f t="shared" si="42"/>
        <v>7.518796992481203</v>
      </c>
      <c r="O1047" s="3">
        <f t="shared" si="43"/>
        <v>12.481203007518797</v>
      </c>
      <c r="P1047" t="s">
        <v>2086</v>
      </c>
    </row>
    <row r="1048" spans="2:16">
      <c r="B1048" s="5">
        <v>23</v>
      </c>
      <c r="C1048" t="s">
        <v>1158</v>
      </c>
      <c r="D1048">
        <v>42</v>
      </c>
      <c r="E1048" t="s">
        <v>21</v>
      </c>
      <c r="F1048" t="s">
        <v>19</v>
      </c>
      <c r="G1048" t="s">
        <v>122</v>
      </c>
      <c r="H1048" s="12">
        <v>30.9</v>
      </c>
      <c r="I1048" s="12">
        <v>2.0299999999999998</v>
      </c>
      <c r="J1048" s="12">
        <v>1.99</v>
      </c>
      <c r="N1048" s="3">
        <f t="shared" si="42"/>
        <v>3.2362459546925568</v>
      </c>
      <c r="O1048" s="3">
        <f t="shared" si="43"/>
        <v>16.763754045307444</v>
      </c>
      <c r="P1048" t="s">
        <v>2086</v>
      </c>
    </row>
    <row r="1049" spans="2:16">
      <c r="B1049" s="5">
        <v>23</v>
      </c>
      <c r="C1049" t="s">
        <v>1159</v>
      </c>
      <c r="D1049">
        <v>43</v>
      </c>
      <c r="E1049" t="s">
        <v>21</v>
      </c>
      <c r="F1049" t="s">
        <v>19</v>
      </c>
      <c r="H1049" s="12">
        <v>38.200000000000003</v>
      </c>
      <c r="I1049" s="12">
        <v>2.08</v>
      </c>
      <c r="J1049" s="12">
        <v>2.12</v>
      </c>
      <c r="N1049" s="3">
        <f t="shared" si="42"/>
        <v>2.6178010471204187</v>
      </c>
      <c r="O1049" s="3">
        <f t="shared" si="43"/>
        <v>17.38219895287958</v>
      </c>
      <c r="P1049" t="s">
        <v>2086</v>
      </c>
    </row>
    <row r="1050" spans="2:16">
      <c r="B1050" s="5">
        <v>23</v>
      </c>
      <c r="C1050" t="s">
        <v>1160</v>
      </c>
      <c r="D1050">
        <v>44</v>
      </c>
      <c r="E1050" t="s">
        <v>18</v>
      </c>
      <c r="F1050" t="s">
        <v>22</v>
      </c>
      <c r="H1050" s="12">
        <v>346.8</v>
      </c>
      <c r="I1050" s="12">
        <v>1.92</v>
      </c>
      <c r="J1050" s="12">
        <v>2.2599999999999998</v>
      </c>
      <c r="N1050" s="3">
        <f t="shared" si="42"/>
        <v>0.28835063437139563</v>
      </c>
      <c r="O1050" s="3">
        <f t="shared" si="43"/>
        <v>19.711649365628606</v>
      </c>
      <c r="P1050" t="s">
        <v>2086</v>
      </c>
    </row>
    <row r="1051" spans="2:16">
      <c r="B1051" s="5">
        <v>24</v>
      </c>
      <c r="C1051" t="s">
        <v>1161</v>
      </c>
      <c r="D1051">
        <v>1</v>
      </c>
      <c r="E1051" t="s">
        <v>11</v>
      </c>
      <c r="F1051" t="s">
        <v>19</v>
      </c>
      <c r="H1051" s="12">
        <v>110.8</v>
      </c>
      <c r="I1051" s="12">
        <v>1.89</v>
      </c>
      <c r="J1051" s="12">
        <v>2.11</v>
      </c>
      <c r="N1051" s="3">
        <f t="shared" si="42"/>
        <v>0.90252707581227443</v>
      </c>
      <c r="O1051" s="3">
        <f t="shared" si="43"/>
        <v>19.097472924187727</v>
      </c>
      <c r="P1051" t="s">
        <v>2086</v>
      </c>
    </row>
    <row r="1052" spans="2:16">
      <c r="B1052" s="5">
        <v>24</v>
      </c>
      <c r="C1052" t="s">
        <v>1162</v>
      </c>
      <c r="D1052">
        <v>2</v>
      </c>
      <c r="E1052" t="s">
        <v>40</v>
      </c>
      <c r="F1052" t="s">
        <v>19</v>
      </c>
      <c r="H1052" s="12">
        <v>27.2</v>
      </c>
      <c r="I1052" s="12">
        <v>1.93</v>
      </c>
      <c r="J1052" s="12">
        <v>1.91</v>
      </c>
      <c r="N1052" s="3">
        <f t="shared" si="42"/>
        <v>3.6764705882352944</v>
      </c>
      <c r="O1052" s="3">
        <f t="shared" si="43"/>
        <v>16.323529411764707</v>
      </c>
      <c r="P1052" t="s">
        <v>2086</v>
      </c>
    </row>
    <row r="1053" spans="2:16">
      <c r="B1053" s="5">
        <v>24</v>
      </c>
      <c r="C1053" t="s">
        <v>1163</v>
      </c>
      <c r="D1053">
        <v>3</v>
      </c>
      <c r="E1053" t="s">
        <v>21</v>
      </c>
      <c r="F1053" t="s">
        <v>12</v>
      </c>
      <c r="H1053" s="12">
        <v>97.3</v>
      </c>
      <c r="I1053" s="12">
        <v>1.66</v>
      </c>
      <c r="J1053" s="12">
        <v>0.91</v>
      </c>
      <c r="N1053" s="3">
        <f t="shared" si="42"/>
        <v>1.0277492291880781</v>
      </c>
      <c r="O1053" s="3">
        <f t="shared" si="43"/>
        <v>18.972250770811922</v>
      </c>
      <c r="P1053" t="s">
        <v>2086</v>
      </c>
    </row>
    <row r="1054" spans="2:16">
      <c r="B1054" s="5">
        <v>24</v>
      </c>
      <c r="C1054" t="s">
        <v>1164</v>
      </c>
      <c r="D1054">
        <v>4</v>
      </c>
      <c r="E1054" t="s">
        <v>21</v>
      </c>
      <c r="F1054" t="s">
        <v>12</v>
      </c>
      <c r="H1054" s="12">
        <v>26.8</v>
      </c>
      <c r="I1054" s="12">
        <v>1.75</v>
      </c>
      <c r="J1054" s="12">
        <v>0.8</v>
      </c>
      <c r="N1054" s="3">
        <f t="shared" si="42"/>
        <v>3.7313432835820897</v>
      </c>
      <c r="O1054" s="3">
        <f t="shared" si="43"/>
        <v>16.268656716417912</v>
      </c>
      <c r="P1054" t="s">
        <v>2086</v>
      </c>
    </row>
    <row r="1055" spans="2:16">
      <c r="B1055" s="5">
        <v>24</v>
      </c>
      <c r="C1055" t="s">
        <v>1165</v>
      </c>
      <c r="D1055">
        <v>5</v>
      </c>
      <c r="E1055" t="s">
        <v>18</v>
      </c>
      <c r="F1055" t="s">
        <v>12</v>
      </c>
      <c r="G1055" t="s">
        <v>13</v>
      </c>
      <c r="H1055" s="12">
        <v>69.599999999999994</v>
      </c>
      <c r="I1055" s="12">
        <v>1.68</v>
      </c>
      <c r="J1055" s="12">
        <v>0.75</v>
      </c>
      <c r="N1055" s="3">
        <f t="shared" si="42"/>
        <v>1.4367816091954024</v>
      </c>
      <c r="O1055" s="3">
        <f t="shared" si="43"/>
        <v>18.563218390804597</v>
      </c>
      <c r="P1055" t="s">
        <v>2086</v>
      </c>
    </row>
    <row r="1056" spans="2:16">
      <c r="B1056" s="5">
        <v>24</v>
      </c>
      <c r="C1056" t="s">
        <v>1166</v>
      </c>
      <c r="D1056">
        <v>6</v>
      </c>
      <c r="E1056" t="s">
        <v>18</v>
      </c>
      <c r="F1056" t="s">
        <v>22</v>
      </c>
      <c r="H1056" s="12">
        <v>326.8</v>
      </c>
      <c r="I1056" s="12">
        <v>1.91</v>
      </c>
      <c r="J1056" s="12">
        <v>2.04</v>
      </c>
      <c r="N1056" s="3">
        <f t="shared" si="42"/>
        <v>0.30599755201958384</v>
      </c>
      <c r="O1056" s="3">
        <f t="shared" si="43"/>
        <v>19.694002447980417</v>
      </c>
      <c r="P1056" t="s">
        <v>2086</v>
      </c>
    </row>
    <row r="1057" spans="2:16">
      <c r="B1057" s="5">
        <v>24</v>
      </c>
      <c r="C1057" t="s">
        <v>1167</v>
      </c>
      <c r="D1057">
        <v>7</v>
      </c>
      <c r="E1057" t="s">
        <v>15</v>
      </c>
      <c r="F1057" t="s">
        <v>65</v>
      </c>
      <c r="G1057" t="s">
        <v>1168</v>
      </c>
      <c r="H1057" s="12">
        <v>242.6</v>
      </c>
      <c r="I1057" s="12">
        <v>1.74</v>
      </c>
      <c r="J1057" s="12">
        <v>1.1000000000000001</v>
      </c>
      <c r="N1057" s="3">
        <f t="shared" si="42"/>
        <v>0.41220115416323166</v>
      </c>
      <c r="O1057" s="3">
        <f t="shared" si="43"/>
        <v>19.587798845836769</v>
      </c>
      <c r="P1057" t="s">
        <v>2086</v>
      </c>
    </row>
    <row r="1058" spans="2:16">
      <c r="B1058" s="5">
        <v>24</v>
      </c>
      <c r="C1058" t="s">
        <v>1169</v>
      </c>
      <c r="D1058">
        <v>8</v>
      </c>
      <c r="E1058" t="s">
        <v>15</v>
      </c>
      <c r="F1058" t="s">
        <v>12</v>
      </c>
      <c r="H1058" s="12">
        <v>56.9</v>
      </c>
      <c r="I1058" s="12">
        <v>2.04</v>
      </c>
      <c r="J1058" s="12">
        <v>2.08</v>
      </c>
      <c r="N1058" s="3">
        <f t="shared" si="42"/>
        <v>1.7574692442882249</v>
      </c>
      <c r="O1058" s="3">
        <f t="shared" si="43"/>
        <v>18.242530755711776</v>
      </c>
      <c r="P1058" t="s">
        <v>2086</v>
      </c>
    </row>
    <row r="1059" spans="2:16">
      <c r="B1059" s="5">
        <v>24</v>
      </c>
      <c r="C1059" t="s">
        <v>1170</v>
      </c>
      <c r="D1059">
        <v>9</v>
      </c>
      <c r="E1059" t="s">
        <v>18</v>
      </c>
      <c r="F1059" t="s">
        <v>19</v>
      </c>
      <c r="H1059" s="12">
        <v>48.7</v>
      </c>
      <c r="I1059" s="12">
        <v>2</v>
      </c>
      <c r="J1059" s="12">
        <v>2.14</v>
      </c>
      <c r="N1059" s="3">
        <f t="shared" si="42"/>
        <v>2.0533880903490758</v>
      </c>
      <c r="O1059" s="3">
        <f t="shared" si="43"/>
        <v>17.946611909650926</v>
      </c>
      <c r="P1059" t="s">
        <v>2086</v>
      </c>
    </row>
    <row r="1060" spans="2:16">
      <c r="B1060" s="5">
        <v>24</v>
      </c>
      <c r="C1060" t="s">
        <v>1171</v>
      </c>
      <c r="D1060">
        <v>10</v>
      </c>
      <c r="E1060" t="s">
        <v>18</v>
      </c>
      <c r="F1060" t="s">
        <v>12</v>
      </c>
      <c r="H1060" s="12">
        <v>8.5</v>
      </c>
      <c r="I1060" s="12">
        <v>2.16</v>
      </c>
      <c r="J1060" s="12">
        <v>1.5</v>
      </c>
      <c r="N1060" s="3">
        <f t="shared" si="42"/>
        <v>11.764705882352942</v>
      </c>
      <c r="O1060" s="3">
        <f t="shared" si="43"/>
        <v>8.235294117647058</v>
      </c>
      <c r="P1060" t="s">
        <v>2086</v>
      </c>
    </row>
    <row r="1061" spans="2:16">
      <c r="B1061" s="5">
        <v>24</v>
      </c>
      <c r="C1061" t="s">
        <v>1172</v>
      </c>
      <c r="D1061">
        <v>11</v>
      </c>
      <c r="E1061" t="s">
        <v>15</v>
      </c>
      <c r="F1061" t="s">
        <v>65</v>
      </c>
      <c r="H1061" s="12">
        <v>49.4</v>
      </c>
      <c r="I1061" s="12">
        <v>1.88</v>
      </c>
      <c r="J1061" s="12">
        <v>1.04</v>
      </c>
      <c r="N1061" s="3">
        <f t="shared" si="42"/>
        <v>2.0242914979757085</v>
      </c>
      <c r="O1061" s="3">
        <f t="shared" si="43"/>
        <v>17.97570850202429</v>
      </c>
      <c r="P1061" t="s">
        <v>2086</v>
      </c>
    </row>
    <row r="1062" spans="2:16">
      <c r="B1062" s="5">
        <v>24</v>
      </c>
      <c r="C1062" t="s">
        <v>1173</v>
      </c>
      <c r="D1062">
        <v>12</v>
      </c>
      <c r="E1062" t="s">
        <v>11</v>
      </c>
      <c r="F1062" t="s">
        <v>22</v>
      </c>
      <c r="H1062" s="12">
        <v>60.1</v>
      </c>
      <c r="I1062" s="12">
        <v>2.02</v>
      </c>
      <c r="J1062" s="12">
        <v>2.1</v>
      </c>
      <c r="N1062" s="3">
        <f t="shared" si="42"/>
        <v>1.6638935108153077</v>
      </c>
      <c r="O1062" s="3">
        <f t="shared" si="43"/>
        <v>18.336106489184694</v>
      </c>
      <c r="P1062" t="s">
        <v>2086</v>
      </c>
    </row>
    <row r="1063" spans="2:16">
      <c r="B1063" s="5">
        <v>24</v>
      </c>
      <c r="C1063" t="s">
        <v>1174</v>
      </c>
      <c r="D1063">
        <v>13</v>
      </c>
      <c r="E1063" t="s">
        <v>15</v>
      </c>
      <c r="F1063" t="s">
        <v>12</v>
      </c>
      <c r="G1063" t="s">
        <v>13</v>
      </c>
      <c r="H1063" s="13" t="s">
        <v>2074</v>
      </c>
      <c r="I1063" s="13" t="s">
        <v>2074</v>
      </c>
      <c r="J1063" s="13" t="s">
        <v>2074</v>
      </c>
      <c r="N1063" s="3" t="e">
        <f t="shared" si="42"/>
        <v>#VALUE!</v>
      </c>
      <c r="O1063" s="3" t="e">
        <f t="shared" si="43"/>
        <v>#VALUE!</v>
      </c>
      <c r="P1063" t="s">
        <v>2086</v>
      </c>
    </row>
    <row r="1064" spans="2:16">
      <c r="B1064" s="5">
        <v>24</v>
      </c>
      <c r="C1064" t="s">
        <v>1175</v>
      </c>
      <c r="D1064">
        <v>14</v>
      </c>
      <c r="E1064" t="s">
        <v>21</v>
      </c>
      <c r="F1064" t="s">
        <v>12</v>
      </c>
      <c r="H1064" s="12">
        <v>82.5</v>
      </c>
      <c r="I1064" s="12">
        <v>1.6</v>
      </c>
      <c r="J1064" s="12">
        <v>0.78</v>
      </c>
      <c r="N1064" s="3">
        <f t="shared" ref="N1064:N1127" si="44">100/H1064</f>
        <v>1.2121212121212122</v>
      </c>
      <c r="O1064" s="3">
        <f t="shared" ref="O1064:O1127" si="45">20-N1064</f>
        <v>18.787878787878789</v>
      </c>
      <c r="P1064" t="s">
        <v>2086</v>
      </c>
    </row>
    <row r="1065" spans="2:16">
      <c r="B1065" s="5">
        <v>24</v>
      </c>
      <c r="C1065" t="s">
        <v>1176</v>
      </c>
      <c r="D1065">
        <v>15</v>
      </c>
      <c r="E1065" t="s">
        <v>21</v>
      </c>
      <c r="F1065" t="s">
        <v>12</v>
      </c>
      <c r="G1065" t="s">
        <v>13</v>
      </c>
      <c r="H1065" s="12">
        <v>21.8</v>
      </c>
      <c r="I1065" s="12">
        <v>1.88</v>
      </c>
      <c r="J1065" s="12">
        <v>0.83</v>
      </c>
      <c r="N1065" s="3">
        <f t="shared" si="44"/>
        <v>4.5871559633027523</v>
      </c>
      <c r="O1065" s="3">
        <f t="shared" si="45"/>
        <v>15.412844036697248</v>
      </c>
      <c r="P1065" t="s">
        <v>2086</v>
      </c>
    </row>
    <row r="1066" spans="2:16">
      <c r="B1066" s="5">
        <v>24</v>
      </c>
      <c r="C1066" t="s">
        <v>1177</v>
      </c>
      <c r="D1066">
        <v>16</v>
      </c>
      <c r="E1066" t="s">
        <v>15</v>
      </c>
      <c r="F1066" t="s">
        <v>12</v>
      </c>
      <c r="H1066" s="12">
        <v>152.30000000000001</v>
      </c>
      <c r="I1066" s="12">
        <v>1.93</v>
      </c>
      <c r="J1066" s="12">
        <v>1.65</v>
      </c>
      <c r="N1066" s="3">
        <f t="shared" si="44"/>
        <v>0.65659881812212728</v>
      </c>
      <c r="O1066" s="3">
        <f t="shared" si="45"/>
        <v>19.343401181877873</v>
      </c>
      <c r="P1066" t="s">
        <v>2086</v>
      </c>
    </row>
    <row r="1067" spans="2:16">
      <c r="B1067" s="5">
        <v>24</v>
      </c>
      <c r="C1067" t="s">
        <v>1178</v>
      </c>
      <c r="D1067">
        <v>17</v>
      </c>
      <c r="E1067" t="s">
        <v>18</v>
      </c>
      <c r="F1067" t="s">
        <v>12</v>
      </c>
      <c r="G1067" t="s">
        <v>13</v>
      </c>
      <c r="H1067" s="12">
        <v>82.9</v>
      </c>
      <c r="I1067" s="12">
        <v>1.54</v>
      </c>
      <c r="J1067" s="12">
        <v>0.65</v>
      </c>
      <c r="N1067" s="3">
        <f t="shared" si="44"/>
        <v>1.2062726176115801</v>
      </c>
      <c r="O1067" s="3">
        <f t="shared" si="45"/>
        <v>18.793727382388418</v>
      </c>
      <c r="P1067" t="s">
        <v>2086</v>
      </c>
    </row>
    <row r="1068" spans="2:16">
      <c r="B1068" s="5">
        <v>24</v>
      </c>
      <c r="C1068" t="s">
        <v>1179</v>
      </c>
      <c r="D1068">
        <v>18</v>
      </c>
      <c r="E1068" t="s">
        <v>18</v>
      </c>
      <c r="F1068" t="s">
        <v>19</v>
      </c>
      <c r="G1068" t="s">
        <v>288</v>
      </c>
      <c r="H1068" s="12">
        <v>8.5</v>
      </c>
      <c r="I1068" s="12">
        <v>2.36</v>
      </c>
      <c r="J1068" s="12">
        <v>1.68</v>
      </c>
      <c r="N1068" s="3">
        <f t="shared" si="44"/>
        <v>11.764705882352942</v>
      </c>
      <c r="O1068" s="3">
        <f t="shared" si="45"/>
        <v>8.235294117647058</v>
      </c>
      <c r="P1068" t="s">
        <v>2086</v>
      </c>
    </row>
    <row r="1069" spans="2:16">
      <c r="B1069" s="5">
        <v>24</v>
      </c>
      <c r="C1069" t="s">
        <v>1180</v>
      </c>
      <c r="D1069">
        <v>19</v>
      </c>
      <c r="E1069" t="s">
        <v>18</v>
      </c>
      <c r="F1069" t="s">
        <v>19</v>
      </c>
      <c r="G1069" t="s">
        <v>99</v>
      </c>
      <c r="H1069" s="12">
        <v>151.6</v>
      </c>
      <c r="I1069" s="12">
        <v>1.82</v>
      </c>
      <c r="J1069" s="12">
        <v>1.44</v>
      </c>
      <c r="N1069" s="3">
        <f t="shared" si="44"/>
        <v>0.65963060686015829</v>
      </c>
      <c r="O1069" s="3">
        <f t="shared" si="45"/>
        <v>19.340369393139841</v>
      </c>
      <c r="P1069" t="s">
        <v>2086</v>
      </c>
    </row>
    <row r="1070" spans="2:16">
      <c r="B1070" s="5">
        <v>24</v>
      </c>
      <c r="C1070" t="s">
        <v>1181</v>
      </c>
      <c r="D1070">
        <v>20</v>
      </c>
      <c r="E1070" t="s">
        <v>21</v>
      </c>
      <c r="F1070" t="s">
        <v>12</v>
      </c>
      <c r="H1070" s="12">
        <v>35.200000000000003</v>
      </c>
      <c r="I1070" s="12">
        <v>2.0499999999999998</v>
      </c>
      <c r="J1070" s="12">
        <v>2.1800000000000002</v>
      </c>
      <c r="N1070" s="3">
        <f t="shared" si="44"/>
        <v>2.8409090909090908</v>
      </c>
      <c r="O1070" s="3">
        <f t="shared" si="45"/>
        <v>17.15909090909091</v>
      </c>
      <c r="P1070" t="s">
        <v>2086</v>
      </c>
    </row>
    <row r="1071" spans="2:16">
      <c r="B1071" s="5">
        <v>24</v>
      </c>
      <c r="C1071" t="s">
        <v>1182</v>
      </c>
      <c r="D1071">
        <v>21</v>
      </c>
      <c r="E1071" t="s">
        <v>15</v>
      </c>
      <c r="F1071" t="s">
        <v>12</v>
      </c>
      <c r="H1071" s="12">
        <v>94.5</v>
      </c>
      <c r="I1071" s="12">
        <v>2.0099999999999998</v>
      </c>
      <c r="J1071" s="12">
        <v>2.04</v>
      </c>
      <c r="N1071" s="3">
        <f t="shared" si="44"/>
        <v>1.0582010582010581</v>
      </c>
      <c r="O1071" s="3">
        <f t="shared" si="45"/>
        <v>18.941798941798943</v>
      </c>
      <c r="P1071" t="s">
        <v>2086</v>
      </c>
    </row>
    <row r="1072" spans="2:16">
      <c r="B1072" s="5">
        <v>24</v>
      </c>
      <c r="C1072" t="s">
        <v>1183</v>
      </c>
      <c r="D1072">
        <v>22</v>
      </c>
      <c r="E1072" t="s">
        <v>15</v>
      </c>
      <c r="F1072" t="s">
        <v>65</v>
      </c>
      <c r="H1072" s="12">
        <v>32.200000000000003</v>
      </c>
      <c r="I1072" s="12">
        <v>1.79</v>
      </c>
      <c r="J1072" s="12">
        <v>1.1499999999999999</v>
      </c>
      <c r="N1072" s="3">
        <f t="shared" si="44"/>
        <v>3.1055900621118009</v>
      </c>
      <c r="O1072" s="3">
        <f t="shared" si="45"/>
        <v>16.894409937888199</v>
      </c>
      <c r="P1072" t="s">
        <v>2086</v>
      </c>
    </row>
    <row r="1073" spans="2:16">
      <c r="B1073" s="5">
        <v>24</v>
      </c>
      <c r="C1073" t="s">
        <v>1184</v>
      </c>
      <c r="D1073">
        <v>23</v>
      </c>
      <c r="E1073" t="s">
        <v>18</v>
      </c>
      <c r="F1073" t="s">
        <v>12</v>
      </c>
      <c r="H1073" s="12">
        <v>15.7</v>
      </c>
      <c r="I1073" s="12">
        <v>1.39</v>
      </c>
      <c r="J1073" s="12">
        <v>1.36</v>
      </c>
      <c r="N1073" s="3">
        <f t="shared" si="44"/>
        <v>6.369426751592357</v>
      </c>
      <c r="O1073" s="3">
        <f t="shared" si="45"/>
        <v>13.630573248407643</v>
      </c>
      <c r="P1073" t="s">
        <v>2086</v>
      </c>
    </row>
    <row r="1074" spans="2:16">
      <c r="B1074" s="5">
        <v>24</v>
      </c>
      <c r="C1074" t="s">
        <v>1185</v>
      </c>
      <c r="D1074">
        <v>24</v>
      </c>
      <c r="E1074" t="s">
        <v>21</v>
      </c>
      <c r="F1074" t="s">
        <v>22</v>
      </c>
      <c r="H1074" s="12">
        <v>22</v>
      </c>
      <c r="I1074" s="12">
        <v>1.61</v>
      </c>
      <c r="J1074" s="12">
        <v>1.52</v>
      </c>
      <c r="N1074" s="3">
        <f t="shared" si="44"/>
        <v>4.5454545454545459</v>
      </c>
      <c r="O1074" s="3">
        <f t="shared" si="45"/>
        <v>15.454545454545453</v>
      </c>
      <c r="P1074" t="s">
        <v>2086</v>
      </c>
    </row>
    <row r="1075" spans="2:16">
      <c r="B1075" s="5">
        <v>24</v>
      </c>
      <c r="C1075" t="s">
        <v>1186</v>
      </c>
      <c r="D1075">
        <v>25</v>
      </c>
      <c r="E1075" t="s">
        <v>18</v>
      </c>
      <c r="F1075" t="s">
        <v>12</v>
      </c>
      <c r="H1075" s="12">
        <v>31.6</v>
      </c>
      <c r="I1075" s="12">
        <v>1.72</v>
      </c>
      <c r="J1075" s="12">
        <v>1.92</v>
      </c>
      <c r="N1075" s="3">
        <f t="shared" si="44"/>
        <v>3.1645569620253164</v>
      </c>
      <c r="O1075" s="3">
        <f t="shared" si="45"/>
        <v>16.835443037974684</v>
      </c>
      <c r="P1075" t="s">
        <v>2086</v>
      </c>
    </row>
    <row r="1076" spans="2:16">
      <c r="B1076" s="5">
        <v>24</v>
      </c>
      <c r="C1076" t="s">
        <v>1187</v>
      </c>
      <c r="D1076">
        <v>26</v>
      </c>
      <c r="E1076" t="s">
        <v>18</v>
      </c>
      <c r="F1076" t="s">
        <v>22</v>
      </c>
      <c r="H1076" s="12">
        <v>307.89999999999998</v>
      </c>
      <c r="I1076" s="12">
        <v>1.89</v>
      </c>
      <c r="J1076" s="12">
        <v>2.13</v>
      </c>
      <c r="N1076" s="3">
        <f t="shared" si="44"/>
        <v>0.32478077297823971</v>
      </c>
      <c r="O1076" s="3">
        <f t="shared" si="45"/>
        <v>19.67521922702176</v>
      </c>
      <c r="P1076" t="s">
        <v>2086</v>
      </c>
    </row>
    <row r="1077" spans="2:16">
      <c r="B1077" s="5">
        <v>24</v>
      </c>
      <c r="C1077" t="s">
        <v>1188</v>
      </c>
      <c r="D1077">
        <v>27</v>
      </c>
      <c r="E1077" t="s">
        <v>40</v>
      </c>
      <c r="F1077" t="s">
        <v>19</v>
      </c>
      <c r="G1077" t="s">
        <v>33</v>
      </c>
      <c r="H1077" s="12">
        <v>23.9</v>
      </c>
      <c r="I1077" s="12">
        <v>1.6</v>
      </c>
      <c r="J1077" s="12">
        <v>1.64</v>
      </c>
      <c r="N1077" s="3">
        <f t="shared" si="44"/>
        <v>4.1841004184100417</v>
      </c>
      <c r="O1077" s="3">
        <f t="shared" si="45"/>
        <v>15.815899581589958</v>
      </c>
      <c r="P1077" t="s">
        <v>2086</v>
      </c>
    </row>
    <row r="1078" spans="2:16">
      <c r="B1078" s="5">
        <v>24</v>
      </c>
      <c r="C1078" t="s">
        <v>1189</v>
      </c>
      <c r="D1078">
        <v>28</v>
      </c>
      <c r="E1078" t="s">
        <v>18</v>
      </c>
      <c r="F1078" t="s">
        <v>22</v>
      </c>
      <c r="H1078" s="12">
        <v>21.6</v>
      </c>
      <c r="I1078" s="12">
        <v>1.66</v>
      </c>
      <c r="J1078" s="12">
        <v>1.46</v>
      </c>
      <c r="N1078" s="3">
        <f t="shared" si="44"/>
        <v>4.6296296296296298</v>
      </c>
      <c r="O1078" s="3">
        <f t="shared" si="45"/>
        <v>15.37037037037037</v>
      </c>
      <c r="P1078" t="s">
        <v>2086</v>
      </c>
    </row>
    <row r="1079" spans="2:16">
      <c r="B1079" s="5">
        <v>24</v>
      </c>
      <c r="C1079" t="s">
        <v>1190</v>
      </c>
      <c r="D1079">
        <v>29</v>
      </c>
      <c r="E1079" t="s">
        <v>18</v>
      </c>
      <c r="F1079" t="s">
        <v>19</v>
      </c>
      <c r="G1079" t="s">
        <v>1191</v>
      </c>
      <c r="H1079" s="12">
        <v>301.8</v>
      </c>
      <c r="I1079" s="12">
        <v>1.91</v>
      </c>
      <c r="J1079" s="12">
        <v>2.14</v>
      </c>
      <c r="N1079" s="3">
        <f t="shared" si="44"/>
        <v>0.3313452617627568</v>
      </c>
      <c r="O1079" s="3">
        <f t="shared" si="45"/>
        <v>19.668654738237244</v>
      </c>
      <c r="P1079" t="s">
        <v>2086</v>
      </c>
    </row>
    <row r="1080" spans="2:16">
      <c r="B1080" s="5">
        <v>24</v>
      </c>
      <c r="C1080" t="s">
        <v>1192</v>
      </c>
      <c r="D1080">
        <v>30</v>
      </c>
      <c r="E1080" t="s">
        <v>18</v>
      </c>
      <c r="F1080" t="s">
        <v>12</v>
      </c>
      <c r="G1080" t="s">
        <v>1193</v>
      </c>
      <c r="H1080" s="12">
        <v>6.8</v>
      </c>
      <c r="I1080" s="12">
        <v>1.28</v>
      </c>
      <c r="J1080" s="12">
        <v>1.04</v>
      </c>
      <c r="N1080" s="3">
        <f t="shared" si="44"/>
        <v>14.705882352941178</v>
      </c>
      <c r="O1080" s="3">
        <f t="shared" si="45"/>
        <v>5.2941176470588225</v>
      </c>
      <c r="P1080" t="s">
        <v>2086</v>
      </c>
    </row>
    <row r="1081" spans="2:16">
      <c r="B1081" s="5">
        <v>24</v>
      </c>
      <c r="C1081" t="s">
        <v>1194</v>
      </c>
      <c r="D1081">
        <v>31</v>
      </c>
      <c r="E1081" t="s">
        <v>133</v>
      </c>
      <c r="F1081" t="s">
        <v>19</v>
      </c>
      <c r="H1081" s="12">
        <v>52.7</v>
      </c>
      <c r="I1081" s="12">
        <v>1.96</v>
      </c>
      <c r="J1081" s="12">
        <v>1.93</v>
      </c>
      <c r="N1081" s="3">
        <f t="shared" si="44"/>
        <v>1.8975332068311195</v>
      </c>
      <c r="O1081" s="3">
        <f t="shared" si="45"/>
        <v>18.10246679316888</v>
      </c>
      <c r="P1081" t="s">
        <v>2086</v>
      </c>
    </row>
    <row r="1082" spans="2:16">
      <c r="B1082" s="5">
        <v>24</v>
      </c>
      <c r="C1082" t="s">
        <v>1195</v>
      </c>
      <c r="D1082">
        <v>32</v>
      </c>
      <c r="E1082" t="s">
        <v>67</v>
      </c>
      <c r="F1082" t="s">
        <v>22</v>
      </c>
      <c r="H1082" s="12">
        <v>10.4</v>
      </c>
      <c r="I1082" s="12">
        <v>2.98</v>
      </c>
      <c r="J1082" s="12">
        <v>1.25</v>
      </c>
      <c r="N1082" s="3">
        <f t="shared" si="44"/>
        <v>9.615384615384615</v>
      </c>
      <c r="O1082" s="3">
        <f t="shared" si="45"/>
        <v>10.384615384615385</v>
      </c>
      <c r="P1082" t="s">
        <v>2086</v>
      </c>
    </row>
    <row r="1083" spans="2:16">
      <c r="B1083" s="5">
        <v>24</v>
      </c>
      <c r="C1083" t="s">
        <v>1196</v>
      </c>
      <c r="D1083">
        <v>33</v>
      </c>
      <c r="E1083" t="s">
        <v>21</v>
      </c>
      <c r="F1083" t="s">
        <v>12</v>
      </c>
      <c r="H1083" s="12">
        <v>46.9</v>
      </c>
      <c r="I1083" s="12">
        <v>1.97</v>
      </c>
      <c r="J1083" s="12">
        <v>1.94</v>
      </c>
      <c r="N1083" s="3">
        <f t="shared" si="44"/>
        <v>2.1321961620469083</v>
      </c>
      <c r="O1083" s="3">
        <f t="shared" si="45"/>
        <v>17.86780383795309</v>
      </c>
      <c r="P1083" t="s">
        <v>2086</v>
      </c>
    </row>
    <row r="1084" spans="2:16">
      <c r="B1084" s="5">
        <v>24</v>
      </c>
      <c r="C1084" t="s">
        <v>1197</v>
      </c>
      <c r="D1084">
        <v>34</v>
      </c>
      <c r="E1084" t="s">
        <v>21</v>
      </c>
      <c r="F1084" t="s">
        <v>22</v>
      </c>
      <c r="H1084" s="12">
        <v>26.7</v>
      </c>
      <c r="I1084" s="12">
        <v>1.88</v>
      </c>
      <c r="J1084" s="12">
        <v>1.74</v>
      </c>
      <c r="N1084" s="3">
        <f t="shared" si="44"/>
        <v>3.7453183520599254</v>
      </c>
      <c r="O1084" s="3">
        <f t="shared" si="45"/>
        <v>16.254681647940075</v>
      </c>
      <c r="P1084" t="s">
        <v>2086</v>
      </c>
    </row>
    <row r="1085" spans="2:16">
      <c r="B1085" s="5">
        <v>24</v>
      </c>
      <c r="C1085" t="s">
        <v>1198</v>
      </c>
      <c r="D1085">
        <v>35</v>
      </c>
      <c r="E1085" t="s">
        <v>18</v>
      </c>
      <c r="F1085" t="s">
        <v>22</v>
      </c>
      <c r="H1085" s="12">
        <v>65.900000000000006</v>
      </c>
      <c r="I1085" s="12">
        <v>1.92</v>
      </c>
      <c r="J1085" s="12">
        <v>1.91</v>
      </c>
      <c r="N1085" s="3">
        <f t="shared" si="44"/>
        <v>1.5174506828528072</v>
      </c>
      <c r="O1085" s="3">
        <f t="shared" si="45"/>
        <v>18.482549317147193</v>
      </c>
      <c r="P1085" t="s">
        <v>2086</v>
      </c>
    </row>
    <row r="1086" spans="2:16">
      <c r="B1086" s="5">
        <v>24</v>
      </c>
      <c r="C1086" t="s">
        <v>1199</v>
      </c>
      <c r="D1086">
        <v>36</v>
      </c>
      <c r="E1086" t="s">
        <v>18</v>
      </c>
      <c r="F1086" t="s">
        <v>22</v>
      </c>
      <c r="H1086" s="12">
        <v>198.4</v>
      </c>
      <c r="I1086" s="12">
        <v>1.94</v>
      </c>
      <c r="J1086" s="12">
        <v>2.14</v>
      </c>
      <c r="N1086" s="3">
        <f t="shared" si="44"/>
        <v>0.50403225806451613</v>
      </c>
      <c r="O1086" s="3">
        <f t="shared" si="45"/>
        <v>19.495967741935484</v>
      </c>
      <c r="P1086" t="s">
        <v>2086</v>
      </c>
    </row>
    <row r="1087" spans="2:16">
      <c r="B1087" s="5">
        <v>24</v>
      </c>
      <c r="C1087" t="s">
        <v>1200</v>
      </c>
      <c r="D1087">
        <v>37</v>
      </c>
      <c r="E1087" t="s">
        <v>11</v>
      </c>
      <c r="F1087" t="s">
        <v>22</v>
      </c>
      <c r="G1087" t="s">
        <v>157</v>
      </c>
      <c r="H1087" s="12">
        <v>272.60000000000002</v>
      </c>
      <c r="I1087" s="12">
        <v>1.89</v>
      </c>
      <c r="J1087" s="12">
        <v>2.25</v>
      </c>
      <c r="N1087" s="3">
        <f t="shared" si="44"/>
        <v>0.36683785766691118</v>
      </c>
      <c r="O1087" s="3">
        <f t="shared" si="45"/>
        <v>19.633162142333088</v>
      </c>
      <c r="P1087" t="s">
        <v>2086</v>
      </c>
    </row>
    <row r="1088" spans="2:16">
      <c r="B1088" s="5">
        <v>24</v>
      </c>
      <c r="C1088" t="s">
        <v>1201</v>
      </c>
      <c r="D1088">
        <v>38</v>
      </c>
      <c r="E1088" t="s">
        <v>18</v>
      </c>
      <c r="F1088" t="s">
        <v>19</v>
      </c>
      <c r="H1088" s="12">
        <v>77.3</v>
      </c>
      <c r="I1088" s="12">
        <v>2.02</v>
      </c>
      <c r="J1088" s="12">
        <v>2.06</v>
      </c>
      <c r="N1088" s="3">
        <f t="shared" si="44"/>
        <v>1.29366106080207</v>
      </c>
      <c r="O1088" s="3">
        <f t="shared" si="45"/>
        <v>18.706338939197931</v>
      </c>
      <c r="P1088" t="s">
        <v>2086</v>
      </c>
    </row>
    <row r="1089" spans="2:16">
      <c r="B1089" s="5">
        <v>24</v>
      </c>
      <c r="C1089" t="s">
        <v>1202</v>
      </c>
      <c r="D1089">
        <v>39</v>
      </c>
      <c r="E1089" t="s">
        <v>129</v>
      </c>
      <c r="F1089" t="s">
        <v>12</v>
      </c>
      <c r="H1089" s="12">
        <v>5.2</v>
      </c>
      <c r="I1089" s="12">
        <v>2.15</v>
      </c>
      <c r="J1089" s="12">
        <v>1.69</v>
      </c>
      <c r="N1089" s="3">
        <f t="shared" si="44"/>
        <v>19.23076923076923</v>
      </c>
      <c r="O1089" s="3">
        <f t="shared" si="45"/>
        <v>0.76923076923077005</v>
      </c>
      <c r="P1089" t="s">
        <v>2086</v>
      </c>
    </row>
    <row r="1090" spans="2:16">
      <c r="B1090" s="5">
        <v>24</v>
      </c>
      <c r="C1090" t="s">
        <v>1203</v>
      </c>
      <c r="D1090">
        <v>40</v>
      </c>
      <c r="E1090" t="s">
        <v>18</v>
      </c>
      <c r="F1090" t="s">
        <v>12</v>
      </c>
      <c r="G1090" t="s">
        <v>767</v>
      </c>
      <c r="H1090" s="12">
        <v>8.1999999999999993</v>
      </c>
      <c r="I1090" s="12">
        <v>1.72</v>
      </c>
      <c r="J1090" s="12">
        <v>1.62</v>
      </c>
      <c r="N1090" s="3">
        <f t="shared" si="44"/>
        <v>12.195121951219512</v>
      </c>
      <c r="O1090" s="3">
        <f t="shared" si="45"/>
        <v>7.8048780487804876</v>
      </c>
      <c r="P1090" t="s">
        <v>2086</v>
      </c>
    </row>
    <row r="1091" spans="2:16">
      <c r="B1091" s="5">
        <v>24</v>
      </c>
      <c r="C1091" t="s">
        <v>1204</v>
      </c>
      <c r="D1091">
        <v>41</v>
      </c>
      <c r="E1091" t="s">
        <v>18</v>
      </c>
      <c r="F1091" t="s">
        <v>12</v>
      </c>
      <c r="G1091" t="s">
        <v>13</v>
      </c>
      <c r="H1091" s="12">
        <v>8.8000000000000007</v>
      </c>
      <c r="I1091" s="12">
        <v>2.16</v>
      </c>
      <c r="J1091" s="12">
        <v>1.78</v>
      </c>
      <c r="N1091" s="3">
        <f t="shared" si="44"/>
        <v>11.363636363636363</v>
      </c>
      <c r="O1091" s="3">
        <f t="shared" si="45"/>
        <v>8.6363636363636367</v>
      </c>
      <c r="P1091" t="s">
        <v>2086</v>
      </c>
    </row>
    <row r="1092" spans="2:16">
      <c r="B1092" s="5">
        <v>24</v>
      </c>
      <c r="C1092" t="s">
        <v>1205</v>
      </c>
      <c r="D1092">
        <v>42</v>
      </c>
      <c r="E1092" t="s">
        <v>18</v>
      </c>
      <c r="F1092" t="s">
        <v>19</v>
      </c>
      <c r="G1092" t="s">
        <v>686</v>
      </c>
      <c r="H1092" s="12">
        <v>100.2</v>
      </c>
      <c r="I1092" s="12">
        <v>1.9</v>
      </c>
      <c r="J1092" s="12">
        <v>2.1800000000000002</v>
      </c>
      <c r="N1092" s="3">
        <f t="shared" si="44"/>
        <v>0.99800399201596801</v>
      </c>
      <c r="O1092" s="3">
        <f t="shared" si="45"/>
        <v>19.001996007984033</v>
      </c>
      <c r="P1092" t="s">
        <v>2086</v>
      </c>
    </row>
    <row r="1093" spans="2:16">
      <c r="B1093" s="5">
        <v>24</v>
      </c>
      <c r="C1093" t="s">
        <v>1206</v>
      </c>
      <c r="D1093">
        <v>43</v>
      </c>
      <c r="E1093" t="s">
        <v>21</v>
      </c>
      <c r="F1093" t="s">
        <v>12</v>
      </c>
      <c r="H1093" s="12">
        <v>56.4</v>
      </c>
      <c r="I1093" s="12">
        <v>1.92</v>
      </c>
      <c r="J1093" s="12">
        <v>2</v>
      </c>
      <c r="N1093" s="3">
        <f t="shared" si="44"/>
        <v>1.773049645390071</v>
      </c>
      <c r="O1093" s="3">
        <f t="shared" si="45"/>
        <v>18.226950354609929</v>
      </c>
      <c r="P1093" t="s">
        <v>2086</v>
      </c>
    </row>
    <row r="1094" spans="2:16">
      <c r="B1094" s="5">
        <v>24</v>
      </c>
      <c r="C1094" t="s">
        <v>1207</v>
      </c>
      <c r="D1094">
        <v>44</v>
      </c>
      <c r="E1094" t="s">
        <v>18</v>
      </c>
      <c r="F1094" t="s">
        <v>19</v>
      </c>
      <c r="H1094" s="12">
        <v>52.6</v>
      </c>
      <c r="I1094" s="12">
        <v>1.87</v>
      </c>
      <c r="J1094" s="12">
        <v>1.95</v>
      </c>
      <c r="N1094" s="3">
        <f t="shared" si="44"/>
        <v>1.9011406844106464</v>
      </c>
      <c r="O1094" s="3">
        <f t="shared" si="45"/>
        <v>18.098859315589355</v>
      </c>
      <c r="P1094" t="s">
        <v>2086</v>
      </c>
    </row>
    <row r="1095" spans="2:16">
      <c r="B1095" s="5">
        <v>25</v>
      </c>
      <c r="C1095" t="s">
        <v>1208</v>
      </c>
      <c r="D1095">
        <v>1</v>
      </c>
      <c r="E1095" t="s">
        <v>15</v>
      </c>
      <c r="F1095" t="s">
        <v>12</v>
      </c>
      <c r="H1095" s="12">
        <v>137.1</v>
      </c>
      <c r="I1095" s="12">
        <v>1.88</v>
      </c>
      <c r="J1095" s="12">
        <v>1.66</v>
      </c>
      <c r="N1095" s="3">
        <f t="shared" si="44"/>
        <v>0.7293946024799417</v>
      </c>
      <c r="O1095" s="3">
        <f t="shared" si="45"/>
        <v>19.270605397520058</v>
      </c>
      <c r="P1095" t="s">
        <v>2086</v>
      </c>
    </row>
    <row r="1096" spans="2:16">
      <c r="B1096" s="5">
        <v>25</v>
      </c>
      <c r="C1096" t="s">
        <v>1209</v>
      </c>
      <c r="D1096">
        <v>2</v>
      </c>
      <c r="E1096" t="s">
        <v>21</v>
      </c>
      <c r="F1096" t="s">
        <v>19</v>
      </c>
      <c r="G1096" t="s">
        <v>33</v>
      </c>
      <c r="H1096" s="12">
        <v>2.6</v>
      </c>
      <c r="I1096" s="12">
        <v>1.21</v>
      </c>
      <c r="J1096" s="12">
        <v>0.68</v>
      </c>
      <c r="N1096" s="3">
        <f t="shared" si="44"/>
        <v>38.46153846153846</v>
      </c>
      <c r="O1096" s="3">
        <f t="shared" si="45"/>
        <v>-18.46153846153846</v>
      </c>
      <c r="P1096" t="s">
        <v>2086</v>
      </c>
    </row>
    <row r="1097" spans="2:16">
      <c r="B1097" s="5">
        <v>25</v>
      </c>
      <c r="C1097" t="s">
        <v>1210</v>
      </c>
      <c r="D1097">
        <v>3</v>
      </c>
      <c r="E1097" t="s">
        <v>18</v>
      </c>
      <c r="F1097" t="s">
        <v>22</v>
      </c>
      <c r="H1097" s="12">
        <v>50.7</v>
      </c>
      <c r="I1097" s="12">
        <v>1.91</v>
      </c>
      <c r="J1097" s="12">
        <v>1.91</v>
      </c>
      <c r="N1097" s="3">
        <f t="shared" si="44"/>
        <v>1.972386587771203</v>
      </c>
      <c r="O1097" s="3">
        <f t="shared" si="45"/>
        <v>18.027613412228796</v>
      </c>
      <c r="P1097" t="s">
        <v>2086</v>
      </c>
    </row>
    <row r="1098" spans="2:16">
      <c r="B1098" s="5">
        <v>25</v>
      </c>
      <c r="C1098" t="s">
        <v>1211</v>
      </c>
      <c r="D1098">
        <v>4</v>
      </c>
      <c r="E1098" t="s">
        <v>11</v>
      </c>
      <c r="F1098" t="s">
        <v>12</v>
      </c>
      <c r="G1098" t="s">
        <v>13</v>
      </c>
      <c r="H1098" s="12">
        <v>67</v>
      </c>
      <c r="I1098" s="12">
        <v>1.87</v>
      </c>
      <c r="J1098" s="12">
        <v>2.21</v>
      </c>
      <c r="N1098" s="3">
        <f t="shared" si="44"/>
        <v>1.4925373134328359</v>
      </c>
      <c r="O1098" s="3">
        <f t="shared" si="45"/>
        <v>18.507462686567163</v>
      </c>
      <c r="P1098" t="s">
        <v>2086</v>
      </c>
    </row>
    <row r="1099" spans="2:16">
      <c r="B1099" s="5">
        <v>25</v>
      </c>
      <c r="C1099" t="s">
        <v>1212</v>
      </c>
      <c r="D1099">
        <v>5</v>
      </c>
      <c r="E1099" t="s">
        <v>21</v>
      </c>
      <c r="F1099" t="s">
        <v>12</v>
      </c>
      <c r="H1099" s="12">
        <v>18.100000000000001</v>
      </c>
      <c r="I1099" s="12">
        <v>2.19</v>
      </c>
      <c r="J1099" s="12">
        <v>2.0699999999999998</v>
      </c>
      <c r="N1099" s="3">
        <f t="shared" si="44"/>
        <v>5.5248618784530379</v>
      </c>
      <c r="O1099" s="3">
        <f t="shared" si="45"/>
        <v>14.475138121546962</v>
      </c>
      <c r="P1099" t="s">
        <v>2086</v>
      </c>
    </row>
    <row r="1100" spans="2:16">
      <c r="B1100" s="5">
        <v>25</v>
      </c>
      <c r="C1100" t="s">
        <v>1213</v>
      </c>
      <c r="D1100">
        <v>6</v>
      </c>
      <c r="E1100" t="s">
        <v>15</v>
      </c>
      <c r="F1100" t="s">
        <v>65</v>
      </c>
      <c r="H1100" s="12">
        <v>34.9</v>
      </c>
      <c r="I1100" s="12">
        <v>2.16</v>
      </c>
      <c r="J1100" s="12">
        <v>2.19</v>
      </c>
      <c r="N1100" s="3">
        <f t="shared" si="44"/>
        <v>2.8653295128939829</v>
      </c>
      <c r="O1100" s="3">
        <f t="shared" si="45"/>
        <v>17.134670487106018</v>
      </c>
      <c r="P1100" t="s">
        <v>2086</v>
      </c>
    </row>
    <row r="1101" spans="2:16">
      <c r="B1101" s="5">
        <v>25</v>
      </c>
      <c r="C1101" t="s">
        <v>1214</v>
      </c>
      <c r="D1101">
        <v>7</v>
      </c>
      <c r="E1101" t="s">
        <v>18</v>
      </c>
      <c r="F1101" t="s">
        <v>12</v>
      </c>
      <c r="G1101" t="s">
        <v>1215</v>
      </c>
      <c r="H1101" s="12">
        <v>15.1</v>
      </c>
      <c r="I1101" s="12">
        <v>2.06</v>
      </c>
      <c r="J1101" s="12">
        <v>2</v>
      </c>
      <c r="N1101" s="3">
        <f t="shared" si="44"/>
        <v>6.6225165562913908</v>
      </c>
      <c r="O1101" s="3">
        <f t="shared" si="45"/>
        <v>13.377483443708609</v>
      </c>
      <c r="P1101" t="s">
        <v>2086</v>
      </c>
    </row>
    <row r="1102" spans="2:16">
      <c r="B1102" s="5">
        <v>25</v>
      </c>
      <c r="C1102" t="s">
        <v>1216</v>
      </c>
      <c r="D1102">
        <v>8</v>
      </c>
      <c r="E1102" t="s">
        <v>15</v>
      </c>
      <c r="F1102" t="s">
        <v>12</v>
      </c>
      <c r="H1102" s="12">
        <v>82.6</v>
      </c>
      <c r="I1102" s="12">
        <v>1.99</v>
      </c>
      <c r="J1102" s="12">
        <v>2.2200000000000002</v>
      </c>
      <c r="N1102" s="3">
        <f t="shared" si="44"/>
        <v>1.2106537530266344</v>
      </c>
      <c r="O1102" s="3">
        <f t="shared" si="45"/>
        <v>18.789346246973366</v>
      </c>
      <c r="P1102" t="s">
        <v>2086</v>
      </c>
    </row>
    <row r="1103" spans="2:16">
      <c r="B1103" s="5">
        <v>25</v>
      </c>
      <c r="C1103" t="s">
        <v>1217</v>
      </c>
      <c r="D1103">
        <v>9</v>
      </c>
      <c r="E1103" t="s">
        <v>18</v>
      </c>
      <c r="F1103" t="s">
        <v>12</v>
      </c>
      <c r="G1103" t="s">
        <v>13</v>
      </c>
      <c r="H1103" s="12">
        <v>83.8</v>
      </c>
      <c r="I1103" s="12">
        <v>1.92</v>
      </c>
      <c r="J1103" s="12">
        <v>2.25</v>
      </c>
      <c r="N1103" s="3">
        <f t="shared" si="44"/>
        <v>1.1933174224343677</v>
      </c>
      <c r="O1103" s="3">
        <f t="shared" si="45"/>
        <v>18.806682577565631</v>
      </c>
      <c r="P1103" t="s">
        <v>2086</v>
      </c>
    </row>
    <row r="1104" spans="2:16">
      <c r="B1104" s="5">
        <v>25</v>
      </c>
      <c r="C1104" t="s">
        <v>1218</v>
      </c>
      <c r="D1104">
        <v>10</v>
      </c>
      <c r="E1104" t="s">
        <v>67</v>
      </c>
      <c r="F1104" t="s">
        <v>19</v>
      </c>
      <c r="H1104" s="12">
        <v>34</v>
      </c>
      <c r="I1104" s="12">
        <v>2.25</v>
      </c>
      <c r="J1104" s="12">
        <v>1.86</v>
      </c>
      <c r="N1104" s="3">
        <f t="shared" si="44"/>
        <v>2.9411764705882355</v>
      </c>
      <c r="O1104" s="3">
        <f t="shared" si="45"/>
        <v>17.058823529411764</v>
      </c>
      <c r="P1104" t="s">
        <v>2086</v>
      </c>
    </row>
    <row r="1105" spans="2:16">
      <c r="B1105" s="5">
        <v>25</v>
      </c>
      <c r="C1105" t="s">
        <v>1219</v>
      </c>
      <c r="D1105">
        <v>11</v>
      </c>
      <c r="E1105" t="s">
        <v>15</v>
      </c>
      <c r="F1105" t="s">
        <v>12</v>
      </c>
      <c r="H1105" s="12">
        <v>140.4</v>
      </c>
      <c r="I1105" s="12">
        <v>1.94</v>
      </c>
      <c r="J1105" s="12">
        <v>2.23</v>
      </c>
      <c r="N1105" s="3">
        <f t="shared" si="44"/>
        <v>0.71225071225071224</v>
      </c>
      <c r="O1105" s="3">
        <f t="shared" si="45"/>
        <v>19.287749287749289</v>
      </c>
      <c r="P1105" t="s">
        <v>2086</v>
      </c>
    </row>
    <row r="1106" spans="2:16">
      <c r="B1106" s="5">
        <v>25</v>
      </c>
      <c r="C1106" t="s">
        <v>1220</v>
      </c>
      <c r="D1106">
        <v>12</v>
      </c>
      <c r="E1106" t="s">
        <v>18</v>
      </c>
      <c r="F1106" t="s">
        <v>12</v>
      </c>
      <c r="H1106" s="12">
        <v>21.5</v>
      </c>
      <c r="I1106" s="12">
        <v>2.08</v>
      </c>
      <c r="J1106" s="12">
        <v>2.1</v>
      </c>
      <c r="N1106" s="3">
        <f t="shared" si="44"/>
        <v>4.6511627906976747</v>
      </c>
      <c r="O1106" s="3">
        <f t="shared" si="45"/>
        <v>15.348837209302324</v>
      </c>
      <c r="P1106" t="s">
        <v>2086</v>
      </c>
    </row>
    <row r="1107" spans="2:16">
      <c r="B1107" s="5">
        <v>25</v>
      </c>
      <c r="C1107" t="s">
        <v>1221</v>
      </c>
      <c r="D1107">
        <v>13</v>
      </c>
      <c r="E1107" t="s">
        <v>18</v>
      </c>
      <c r="F1107" t="s">
        <v>12</v>
      </c>
      <c r="H1107" s="12">
        <v>272.3</v>
      </c>
      <c r="I1107" s="12">
        <v>1.89</v>
      </c>
      <c r="J1107" s="12">
        <v>2.33</v>
      </c>
      <c r="N1107" s="3">
        <f t="shared" si="44"/>
        <v>0.3672420124862284</v>
      </c>
      <c r="O1107" s="3">
        <f t="shared" si="45"/>
        <v>19.63275798751377</v>
      </c>
      <c r="P1107" t="s">
        <v>2087</v>
      </c>
    </row>
    <row r="1108" spans="2:16">
      <c r="B1108" s="5">
        <v>25</v>
      </c>
      <c r="C1108" t="s">
        <v>1222</v>
      </c>
      <c r="D1108">
        <v>14</v>
      </c>
      <c r="E1108" t="s">
        <v>18</v>
      </c>
      <c r="F1108" t="s">
        <v>12</v>
      </c>
      <c r="G1108" t="s">
        <v>13</v>
      </c>
      <c r="H1108" s="12">
        <v>11.7</v>
      </c>
      <c r="I1108" s="12">
        <v>2.56</v>
      </c>
      <c r="J1108" s="12">
        <v>2</v>
      </c>
      <c r="N1108" s="3">
        <f t="shared" si="44"/>
        <v>8.5470085470085468</v>
      </c>
      <c r="O1108" s="3">
        <f t="shared" si="45"/>
        <v>11.452991452991453</v>
      </c>
      <c r="P1108" t="s">
        <v>2087</v>
      </c>
    </row>
    <row r="1109" spans="2:16">
      <c r="B1109" s="5">
        <v>25</v>
      </c>
      <c r="C1109" t="s">
        <v>1223</v>
      </c>
      <c r="D1109">
        <v>15</v>
      </c>
      <c r="E1109" t="s">
        <v>21</v>
      </c>
      <c r="F1109" t="s">
        <v>12</v>
      </c>
      <c r="H1109" s="12">
        <v>68.400000000000006</v>
      </c>
      <c r="I1109" s="12">
        <v>1.97</v>
      </c>
      <c r="J1109" s="12">
        <v>2.11</v>
      </c>
      <c r="N1109" s="3">
        <f t="shared" si="44"/>
        <v>1.4619883040935671</v>
      </c>
      <c r="O1109" s="3">
        <f t="shared" si="45"/>
        <v>18.538011695906434</v>
      </c>
      <c r="P1109" t="s">
        <v>2087</v>
      </c>
    </row>
    <row r="1110" spans="2:16">
      <c r="B1110" s="5">
        <v>25</v>
      </c>
      <c r="C1110" t="s">
        <v>1224</v>
      </c>
      <c r="D1110">
        <v>16</v>
      </c>
      <c r="E1110" t="s">
        <v>21</v>
      </c>
      <c r="F1110" t="s">
        <v>19</v>
      </c>
      <c r="H1110" s="12">
        <v>33.799999999999997</v>
      </c>
      <c r="I1110" s="12">
        <v>1.92</v>
      </c>
      <c r="J1110" s="12">
        <v>1.96</v>
      </c>
      <c r="N1110" s="3">
        <f t="shared" si="44"/>
        <v>2.9585798816568052</v>
      </c>
      <c r="O1110" s="3">
        <f t="shared" si="45"/>
        <v>17.041420118343193</v>
      </c>
      <c r="P1110" t="s">
        <v>2087</v>
      </c>
    </row>
    <row r="1111" spans="2:16">
      <c r="B1111" s="5">
        <v>25</v>
      </c>
      <c r="C1111" t="s">
        <v>1225</v>
      </c>
      <c r="D1111">
        <v>17</v>
      </c>
      <c r="E1111" t="s">
        <v>21</v>
      </c>
      <c r="F1111" t="s">
        <v>12</v>
      </c>
      <c r="H1111" s="12">
        <v>13.3</v>
      </c>
      <c r="I1111" s="12">
        <v>17.100000000000001</v>
      </c>
      <c r="J1111" s="12">
        <v>2</v>
      </c>
      <c r="N1111" s="3">
        <f t="shared" si="44"/>
        <v>7.518796992481203</v>
      </c>
      <c r="O1111" s="3">
        <f t="shared" si="45"/>
        <v>12.481203007518797</v>
      </c>
      <c r="P1111" t="s">
        <v>2087</v>
      </c>
    </row>
    <row r="1112" spans="2:16">
      <c r="B1112" s="5">
        <v>25</v>
      </c>
      <c r="C1112" t="s">
        <v>1226</v>
      </c>
      <c r="D1112">
        <v>18</v>
      </c>
      <c r="E1112" t="s">
        <v>18</v>
      </c>
      <c r="F1112" t="s">
        <v>19</v>
      </c>
      <c r="H1112" s="12">
        <v>383.8</v>
      </c>
      <c r="I1112" s="12">
        <v>1.91</v>
      </c>
      <c r="J1112" s="12">
        <v>2.25</v>
      </c>
      <c r="N1112" s="3">
        <f t="shared" si="44"/>
        <v>0.26055237102657636</v>
      </c>
      <c r="O1112" s="3">
        <f t="shared" si="45"/>
        <v>19.739447628973423</v>
      </c>
      <c r="P1112" t="s">
        <v>2087</v>
      </c>
    </row>
    <row r="1113" spans="2:16">
      <c r="B1113" s="5">
        <v>25</v>
      </c>
      <c r="C1113" t="s">
        <v>1227</v>
      </c>
      <c r="D1113">
        <v>19</v>
      </c>
      <c r="E1113" t="s">
        <v>18</v>
      </c>
      <c r="F1113" t="s">
        <v>19</v>
      </c>
      <c r="H1113" s="12">
        <v>497.5</v>
      </c>
      <c r="I1113" s="12">
        <v>1.87</v>
      </c>
      <c r="J1113" s="12">
        <v>2.3199999999999998</v>
      </c>
      <c r="N1113" s="3">
        <f t="shared" si="44"/>
        <v>0.20100502512562815</v>
      </c>
      <c r="O1113" s="3">
        <f t="shared" si="45"/>
        <v>19.798994974874372</v>
      </c>
      <c r="P1113" t="s">
        <v>2087</v>
      </c>
    </row>
    <row r="1114" spans="2:16">
      <c r="B1114" s="5">
        <v>25</v>
      </c>
      <c r="C1114" t="s">
        <v>1228</v>
      </c>
      <c r="D1114">
        <v>20</v>
      </c>
      <c r="E1114" t="s">
        <v>15</v>
      </c>
      <c r="F1114" t="s">
        <v>12</v>
      </c>
      <c r="H1114" s="12">
        <v>766</v>
      </c>
      <c r="I1114" s="12">
        <v>1.94</v>
      </c>
      <c r="J1114" s="12">
        <v>2.29</v>
      </c>
      <c r="N1114" s="3">
        <f t="shared" si="44"/>
        <v>0.13054830287206268</v>
      </c>
      <c r="O1114" s="3">
        <f t="shared" si="45"/>
        <v>19.869451697127936</v>
      </c>
      <c r="P1114" t="s">
        <v>2087</v>
      </c>
    </row>
    <row r="1115" spans="2:16">
      <c r="B1115" s="5">
        <v>25</v>
      </c>
      <c r="C1115" t="s">
        <v>1229</v>
      </c>
      <c r="D1115">
        <v>21</v>
      </c>
      <c r="E1115" t="s">
        <v>67</v>
      </c>
      <c r="F1115" t="s">
        <v>22</v>
      </c>
      <c r="H1115" s="12">
        <v>78.599999999999994</v>
      </c>
      <c r="I1115" s="12">
        <v>2.04</v>
      </c>
      <c r="J1115" s="12">
        <v>2.14</v>
      </c>
      <c r="N1115" s="3">
        <f t="shared" si="44"/>
        <v>1.272264631043257</v>
      </c>
      <c r="O1115" s="3">
        <f t="shared" si="45"/>
        <v>18.727735368956743</v>
      </c>
      <c r="P1115" t="s">
        <v>2087</v>
      </c>
    </row>
    <row r="1116" spans="2:16">
      <c r="B1116" s="5">
        <v>25</v>
      </c>
      <c r="C1116" t="s">
        <v>1230</v>
      </c>
      <c r="D1116">
        <v>22</v>
      </c>
      <c r="E1116" t="s">
        <v>67</v>
      </c>
      <c r="F1116" t="s">
        <v>22</v>
      </c>
      <c r="H1116" s="12">
        <v>125.1</v>
      </c>
      <c r="I1116" s="12">
        <v>2.06</v>
      </c>
      <c r="J1116" s="12">
        <v>2.19</v>
      </c>
      <c r="N1116" s="3">
        <f t="shared" si="44"/>
        <v>0.79936051159072741</v>
      </c>
      <c r="O1116" s="3">
        <f t="shared" si="45"/>
        <v>19.200639488409273</v>
      </c>
      <c r="P1116" t="s">
        <v>2087</v>
      </c>
    </row>
    <row r="1117" spans="2:16">
      <c r="B1117" s="5">
        <v>25</v>
      </c>
      <c r="C1117" t="s">
        <v>1231</v>
      </c>
      <c r="D1117">
        <v>23</v>
      </c>
      <c r="E1117" t="s">
        <v>18</v>
      </c>
      <c r="F1117" t="s">
        <v>12</v>
      </c>
      <c r="H1117" s="12">
        <v>6.8</v>
      </c>
      <c r="I1117" s="12">
        <v>1.43</v>
      </c>
      <c r="J1117" s="12">
        <v>1.7</v>
      </c>
      <c r="N1117" s="3">
        <f t="shared" si="44"/>
        <v>14.705882352941178</v>
      </c>
      <c r="O1117" s="3">
        <f t="shared" si="45"/>
        <v>5.2941176470588225</v>
      </c>
      <c r="P1117" t="s">
        <v>2087</v>
      </c>
    </row>
    <row r="1118" spans="2:16">
      <c r="B1118" s="5">
        <v>25</v>
      </c>
      <c r="C1118" t="s">
        <v>1232</v>
      </c>
      <c r="D1118">
        <v>24</v>
      </c>
      <c r="E1118" t="s">
        <v>18</v>
      </c>
      <c r="F1118" t="s">
        <v>19</v>
      </c>
      <c r="H1118" s="12">
        <v>410</v>
      </c>
      <c r="I1118" s="12">
        <v>1.89</v>
      </c>
      <c r="J1118" s="12">
        <v>2.23</v>
      </c>
      <c r="N1118" s="3">
        <f t="shared" si="44"/>
        <v>0.24390243902439024</v>
      </c>
      <c r="O1118" s="3">
        <f t="shared" si="45"/>
        <v>19.756097560975611</v>
      </c>
      <c r="P1118" t="s">
        <v>2087</v>
      </c>
    </row>
    <row r="1119" spans="2:16">
      <c r="B1119" s="5">
        <v>25</v>
      </c>
      <c r="C1119" t="s">
        <v>1233</v>
      </c>
      <c r="D1119">
        <v>25</v>
      </c>
      <c r="E1119" t="s">
        <v>40</v>
      </c>
      <c r="F1119" t="s">
        <v>19</v>
      </c>
      <c r="H1119" s="12">
        <v>47.8</v>
      </c>
      <c r="I1119" s="12">
        <v>2.06</v>
      </c>
      <c r="J1119" s="12">
        <v>1.84</v>
      </c>
      <c r="N1119" s="3">
        <f t="shared" si="44"/>
        <v>2.0920502092050208</v>
      </c>
      <c r="O1119" s="3">
        <f t="shared" si="45"/>
        <v>17.90794979079498</v>
      </c>
      <c r="P1119" t="s">
        <v>2087</v>
      </c>
    </row>
    <row r="1120" spans="2:16">
      <c r="B1120" s="5">
        <v>25</v>
      </c>
      <c r="C1120" t="s">
        <v>1234</v>
      </c>
      <c r="D1120">
        <v>26</v>
      </c>
      <c r="E1120" t="s">
        <v>18</v>
      </c>
      <c r="F1120" t="s">
        <v>22</v>
      </c>
      <c r="H1120" s="12">
        <v>41</v>
      </c>
      <c r="I1120" s="12">
        <v>1.83</v>
      </c>
      <c r="J1120" s="12">
        <v>1.85</v>
      </c>
      <c r="N1120" s="3">
        <f t="shared" si="44"/>
        <v>2.4390243902439024</v>
      </c>
      <c r="O1120" s="3">
        <f t="shared" si="45"/>
        <v>17.560975609756099</v>
      </c>
      <c r="P1120" t="s">
        <v>2087</v>
      </c>
    </row>
    <row r="1121" spans="2:16">
      <c r="B1121" s="5">
        <v>25</v>
      </c>
      <c r="C1121" t="s">
        <v>1235</v>
      </c>
      <c r="D1121">
        <v>27</v>
      </c>
      <c r="E1121" t="s">
        <v>15</v>
      </c>
      <c r="F1121" t="s">
        <v>12</v>
      </c>
      <c r="G1121" t="s">
        <v>383</v>
      </c>
      <c r="H1121" s="12">
        <v>102.4</v>
      </c>
      <c r="I1121" s="12">
        <v>1.96</v>
      </c>
      <c r="J1121" s="12">
        <v>2.04</v>
      </c>
      <c r="N1121" s="3">
        <f t="shared" si="44"/>
        <v>0.9765625</v>
      </c>
      <c r="O1121" s="3">
        <f t="shared" si="45"/>
        <v>19.0234375</v>
      </c>
      <c r="P1121" t="s">
        <v>2087</v>
      </c>
    </row>
    <row r="1122" spans="2:16">
      <c r="B1122" s="5">
        <v>25</v>
      </c>
      <c r="C1122" t="s">
        <v>1236</v>
      </c>
      <c r="D1122">
        <v>28</v>
      </c>
      <c r="E1122" t="s">
        <v>15</v>
      </c>
      <c r="F1122" t="s">
        <v>12</v>
      </c>
      <c r="H1122" s="12">
        <v>679.1</v>
      </c>
      <c r="I1122" s="12">
        <v>1.93</v>
      </c>
      <c r="J1122" s="12">
        <v>2.1800000000000002</v>
      </c>
      <c r="N1122" s="3">
        <f t="shared" si="44"/>
        <v>0.14725371815638344</v>
      </c>
      <c r="O1122" s="3">
        <f t="shared" si="45"/>
        <v>19.852746281843615</v>
      </c>
      <c r="P1122" t="s">
        <v>2087</v>
      </c>
    </row>
    <row r="1123" spans="2:16">
      <c r="B1123" s="5">
        <v>25</v>
      </c>
      <c r="C1123" t="s">
        <v>1237</v>
      </c>
      <c r="D1123">
        <v>29</v>
      </c>
      <c r="E1123" t="s">
        <v>18</v>
      </c>
      <c r="F1123" t="s">
        <v>22</v>
      </c>
      <c r="G1123" t="s">
        <v>1238</v>
      </c>
      <c r="H1123" s="12">
        <v>409.1</v>
      </c>
      <c r="I1123" s="12">
        <v>1.89</v>
      </c>
      <c r="J1123" s="12">
        <v>2.25</v>
      </c>
      <c r="N1123" s="3">
        <f t="shared" si="44"/>
        <v>0.24443901246638963</v>
      </c>
      <c r="O1123" s="3">
        <f t="shared" si="45"/>
        <v>19.75556098753361</v>
      </c>
      <c r="P1123" t="s">
        <v>2087</v>
      </c>
    </row>
    <row r="1124" spans="2:16">
      <c r="B1124" s="5">
        <v>25</v>
      </c>
      <c r="C1124" t="s">
        <v>1239</v>
      </c>
      <c r="D1124">
        <v>30</v>
      </c>
      <c r="E1124" t="s">
        <v>64</v>
      </c>
      <c r="F1124" t="s">
        <v>65</v>
      </c>
      <c r="H1124" s="12">
        <v>48.6</v>
      </c>
      <c r="I1124" s="12">
        <v>1.99</v>
      </c>
      <c r="J1124" s="12">
        <v>1.8</v>
      </c>
      <c r="N1124" s="3">
        <f t="shared" si="44"/>
        <v>2.0576131687242798</v>
      </c>
      <c r="O1124" s="3">
        <f t="shared" si="45"/>
        <v>17.942386831275719</v>
      </c>
      <c r="P1124" t="s">
        <v>2087</v>
      </c>
    </row>
    <row r="1125" spans="2:16">
      <c r="B1125" s="5">
        <v>25</v>
      </c>
      <c r="C1125" t="s">
        <v>1240</v>
      </c>
      <c r="D1125">
        <v>31</v>
      </c>
      <c r="E1125" t="s">
        <v>18</v>
      </c>
      <c r="F1125" t="s">
        <v>12</v>
      </c>
      <c r="H1125" s="12">
        <v>164.1</v>
      </c>
      <c r="I1125" s="12">
        <v>1.86</v>
      </c>
      <c r="J1125" s="12">
        <v>2.16</v>
      </c>
      <c r="N1125" s="3">
        <f t="shared" si="44"/>
        <v>0.60938452163315049</v>
      </c>
      <c r="O1125" s="3">
        <f t="shared" si="45"/>
        <v>19.390615478366851</v>
      </c>
      <c r="P1125" t="s">
        <v>2087</v>
      </c>
    </row>
    <row r="1126" spans="2:16">
      <c r="B1126" s="5">
        <v>25</v>
      </c>
      <c r="C1126" t="s">
        <v>1241</v>
      </c>
      <c r="D1126">
        <v>32</v>
      </c>
      <c r="E1126" t="s">
        <v>18</v>
      </c>
      <c r="F1126" t="s">
        <v>12</v>
      </c>
      <c r="H1126" s="12">
        <v>77.2</v>
      </c>
      <c r="I1126" s="12">
        <v>1.84</v>
      </c>
      <c r="J1126" s="12">
        <v>2.0099999999999998</v>
      </c>
      <c r="N1126" s="3">
        <f t="shared" si="44"/>
        <v>1.2953367875647668</v>
      </c>
      <c r="O1126" s="3">
        <f t="shared" si="45"/>
        <v>18.704663212435232</v>
      </c>
      <c r="P1126" t="s">
        <v>2087</v>
      </c>
    </row>
    <row r="1127" spans="2:16">
      <c r="B1127" s="5">
        <v>25</v>
      </c>
      <c r="C1127" t="s">
        <v>1242</v>
      </c>
      <c r="D1127">
        <v>33</v>
      </c>
      <c r="E1127" t="s">
        <v>21</v>
      </c>
      <c r="F1127" t="s">
        <v>12</v>
      </c>
      <c r="H1127" s="12">
        <v>14.9</v>
      </c>
      <c r="I1127" s="12">
        <v>1.9</v>
      </c>
      <c r="J1127" s="12">
        <v>1.47</v>
      </c>
      <c r="N1127" s="3">
        <f t="shared" si="44"/>
        <v>6.7114093959731544</v>
      </c>
      <c r="O1127" s="3">
        <f t="shared" si="45"/>
        <v>13.288590604026846</v>
      </c>
      <c r="P1127" t="s">
        <v>2087</v>
      </c>
    </row>
    <row r="1128" spans="2:16">
      <c r="B1128" s="5">
        <v>25</v>
      </c>
      <c r="C1128" t="s">
        <v>1243</v>
      </c>
      <c r="D1128">
        <v>34</v>
      </c>
      <c r="E1128" t="s">
        <v>15</v>
      </c>
      <c r="F1128" t="s">
        <v>12</v>
      </c>
      <c r="H1128" s="12">
        <v>205.8</v>
      </c>
      <c r="I1128" s="12">
        <v>1.97</v>
      </c>
      <c r="J1128" s="12">
        <v>2.15</v>
      </c>
      <c r="N1128" s="3">
        <f t="shared" ref="N1128:N1191" si="46">100/H1128</f>
        <v>0.48590864917395526</v>
      </c>
      <c r="O1128" s="3">
        <f t="shared" ref="O1128:O1191" si="47">20-N1128</f>
        <v>19.514091350826046</v>
      </c>
      <c r="P1128" t="s">
        <v>2087</v>
      </c>
    </row>
    <row r="1129" spans="2:16">
      <c r="B1129" s="5">
        <v>25</v>
      </c>
      <c r="C1129" t="s">
        <v>1244</v>
      </c>
      <c r="D1129">
        <v>35</v>
      </c>
      <c r="E1129" t="s">
        <v>15</v>
      </c>
      <c r="F1129" t="s">
        <v>12</v>
      </c>
      <c r="H1129" s="12">
        <v>281.3</v>
      </c>
      <c r="I1129" s="12">
        <v>1.95</v>
      </c>
      <c r="J1129" s="12">
        <v>2.23</v>
      </c>
      <c r="N1129" s="3">
        <f t="shared" si="46"/>
        <v>0.35549235691432635</v>
      </c>
      <c r="O1129" s="3">
        <f t="shared" si="47"/>
        <v>19.644507643085674</v>
      </c>
      <c r="P1129" t="s">
        <v>2087</v>
      </c>
    </row>
    <row r="1130" spans="2:16">
      <c r="B1130" s="5">
        <v>25</v>
      </c>
      <c r="C1130" t="s">
        <v>1245</v>
      </c>
      <c r="D1130">
        <v>36</v>
      </c>
      <c r="E1130" t="s">
        <v>15</v>
      </c>
      <c r="F1130" t="s">
        <v>12</v>
      </c>
      <c r="G1130" t="s">
        <v>1246</v>
      </c>
      <c r="H1130" s="12">
        <v>297</v>
      </c>
      <c r="I1130" s="12">
        <v>1.93</v>
      </c>
      <c r="J1130" s="12">
        <v>2.25</v>
      </c>
      <c r="N1130" s="3">
        <f t="shared" si="46"/>
        <v>0.33670033670033672</v>
      </c>
      <c r="O1130" s="3">
        <f t="shared" si="47"/>
        <v>19.663299663299664</v>
      </c>
      <c r="P1130" t="s">
        <v>2087</v>
      </c>
    </row>
    <row r="1131" spans="2:16">
      <c r="B1131" s="5">
        <v>25</v>
      </c>
      <c r="C1131" t="s">
        <v>1247</v>
      </c>
      <c r="D1131">
        <v>37</v>
      </c>
      <c r="E1131" t="s">
        <v>40</v>
      </c>
      <c r="F1131" t="s">
        <v>19</v>
      </c>
      <c r="H1131" s="12">
        <v>42.8</v>
      </c>
      <c r="I1131" s="12">
        <v>1.94</v>
      </c>
      <c r="J1131" s="12">
        <v>1.67</v>
      </c>
      <c r="N1131" s="3">
        <f t="shared" si="46"/>
        <v>2.3364485981308412</v>
      </c>
      <c r="O1131" s="3">
        <f t="shared" si="47"/>
        <v>17.66355140186916</v>
      </c>
      <c r="P1131" t="s">
        <v>2087</v>
      </c>
    </row>
    <row r="1132" spans="2:16">
      <c r="B1132" s="5">
        <v>25</v>
      </c>
      <c r="C1132" t="s">
        <v>1248</v>
      </c>
      <c r="D1132">
        <v>38</v>
      </c>
      <c r="E1132" t="s">
        <v>18</v>
      </c>
      <c r="F1132" t="s">
        <v>12</v>
      </c>
      <c r="H1132" s="12">
        <v>99.1</v>
      </c>
      <c r="I1132" s="12">
        <v>1.89</v>
      </c>
      <c r="J1132" s="12">
        <v>2.0699999999999998</v>
      </c>
      <c r="N1132" s="3">
        <f t="shared" si="46"/>
        <v>1.0090817356205852</v>
      </c>
      <c r="O1132" s="3">
        <f t="shared" si="47"/>
        <v>18.990918264379413</v>
      </c>
      <c r="P1132" t="s">
        <v>2087</v>
      </c>
    </row>
    <row r="1133" spans="2:16">
      <c r="B1133" s="5">
        <v>25</v>
      </c>
      <c r="C1133" t="s">
        <v>1249</v>
      </c>
      <c r="D1133">
        <v>39</v>
      </c>
      <c r="E1133" t="s">
        <v>18</v>
      </c>
      <c r="F1133" t="s">
        <v>12</v>
      </c>
      <c r="G1133" t="s">
        <v>13</v>
      </c>
      <c r="H1133" s="12">
        <v>152.30000000000001</v>
      </c>
      <c r="I1133" s="12">
        <v>1.87</v>
      </c>
      <c r="J1133" s="12">
        <v>2.12</v>
      </c>
      <c r="N1133" s="3">
        <f t="shared" si="46"/>
        <v>0.65659881812212728</v>
      </c>
      <c r="O1133" s="3">
        <f t="shared" si="47"/>
        <v>19.343401181877873</v>
      </c>
      <c r="P1133" t="s">
        <v>2087</v>
      </c>
    </row>
    <row r="1134" spans="2:16">
      <c r="B1134" s="5">
        <v>25</v>
      </c>
      <c r="C1134" t="s">
        <v>1250</v>
      </c>
      <c r="D1134">
        <v>40</v>
      </c>
      <c r="E1134" t="s">
        <v>18</v>
      </c>
      <c r="F1134" t="s">
        <v>12</v>
      </c>
      <c r="G1134" t="s">
        <v>1251</v>
      </c>
      <c r="H1134" s="12">
        <v>55</v>
      </c>
      <c r="I1134" s="12">
        <v>1.83</v>
      </c>
      <c r="J1134" s="12">
        <v>1.81</v>
      </c>
      <c r="N1134" s="3">
        <f t="shared" si="46"/>
        <v>1.8181818181818181</v>
      </c>
      <c r="O1134" s="3">
        <f t="shared" si="47"/>
        <v>18.181818181818183</v>
      </c>
      <c r="P1134" t="s">
        <v>2087</v>
      </c>
    </row>
    <row r="1135" spans="2:16">
      <c r="B1135" s="5">
        <v>25</v>
      </c>
      <c r="C1135" t="s">
        <v>1252</v>
      </c>
      <c r="D1135">
        <v>41</v>
      </c>
      <c r="E1135" t="s">
        <v>15</v>
      </c>
      <c r="F1135" t="s">
        <v>12</v>
      </c>
      <c r="H1135" s="12">
        <v>84.9</v>
      </c>
      <c r="I1135" s="12">
        <v>1.94</v>
      </c>
      <c r="J1135" s="12">
        <v>2.0099999999999998</v>
      </c>
      <c r="N1135" s="3">
        <f t="shared" si="46"/>
        <v>1.1778563015312131</v>
      </c>
      <c r="O1135" s="3">
        <f t="shared" si="47"/>
        <v>18.822143698468786</v>
      </c>
      <c r="P1135" t="s">
        <v>2087</v>
      </c>
    </row>
    <row r="1136" spans="2:16">
      <c r="B1136" s="5">
        <v>25</v>
      </c>
      <c r="C1136" t="s">
        <v>1253</v>
      </c>
      <c r="D1136">
        <v>42</v>
      </c>
      <c r="E1136" t="s">
        <v>11</v>
      </c>
      <c r="F1136" t="s">
        <v>12</v>
      </c>
      <c r="H1136" s="12">
        <v>32.1</v>
      </c>
      <c r="I1136" s="12">
        <v>1.85</v>
      </c>
      <c r="J1136" s="12">
        <v>1.85</v>
      </c>
      <c r="N1136" s="3">
        <f t="shared" si="46"/>
        <v>3.1152647975077881</v>
      </c>
      <c r="O1136" s="3">
        <f t="shared" si="47"/>
        <v>16.884735202492212</v>
      </c>
      <c r="P1136" t="s">
        <v>2087</v>
      </c>
    </row>
    <row r="1137" spans="2:16">
      <c r="B1137" s="5">
        <v>25</v>
      </c>
      <c r="C1137" t="s">
        <v>1254</v>
      </c>
      <c r="D1137">
        <v>43</v>
      </c>
      <c r="E1137" t="s">
        <v>18</v>
      </c>
      <c r="F1137" t="s">
        <v>12</v>
      </c>
      <c r="H1137" s="12">
        <v>18.100000000000001</v>
      </c>
      <c r="I1137" s="12">
        <v>1.79</v>
      </c>
      <c r="J1137" s="12">
        <v>1.5</v>
      </c>
      <c r="N1137" s="3">
        <f t="shared" si="46"/>
        <v>5.5248618784530379</v>
      </c>
      <c r="O1137" s="3">
        <f t="shared" si="47"/>
        <v>14.475138121546962</v>
      </c>
      <c r="P1137" t="s">
        <v>2087</v>
      </c>
    </row>
    <row r="1138" spans="2:16">
      <c r="B1138" s="5">
        <v>25</v>
      </c>
      <c r="C1138" t="s">
        <v>1255</v>
      </c>
      <c r="D1138">
        <v>44</v>
      </c>
      <c r="E1138" t="s">
        <v>21</v>
      </c>
      <c r="F1138" t="s">
        <v>22</v>
      </c>
      <c r="H1138" s="12">
        <v>57.3</v>
      </c>
      <c r="I1138" s="12">
        <v>1.9</v>
      </c>
      <c r="J1138" s="12">
        <v>1.86</v>
      </c>
      <c r="N1138" s="3">
        <f t="shared" si="46"/>
        <v>1.7452006980802792</v>
      </c>
      <c r="O1138" s="3">
        <f t="shared" si="47"/>
        <v>18.254799301919721</v>
      </c>
      <c r="P1138" t="s">
        <v>2087</v>
      </c>
    </row>
    <row r="1139" spans="2:16">
      <c r="B1139" s="5">
        <v>26</v>
      </c>
      <c r="C1139" t="s">
        <v>1256</v>
      </c>
      <c r="D1139">
        <v>1</v>
      </c>
      <c r="E1139" t="s">
        <v>18</v>
      </c>
      <c r="F1139" t="s">
        <v>12</v>
      </c>
      <c r="H1139" s="12">
        <v>25.5</v>
      </c>
      <c r="I1139" s="12">
        <v>1.81</v>
      </c>
      <c r="J1139" s="12">
        <v>1.86</v>
      </c>
      <c r="N1139" s="3">
        <f t="shared" si="46"/>
        <v>3.9215686274509802</v>
      </c>
      <c r="O1139" s="3">
        <f t="shared" si="47"/>
        <v>16.078431372549019</v>
      </c>
      <c r="P1139" t="s">
        <v>2087</v>
      </c>
    </row>
    <row r="1140" spans="2:16">
      <c r="B1140" s="5">
        <v>26</v>
      </c>
      <c r="C1140" t="s">
        <v>1257</v>
      </c>
      <c r="D1140">
        <v>2</v>
      </c>
      <c r="E1140" t="s">
        <v>18</v>
      </c>
      <c r="F1140" t="s">
        <v>22</v>
      </c>
      <c r="H1140" s="12">
        <v>38.6</v>
      </c>
      <c r="I1140" s="12">
        <v>2.09</v>
      </c>
      <c r="J1140" s="12">
        <v>2.2000000000000002</v>
      </c>
      <c r="N1140" s="3">
        <f t="shared" si="46"/>
        <v>2.5906735751295336</v>
      </c>
      <c r="O1140" s="3">
        <f t="shared" si="47"/>
        <v>17.409326424870468</v>
      </c>
      <c r="P1140" t="s">
        <v>2087</v>
      </c>
    </row>
    <row r="1141" spans="2:16">
      <c r="B1141" s="5">
        <v>26</v>
      </c>
      <c r="C1141" t="s">
        <v>1258</v>
      </c>
      <c r="D1141">
        <v>3</v>
      </c>
      <c r="E1141" t="s">
        <v>18</v>
      </c>
      <c r="F1141" t="s">
        <v>19</v>
      </c>
      <c r="G1141" t="s">
        <v>1259</v>
      </c>
      <c r="H1141" s="12">
        <v>167.3</v>
      </c>
      <c r="I1141" s="12">
        <v>1.9</v>
      </c>
      <c r="J1141" s="12">
        <v>2.27</v>
      </c>
      <c r="N1141" s="3">
        <f t="shared" si="46"/>
        <v>0.59772863120143449</v>
      </c>
      <c r="O1141" s="3">
        <f t="shared" si="47"/>
        <v>19.402271368798566</v>
      </c>
      <c r="P1141" t="s">
        <v>2087</v>
      </c>
    </row>
    <row r="1142" spans="2:16">
      <c r="B1142" s="5">
        <v>26</v>
      </c>
      <c r="C1142" t="s">
        <v>1260</v>
      </c>
      <c r="D1142">
        <v>4</v>
      </c>
      <c r="E1142" t="s">
        <v>18</v>
      </c>
      <c r="F1142" t="s">
        <v>12</v>
      </c>
      <c r="G1142" t="s">
        <v>1261</v>
      </c>
      <c r="H1142" s="12">
        <v>104.4</v>
      </c>
      <c r="I1142" s="12">
        <v>1.9</v>
      </c>
      <c r="J1142" s="12">
        <v>2.3199999999999998</v>
      </c>
      <c r="N1142" s="3">
        <f t="shared" si="46"/>
        <v>0.95785440613026818</v>
      </c>
      <c r="O1142" s="3">
        <f t="shared" si="47"/>
        <v>19.042145593869733</v>
      </c>
      <c r="P1142" t="s">
        <v>2087</v>
      </c>
    </row>
    <row r="1143" spans="2:16">
      <c r="B1143" s="5">
        <v>26</v>
      </c>
      <c r="C1143" t="s">
        <v>1262</v>
      </c>
      <c r="D1143">
        <v>5</v>
      </c>
      <c r="E1143" t="s">
        <v>18</v>
      </c>
      <c r="F1143" t="s">
        <v>12</v>
      </c>
      <c r="H1143" s="12">
        <v>38.4</v>
      </c>
      <c r="I1143" s="12">
        <v>1.89</v>
      </c>
      <c r="J1143" s="12">
        <v>2.21</v>
      </c>
      <c r="N1143" s="3">
        <f t="shared" si="46"/>
        <v>2.604166666666667</v>
      </c>
      <c r="O1143" s="3">
        <f t="shared" si="47"/>
        <v>17.395833333333332</v>
      </c>
      <c r="P1143" t="s">
        <v>2087</v>
      </c>
    </row>
    <row r="1144" spans="2:16">
      <c r="B1144" s="5">
        <v>26</v>
      </c>
      <c r="C1144" t="s">
        <v>1263</v>
      </c>
      <c r="D1144">
        <v>6</v>
      </c>
      <c r="E1144" t="s">
        <v>15</v>
      </c>
      <c r="F1144" t="s">
        <v>65</v>
      </c>
      <c r="H1144" s="12">
        <v>36.6</v>
      </c>
      <c r="I1144" s="12">
        <v>1.92</v>
      </c>
      <c r="J1144" s="12">
        <v>2.15</v>
      </c>
      <c r="N1144" s="3">
        <f t="shared" si="46"/>
        <v>2.7322404371584699</v>
      </c>
      <c r="O1144" s="3">
        <f t="shared" si="47"/>
        <v>17.26775956284153</v>
      </c>
      <c r="P1144" t="s">
        <v>2087</v>
      </c>
    </row>
    <row r="1145" spans="2:16">
      <c r="B1145" s="5">
        <v>26</v>
      </c>
      <c r="C1145" t="s">
        <v>1264</v>
      </c>
      <c r="D1145">
        <v>7</v>
      </c>
      <c r="E1145" t="s">
        <v>18</v>
      </c>
      <c r="F1145" t="s">
        <v>12</v>
      </c>
      <c r="G1145" t="s">
        <v>13</v>
      </c>
      <c r="H1145" s="12">
        <v>13.2</v>
      </c>
      <c r="I1145" s="12">
        <v>2.31</v>
      </c>
      <c r="J1145" s="12">
        <v>1.99</v>
      </c>
      <c r="N1145" s="3">
        <f t="shared" si="46"/>
        <v>7.5757575757575761</v>
      </c>
      <c r="O1145" s="3">
        <f t="shared" si="47"/>
        <v>12.424242424242424</v>
      </c>
      <c r="P1145" t="s">
        <v>2087</v>
      </c>
    </row>
    <row r="1146" spans="2:16">
      <c r="B1146" s="5">
        <v>26</v>
      </c>
      <c r="C1146" t="s">
        <v>1265</v>
      </c>
      <c r="D1146">
        <v>8</v>
      </c>
      <c r="E1146" t="s">
        <v>21</v>
      </c>
      <c r="F1146" t="s">
        <v>12</v>
      </c>
      <c r="H1146" s="12">
        <v>11.7</v>
      </c>
      <c r="I1146" s="12">
        <v>2.11</v>
      </c>
      <c r="J1146" s="12">
        <v>2.17</v>
      </c>
      <c r="N1146" s="3">
        <f t="shared" si="46"/>
        <v>8.5470085470085468</v>
      </c>
      <c r="O1146" s="3">
        <f t="shared" si="47"/>
        <v>11.452991452991453</v>
      </c>
      <c r="P1146" t="s">
        <v>2087</v>
      </c>
    </row>
    <row r="1147" spans="2:16">
      <c r="B1147" s="5">
        <v>26</v>
      </c>
      <c r="C1147" t="s">
        <v>1266</v>
      </c>
      <c r="D1147">
        <v>9</v>
      </c>
      <c r="E1147" t="s">
        <v>18</v>
      </c>
      <c r="F1147" t="s">
        <v>12</v>
      </c>
      <c r="G1147" t="s">
        <v>13</v>
      </c>
      <c r="H1147" s="12">
        <v>24.9</v>
      </c>
      <c r="I1147" s="12">
        <v>1.83</v>
      </c>
      <c r="J1147" s="12">
        <v>2.14</v>
      </c>
      <c r="N1147" s="3">
        <f t="shared" si="46"/>
        <v>4.0160642570281126</v>
      </c>
      <c r="O1147" s="3">
        <f t="shared" si="47"/>
        <v>15.983935742971887</v>
      </c>
      <c r="P1147" t="s">
        <v>2087</v>
      </c>
    </row>
    <row r="1148" spans="2:16">
      <c r="B1148" s="5">
        <v>26</v>
      </c>
      <c r="C1148" t="s">
        <v>1267</v>
      </c>
      <c r="D1148">
        <v>10</v>
      </c>
      <c r="E1148" t="s">
        <v>40</v>
      </c>
      <c r="F1148" t="s">
        <v>19</v>
      </c>
      <c r="G1148" t="s">
        <v>99</v>
      </c>
      <c r="H1148" s="12">
        <v>18.5</v>
      </c>
      <c r="I1148" s="12">
        <v>1.81</v>
      </c>
      <c r="J1148" s="12">
        <v>2.12</v>
      </c>
      <c r="N1148" s="3">
        <f t="shared" si="46"/>
        <v>5.4054054054054053</v>
      </c>
      <c r="O1148" s="3">
        <f t="shared" si="47"/>
        <v>14.594594594594595</v>
      </c>
      <c r="P1148" t="s">
        <v>2087</v>
      </c>
    </row>
    <row r="1149" spans="2:16">
      <c r="B1149" s="5">
        <v>26</v>
      </c>
      <c r="C1149" t="s">
        <v>1268</v>
      </c>
      <c r="D1149">
        <v>11</v>
      </c>
      <c r="E1149" t="s">
        <v>18</v>
      </c>
      <c r="F1149" t="s">
        <v>22</v>
      </c>
      <c r="H1149" s="12">
        <v>228.4</v>
      </c>
      <c r="I1149" s="12">
        <v>1.92</v>
      </c>
      <c r="J1149" s="12">
        <v>2.29</v>
      </c>
      <c r="N1149" s="3">
        <f t="shared" si="46"/>
        <v>0.43782837127845881</v>
      </c>
      <c r="O1149" s="3">
        <f t="shared" si="47"/>
        <v>19.56217162872154</v>
      </c>
      <c r="P1149" t="s">
        <v>2087</v>
      </c>
    </row>
    <row r="1150" spans="2:16">
      <c r="B1150" s="5">
        <v>26</v>
      </c>
      <c r="C1150" t="s">
        <v>1269</v>
      </c>
      <c r="D1150">
        <v>12</v>
      </c>
      <c r="E1150" t="s">
        <v>18</v>
      </c>
      <c r="F1150" t="s">
        <v>12</v>
      </c>
      <c r="H1150" s="12">
        <v>165.2</v>
      </c>
      <c r="I1150" s="12">
        <v>1.89</v>
      </c>
      <c r="J1150" s="12">
        <v>2.3199999999999998</v>
      </c>
      <c r="N1150" s="3">
        <f t="shared" si="46"/>
        <v>0.60532687651331718</v>
      </c>
      <c r="O1150" s="3">
        <f t="shared" si="47"/>
        <v>19.394673123486683</v>
      </c>
      <c r="P1150" t="s">
        <v>2087</v>
      </c>
    </row>
    <row r="1151" spans="2:16">
      <c r="B1151" s="5">
        <v>26</v>
      </c>
      <c r="C1151" t="s">
        <v>1270</v>
      </c>
      <c r="D1151">
        <v>13</v>
      </c>
      <c r="E1151" t="s">
        <v>18</v>
      </c>
      <c r="F1151" t="s">
        <v>19</v>
      </c>
      <c r="G1151" t="s">
        <v>99</v>
      </c>
      <c r="H1151" s="12">
        <v>286.89999999999998</v>
      </c>
      <c r="I1151" s="12">
        <v>1.89</v>
      </c>
      <c r="J1151" s="12">
        <v>2.3199999999999998</v>
      </c>
      <c r="N1151" s="3">
        <f t="shared" si="46"/>
        <v>0.34855350296270482</v>
      </c>
      <c r="O1151" s="3">
        <f t="shared" si="47"/>
        <v>19.651446497037295</v>
      </c>
      <c r="P1151" t="s">
        <v>2087</v>
      </c>
    </row>
    <row r="1152" spans="2:16">
      <c r="B1152" s="5">
        <v>26</v>
      </c>
      <c r="C1152" t="s">
        <v>1271</v>
      </c>
      <c r="D1152">
        <v>14</v>
      </c>
      <c r="E1152" t="s">
        <v>15</v>
      </c>
      <c r="F1152" t="s">
        <v>65</v>
      </c>
      <c r="H1152" s="12">
        <v>28.7</v>
      </c>
      <c r="I1152" s="12">
        <v>1.99</v>
      </c>
      <c r="J1152" s="12">
        <v>2.12</v>
      </c>
      <c r="N1152" s="3">
        <f t="shared" si="46"/>
        <v>3.4843205574912894</v>
      </c>
      <c r="O1152" s="3">
        <f t="shared" si="47"/>
        <v>16.515679442508709</v>
      </c>
      <c r="P1152" t="s">
        <v>2087</v>
      </c>
    </row>
    <row r="1153" spans="2:16">
      <c r="B1153" s="5">
        <v>26</v>
      </c>
      <c r="C1153" t="s">
        <v>1272</v>
      </c>
      <c r="D1153">
        <v>15</v>
      </c>
      <c r="E1153" t="s">
        <v>15</v>
      </c>
      <c r="F1153" t="s">
        <v>12</v>
      </c>
      <c r="H1153" s="12">
        <v>870.4</v>
      </c>
      <c r="I1153" s="12">
        <v>1.94</v>
      </c>
      <c r="J1153" s="12">
        <v>2.2999999999999998</v>
      </c>
      <c r="N1153" s="3">
        <f t="shared" si="46"/>
        <v>0.11488970588235295</v>
      </c>
      <c r="O1153" s="3">
        <f t="shared" si="47"/>
        <v>19.885110294117649</v>
      </c>
      <c r="P1153" t="s">
        <v>2087</v>
      </c>
    </row>
    <row r="1154" spans="2:16">
      <c r="B1154" s="5">
        <v>26</v>
      </c>
      <c r="C1154" t="s">
        <v>1273</v>
      </c>
      <c r="D1154">
        <v>16</v>
      </c>
      <c r="E1154" t="s">
        <v>67</v>
      </c>
      <c r="F1154" t="s">
        <v>22</v>
      </c>
      <c r="H1154" s="12">
        <v>25.5</v>
      </c>
      <c r="I1154" s="12">
        <v>2.0499999999999998</v>
      </c>
      <c r="J1154" s="12">
        <v>2.0699999999999998</v>
      </c>
      <c r="N1154" s="3">
        <f t="shared" si="46"/>
        <v>3.9215686274509802</v>
      </c>
      <c r="O1154" s="3">
        <f t="shared" si="47"/>
        <v>16.078431372549019</v>
      </c>
      <c r="P1154" t="s">
        <v>2087</v>
      </c>
    </row>
    <row r="1155" spans="2:16">
      <c r="B1155" s="5">
        <v>26</v>
      </c>
      <c r="C1155" t="s">
        <v>1274</v>
      </c>
      <c r="D1155">
        <v>17</v>
      </c>
      <c r="E1155" t="s">
        <v>18</v>
      </c>
      <c r="F1155" t="s">
        <v>12</v>
      </c>
      <c r="H1155" s="12">
        <v>203.6</v>
      </c>
      <c r="I1155" s="12">
        <v>1.87</v>
      </c>
      <c r="J1155" s="12">
        <v>2.2999999999999998</v>
      </c>
      <c r="N1155" s="3">
        <f t="shared" si="46"/>
        <v>0.49115913555992141</v>
      </c>
      <c r="O1155" s="3">
        <f t="shared" si="47"/>
        <v>19.508840864440078</v>
      </c>
      <c r="P1155" t="s">
        <v>2087</v>
      </c>
    </row>
    <row r="1156" spans="2:16">
      <c r="B1156" s="5">
        <v>26</v>
      </c>
      <c r="C1156" t="s">
        <v>1275</v>
      </c>
      <c r="D1156">
        <v>18</v>
      </c>
      <c r="E1156" t="s">
        <v>21</v>
      </c>
      <c r="F1156" t="s">
        <v>12</v>
      </c>
      <c r="H1156" s="12">
        <v>11.2</v>
      </c>
      <c r="I1156" s="12">
        <v>1.75</v>
      </c>
      <c r="J1156" s="12">
        <v>1.74</v>
      </c>
      <c r="N1156" s="3">
        <f t="shared" si="46"/>
        <v>8.9285714285714288</v>
      </c>
      <c r="O1156" s="3">
        <f t="shared" si="47"/>
        <v>11.071428571428571</v>
      </c>
      <c r="P1156" t="s">
        <v>2087</v>
      </c>
    </row>
    <row r="1157" spans="2:16">
      <c r="B1157" s="5">
        <v>26</v>
      </c>
      <c r="C1157" t="s">
        <v>1276</v>
      </c>
      <c r="D1157">
        <v>19</v>
      </c>
      <c r="E1157" t="s">
        <v>18</v>
      </c>
      <c r="F1157" t="s">
        <v>12</v>
      </c>
      <c r="H1157" s="12">
        <v>85.2</v>
      </c>
      <c r="I1157" s="12">
        <v>1.9</v>
      </c>
      <c r="J1157" s="12">
        <v>2.3199999999999998</v>
      </c>
      <c r="N1157" s="3">
        <f t="shared" si="46"/>
        <v>1.1737089201877935</v>
      </c>
      <c r="O1157" s="3">
        <f t="shared" si="47"/>
        <v>18.826291079812208</v>
      </c>
      <c r="P1157" t="s">
        <v>2087</v>
      </c>
    </row>
    <row r="1158" spans="2:16">
      <c r="B1158" s="5">
        <v>26</v>
      </c>
      <c r="C1158" t="s">
        <v>1277</v>
      </c>
      <c r="D1158">
        <v>20</v>
      </c>
      <c r="E1158" t="s">
        <v>15</v>
      </c>
      <c r="F1158" t="s">
        <v>65</v>
      </c>
      <c r="N1158" s="3" t="e">
        <f t="shared" si="46"/>
        <v>#DIV/0!</v>
      </c>
      <c r="O1158" s="3" t="e">
        <f t="shared" si="47"/>
        <v>#DIV/0!</v>
      </c>
      <c r="P1158" t="s">
        <v>2087</v>
      </c>
    </row>
    <row r="1159" spans="2:16">
      <c r="B1159" s="5">
        <v>26</v>
      </c>
      <c r="C1159" t="s">
        <v>1278</v>
      </c>
      <c r="D1159">
        <v>21</v>
      </c>
      <c r="E1159" t="s">
        <v>15</v>
      </c>
      <c r="F1159" t="s">
        <v>12</v>
      </c>
      <c r="G1159" t="s">
        <v>1279</v>
      </c>
      <c r="N1159" s="3" t="e">
        <f t="shared" si="46"/>
        <v>#DIV/0!</v>
      </c>
      <c r="O1159" s="3" t="e">
        <f t="shared" si="47"/>
        <v>#DIV/0!</v>
      </c>
      <c r="P1159" t="s">
        <v>2087</v>
      </c>
    </row>
    <row r="1160" spans="2:16">
      <c r="B1160" s="5">
        <v>26</v>
      </c>
      <c r="C1160" t="s">
        <v>1280</v>
      </c>
      <c r="D1160">
        <v>22</v>
      </c>
      <c r="E1160" t="s">
        <v>18</v>
      </c>
      <c r="F1160" t="s">
        <v>19</v>
      </c>
      <c r="N1160" s="3" t="e">
        <f t="shared" si="46"/>
        <v>#DIV/0!</v>
      </c>
      <c r="O1160" s="3" t="e">
        <f t="shared" si="47"/>
        <v>#DIV/0!</v>
      </c>
      <c r="P1160" t="s">
        <v>2087</v>
      </c>
    </row>
    <row r="1161" spans="2:16">
      <c r="B1161" s="5">
        <v>26</v>
      </c>
      <c r="C1161" t="s">
        <v>1281</v>
      </c>
      <c r="D1161">
        <v>23</v>
      </c>
      <c r="E1161" t="s">
        <v>133</v>
      </c>
      <c r="F1161" t="s">
        <v>19</v>
      </c>
      <c r="G1161" t="s">
        <v>33</v>
      </c>
      <c r="N1161" s="3" t="e">
        <f t="shared" si="46"/>
        <v>#DIV/0!</v>
      </c>
      <c r="O1161" s="3" t="e">
        <f t="shared" si="47"/>
        <v>#DIV/0!</v>
      </c>
      <c r="P1161" t="s">
        <v>2087</v>
      </c>
    </row>
    <row r="1162" spans="2:16">
      <c r="B1162" s="5">
        <v>26</v>
      </c>
      <c r="C1162" t="s">
        <v>1282</v>
      </c>
      <c r="D1162">
        <v>24</v>
      </c>
      <c r="E1162" t="s">
        <v>18</v>
      </c>
      <c r="F1162" t="s">
        <v>12</v>
      </c>
      <c r="N1162" s="3" t="e">
        <f t="shared" si="46"/>
        <v>#DIV/0!</v>
      </c>
      <c r="O1162" s="3" t="e">
        <f t="shared" si="47"/>
        <v>#DIV/0!</v>
      </c>
      <c r="P1162" t="s">
        <v>2087</v>
      </c>
    </row>
    <row r="1163" spans="2:16">
      <c r="B1163" s="5">
        <v>26</v>
      </c>
      <c r="C1163" t="s">
        <v>1283</v>
      </c>
      <c r="D1163">
        <v>25</v>
      </c>
      <c r="E1163" t="s">
        <v>18</v>
      </c>
      <c r="F1163" t="s">
        <v>19</v>
      </c>
      <c r="G1163" t="s">
        <v>1284</v>
      </c>
      <c r="N1163" s="3" t="e">
        <f t="shared" si="46"/>
        <v>#DIV/0!</v>
      </c>
      <c r="O1163" s="3" t="e">
        <f t="shared" si="47"/>
        <v>#DIV/0!</v>
      </c>
      <c r="P1163" t="s">
        <v>2087</v>
      </c>
    </row>
    <row r="1164" spans="2:16">
      <c r="B1164" s="5">
        <v>26</v>
      </c>
      <c r="C1164" t="s">
        <v>1285</v>
      </c>
      <c r="D1164">
        <v>26</v>
      </c>
      <c r="E1164" t="s">
        <v>15</v>
      </c>
      <c r="F1164" t="s">
        <v>12</v>
      </c>
      <c r="N1164" s="3" t="e">
        <f t="shared" si="46"/>
        <v>#DIV/0!</v>
      </c>
      <c r="O1164" s="3" t="e">
        <f t="shared" si="47"/>
        <v>#DIV/0!</v>
      </c>
      <c r="P1164" t="s">
        <v>2087</v>
      </c>
    </row>
    <row r="1165" spans="2:16">
      <c r="B1165" s="5">
        <v>26</v>
      </c>
      <c r="C1165" t="s">
        <v>1286</v>
      </c>
      <c r="D1165">
        <v>27</v>
      </c>
      <c r="E1165" t="s">
        <v>11</v>
      </c>
      <c r="F1165" t="s">
        <v>19</v>
      </c>
      <c r="G1165" t="s">
        <v>99</v>
      </c>
      <c r="N1165" s="3" t="e">
        <f t="shared" si="46"/>
        <v>#DIV/0!</v>
      </c>
      <c r="O1165" s="3" t="e">
        <f t="shared" si="47"/>
        <v>#DIV/0!</v>
      </c>
      <c r="P1165" t="s">
        <v>2087</v>
      </c>
    </row>
    <row r="1166" spans="2:16">
      <c r="B1166" s="5">
        <v>26</v>
      </c>
      <c r="C1166" t="s">
        <v>1287</v>
      </c>
      <c r="D1166">
        <v>28</v>
      </c>
      <c r="E1166" t="s">
        <v>15</v>
      </c>
      <c r="F1166" t="s">
        <v>12</v>
      </c>
      <c r="N1166" s="3" t="e">
        <f t="shared" si="46"/>
        <v>#DIV/0!</v>
      </c>
      <c r="O1166" s="3" t="e">
        <f t="shared" si="47"/>
        <v>#DIV/0!</v>
      </c>
      <c r="P1166" t="s">
        <v>2087</v>
      </c>
    </row>
    <row r="1167" spans="2:16">
      <c r="B1167" s="5">
        <v>26</v>
      </c>
      <c r="C1167" t="s">
        <v>1288</v>
      </c>
      <c r="D1167">
        <v>29</v>
      </c>
      <c r="E1167" t="s">
        <v>133</v>
      </c>
      <c r="F1167" t="s">
        <v>19</v>
      </c>
      <c r="N1167" s="3" t="e">
        <f t="shared" si="46"/>
        <v>#DIV/0!</v>
      </c>
      <c r="O1167" s="3" t="e">
        <f t="shared" si="47"/>
        <v>#DIV/0!</v>
      </c>
      <c r="P1167" t="s">
        <v>2087</v>
      </c>
    </row>
    <row r="1168" spans="2:16">
      <c r="B1168" s="5">
        <v>26</v>
      </c>
      <c r="C1168" t="s">
        <v>1289</v>
      </c>
      <c r="D1168">
        <v>30</v>
      </c>
      <c r="E1168" t="s">
        <v>15</v>
      </c>
      <c r="F1168" t="s">
        <v>12</v>
      </c>
      <c r="N1168" s="3" t="e">
        <f t="shared" si="46"/>
        <v>#DIV/0!</v>
      </c>
      <c r="O1168" s="3" t="e">
        <f t="shared" si="47"/>
        <v>#DIV/0!</v>
      </c>
      <c r="P1168" t="s">
        <v>2087</v>
      </c>
    </row>
    <row r="1169" spans="2:16">
      <c r="B1169" s="5">
        <v>26</v>
      </c>
      <c r="C1169" t="s">
        <v>1290</v>
      </c>
      <c r="D1169">
        <v>31</v>
      </c>
      <c r="E1169" t="s">
        <v>18</v>
      </c>
      <c r="F1169" t="s">
        <v>12</v>
      </c>
      <c r="N1169" s="3" t="e">
        <f t="shared" si="46"/>
        <v>#DIV/0!</v>
      </c>
      <c r="O1169" s="3" t="e">
        <f t="shared" si="47"/>
        <v>#DIV/0!</v>
      </c>
      <c r="P1169" t="s">
        <v>2087</v>
      </c>
    </row>
    <row r="1170" spans="2:16">
      <c r="B1170" s="5">
        <v>26</v>
      </c>
      <c r="C1170" t="s">
        <v>1291</v>
      </c>
      <c r="D1170">
        <v>32</v>
      </c>
      <c r="E1170" t="s">
        <v>67</v>
      </c>
      <c r="F1170" t="s">
        <v>19</v>
      </c>
      <c r="N1170" s="3" t="e">
        <f t="shared" si="46"/>
        <v>#DIV/0!</v>
      </c>
      <c r="O1170" s="3" t="e">
        <f t="shared" si="47"/>
        <v>#DIV/0!</v>
      </c>
      <c r="P1170" t="s">
        <v>2087</v>
      </c>
    </row>
    <row r="1171" spans="2:16">
      <c r="B1171" s="5">
        <v>26</v>
      </c>
      <c r="C1171" t="s">
        <v>1292</v>
      </c>
      <c r="D1171">
        <v>33</v>
      </c>
      <c r="E1171" t="s">
        <v>11</v>
      </c>
      <c r="F1171" t="s">
        <v>22</v>
      </c>
      <c r="N1171" s="3" t="e">
        <f t="shared" si="46"/>
        <v>#DIV/0!</v>
      </c>
      <c r="O1171" s="3" t="e">
        <f t="shared" si="47"/>
        <v>#DIV/0!</v>
      </c>
      <c r="P1171" t="s">
        <v>2087</v>
      </c>
    </row>
    <row r="1172" spans="2:16">
      <c r="B1172" s="5">
        <v>26</v>
      </c>
      <c r="C1172" t="s">
        <v>1293</v>
      </c>
      <c r="D1172">
        <v>34</v>
      </c>
      <c r="E1172" t="s">
        <v>18</v>
      </c>
      <c r="F1172" t="s">
        <v>12</v>
      </c>
      <c r="N1172" s="3" t="e">
        <f t="shared" si="46"/>
        <v>#DIV/0!</v>
      </c>
      <c r="O1172" s="3" t="e">
        <f t="shared" si="47"/>
        <v>#DIV/0!</v>
      </c>
      <c r="P1172" t="s">
        <v>2087</v>
      </c>
    </row>
    <row r="1173" spans="2:16">
      <c r="B1173" s="5">
        <v>26</v>
      </c>
      <c r="C1173" t="s">
        <v>1294</v>
      </c>
      <c r="D1173">
        <v>35</v>
      </c>
      <c r="E1173" t="s">
        <v>18</v>
      </c>
      <c r="F1173" t="s">
        <v>22</v>
      </c>
      <c r="N1173" s="3" t="e">
        <f t="shared" si="46"/>
        <v>#DIV/0!</v>
      </c>
      <c r="O1173" s="3" t="e">
        <f t="shared" si="47"/>
        <v>#DIV/0!</v>
      </c>
      <c r="P1173" t="s">
        <v>2087</v>
      </c>
    </row>
    <row r="1174" spans="2:16">
      <c r="B1174" s="5">
        <v>26</v>
      </c>
      <c r="C1174" t="s">
        <v>1295</v>
      </c>
      <c r="D1174">
        <v>36</v>
      </c>
      <c r="E1174" t="s">
        <v>21</v>
      </c>
      <c r="F1174" t="s">
        <v>19</v>
      </c>
      <c r="N1174" s="3" t="e">
        <f t="shared" si="46"/>
        <v>#DIV/0!</v>
      </c>
      <c r="O1174" s="3" t="e">
        <f t="shared" si="47"/>
        <v>#DIV/0!</v>
      </c>
      <c r="P1174" t="s">
        <v>2087</v>
      </c>
    </row>
    <row r="1175" spans="2:16">
      <c r="B1175" s="5">
        <v>26</v>
      </c>
      <c r="C1175" t="s">
        <v>1296</v>
      </c>
      <c r="D1175">
        <v>37</v>
      </c>
      <c r="E1175" t="s">
        <v>21</v>
      </c>
      <c r="F1175" t="s">
        <v>22</v>
      </c>
      <c r="N1175" s="3" t="e">
        <f t="shared" si="46"/>
        <v>#DIV/0!</v>
      </c>
      <c r="O1175" s="3" t="e">
        <f t="shared" si="47"/>
        <v>#DIV/0!</v>
      </c>
      <c r="P1175" t="s">
        <v>2087</v>
      </c>
    </row>
    <row r="1176" spans="2:16">
      <c r="B1176" s="5">
        <v>26</v>
      </c>
      <c r="C1176" t="s">
        <v>1297</v>
      </c>
      <c r="D1176">
        <v>38</v>
      </c>
      <c r="E1176" t="s">
        <v>11</v>
      </c>
      <c r="F1176" t="s">
        <v>22</v>
      </c>
      <c r="N1176" s="3" t="e">
        <f t="shared" si="46"/>
        <v>#DIV/0!</v>
      </c>
      <c r="O1176" s="3" t="e">
        <f t="shared" si="47"/>
        <v>#DIV/0!</v>
      </c>
      <c r="P1176" t="s">
        <v>2087</v>
      </c>
    </row>
    <row r="1177" spans="2:16">
      <c r="B1177" s="5">
        <v>26</v>
      </c>
      <c r="C1177" t="s">
        <v>1298</v>
      </c>
      <c r="D1177">
        <v>39</v>
      </c>
      <c r="E1177" t="s">
        <v>15</v>
      </c>
      <c r="F1177" t="s">
        <v>65</v>
      </c>
      <c r="N1177" s="3" t="e">
        <f t="shared" si="46"/>
        <v>#DIV/0!</v>
      </c>
      <c r="O1177" s="3" t="e">
        <f t="shared" si="47"/>
        <v>#DIV/0!</v>
      </c>
      <c r="P1177" t="s">
        <v>2087</v>
      </c>
    </row>
    <row r="1178" spans="2:16">
      <c r="B1178" s="5">
        <v>26</v>
      </c>
      <c r="C1178" t="s">
        <v>1299</v>
      </c>
      <c r="D1178">
        <v>40</v>
      </c>
      <c r="E1178" t="s">
        <v>18</v>
      </c>
      <c r="F1178" t="s">
        <v>12</v>
      </c>
      <c r="N1178" s="3" t="e">
        <f t="shared" si="46"/>
        <v>#DIV/0!</v>
      </c>
      <c r="O1178" s="3" t="e">
        <f t="shared" si="47"/>
        <v>#DIV/0!</v>
      </c>
      <c r="P1178" t="s">
        <v>2087</v>
      </c>
    </row>
    <row r="1179" spans="2:16">
      <c r="B1179" s="5">
        <v>26</v>
      </c>
      <c r="C1179" t="s">
        <v>1300</v>
      </c>
      <c r="D1179">
        <v>41</v>
      </c>
      <c r="E1179" t="s">
        <v>18</v>
      </c>
      <c r="F1179" t="s">
        <v>22</v>
      </c>
      <c r="N1179" s="3" t="e">
        <f t="shared" si="46"/>
        <v>#DIV/0!</v>
      </c>
      <c r="O1179" s="3" t="e">
        <f t="shared" si="47"/>
        <v>#DIV/0!</v>
      </c>
      <c r="P1179" t="s">
        <v>2087</v>
      </c>
    </row>
    <row r="1180" spans="2:16">
      <c r="B1180" s="5">
        <v>26</v>
      </c>
      <c r="C1180" t="s">
        <v>1301</v>
      </c>
      <c r="D1180">
        <v>42</v>
      </c>
      <c r="E1180" t="s">
        <v>21</v>
      </c>
      <c r="F1180" t="s">
        <v>19</v>
      </c>
      <c r="N1180" s="3" t="e">
        <f t="shared" si="46"/>
        <v>#DIV/0!</v>
      </c>
      <c r="O1180" s="3" t="e">
        <f t="shared" si="47"/>
        <v>#DIV/0!</v>
      </c>
      <c r="P1180" t="s">
        <v>2087</v>
      </c>
    </row>
    <row r="1181" spans="2:16">
      <c r="B1181" s="5">
        <v>26</v>
      </c>
      <c r="C1181" t="s">
        <v>1302</v>
      </c>
      <c r="D1181">
        <v>43</v>
      </c>
      <c r="E1181" t="s">
        <v>18</v>
      </c>
      <c r="F1181" t="s">
        <v>22</v>
      </c>
      <c r="G1181" t="s">
        <v>1303</v>
      </c>
      <c r="N1181" s="3" t="e">
        <f t="shared" si="46"/>
        <v>#DIV/0!</v>
      </c>
      <c r="O1181" s="3" t="e">
        <f t="shared" si="47"/>
        <v>#DIV/0!</v>
      </c>
      <c r="P1181" t="s">
        <v>2087</v>
      </c>
    </row>
    <row r="1182" spans="2:16">
      <c r="B1182" s="5">
        <v>26</v>
      </c>
      <c r="C1182" t="s">
        <v>1304</v>
      </c>
      <c r="D1182">
        <v>44</v>
      </c>
      <c r="E1182" t="s">
        <v>18</v>
      </c>
      <c r="F1182" t="s">
        <v>19</v>
      </c>
      <c r="G1182" t="s">
        <v>1305</v>
      </c>
      <c r="N1182" s="3" t="e">
        <f t="shared" si="46"/>
        <v>#DIV/0!</v>
      </c>
      <c r="O1182" s="3" t="e">
        <f t="shared" si="47"/>
        <v>#DIV/0!</v>
      </c>
      <c r="P1182" t="s">
        <v>2087</v>
      </c>
    </row>
    <row r="1183" spans="2:16">
      <c r="B1183" s="5">
        <v>27</v>
      </c>
      <c r="C1183" t="s">
        <v>1306</v>
      </c>
      <c r="D1183">
        <v>1</v>
      </c>
      <c r="E1183" t="s">
        <v>21</v>
      </c>
      <c r="F1183" t="s">
        <v>19</v>
      </c>
      <c r="N1183" s="3" t="e">
        <f t="shared" si="46"/>
        <v>#DIV/0!</v>
      </c>
      <c r="O1183" s="3" t="e">
        <f t="shared" si="47"/>
        <v>#DIV/0!</v>
      </c>
      <c r="P1183" t="s">
        <v>2087</v>
      </c>
    </row>
    <row r="1184" spans="2:16">
      <c r="B1184" s="5">
        <v>27</v>
      </c>
      <c r="C1184" t="s">
        <v>1307</v>
      </c>
      <c r="D1184">
        <v>2</v>
      </c>
      <c r="E1184" t="s">
        <v>18</v>
      </c>
      <c r="F1184" t="s">
        <v>12</v>
      </c>
      <c r="G1184" t="s">
        <v>1308</v>
      </c>
      <c r="N1184" s="3" t="e">
        <f t="shared" si="46"/>
        <v>#DIV/0!</v>
      </c>
      <c r="O1184" s="3" t="e">
        <f t="shared" si="47"/>
        <v>#DIV/0!</v>
      </c>
      <c r="P1184" t="s">
        <v>2087</v>
      </c>
    </row>
    <row r="1185" spans="2:16">
      <c r="B1185" s="5">
        <v>27</v>
      </c>
      <c r="C1185" t="s">
        <v>1309</v>
      </c>
      <c r="D1185">
        <v>3</v>
      </c>
      <c r="E1185" t="s">
        <v>133</v>
      </c>
      <c r="F1185" t="s">
        <v>19</v>
      </c>
      <c r="G1185" t="s">
        <v>33</v>
      </c>
      <c r="N1185" s="3" t="e">
        <f t="shared" si="46"/>
        <v>#DIV/0!</v>
      </c>
      <c r="O1185" s="3" t="e">
        <f t="shared" si="47"/>
        <v>#DIV/0!</v>
      </c>
      <c r="P1185" t="s">
        <v>2087</v>
      </c>
    </row>
    <row r="1186" spans="2:16">
      <c r="B1186" s="5">
        <v>27</v>
      </c>
      <c r="C1186" t="s">
        <v>1310</v>
      </c>
      <c r="D1186">
        <v>4</v>
      </c>
      <c r="E1186" t="s">
        <v>18</v>
      </c>
      <c r="F1186" t="s">
        <v>12</v>
      </c>
      <c r="N1186" s="3" t="e">
        <f t="shared" si="46"/>
        <v>#DIV/0!</v>
      </c>
      <c r="O1186" s="3" t="e">
        <f t="shared" si="47"/>
        <v>#DIV/0!</v>
      </c>
      <c r="P1186" t="s">
        <v>2087</v>
      </c>
    </row>
    <row r="1187" spans="2:16">
      <c r="B1187" s="5">
        <v>27</v>
      </c>
      <c r="C1187" t="s">
        <v>1311</v>
      </c>
      <c r="D1187">
        <v>5</v>
      </c>
      <c r="E1187" t="s">
        <v>15</v>
      </c>
      <c r="F1187" t="s">
        <v>65</v>
      </c>
      <c r="N1187" s="3" t="e">
        <f t="shared" si="46"/>
        <v>#DIV/0!</v>
      </c>
      <c r="O1187" s="3" t="e">
        <f t="shared" si="47"/>
        <v>#DIV/0!</v>
      </c>
      <c r="P1187" t="s">
        <v>2087</v>
      </c>
    </row>
    <row r="1188" spans="2:16">
      <c r="B1188" s="5">
        <v>27</v>
      </c>
      <c r="C1188" t="s">
        <v>1312</v>
      </c>
      <c r="D1188">
        <v>6</v>
      </c>
      <c r="E1188" t="s">
        <v>18</v>
      </c>
      <c r="F1188" t="s">
        <v>12</v>
      </c>
      <c r="N1188" s="3" t="e">
        <f t="shared" si="46"/>
        <v>#DIV/0!</v>
      </c>
      <c r="O1188" s="3" t="e">
        <f t="shared" si="47"/>
        <v>#DIV/0!</v>
      </c>
      <c r="P1188" t="s">
        <v>2087</v>
      </c>
    </row>
    <row r="1189" spans="2:16">
      <c r="B1189" s="5">
        <v>27</v>
      </c>
      <c r="C1189" t="s">
        <v>1313</v>
      </c>
      <c r="D1189">
        <v>7</v>
      </c>
      <c r="E1189" t="s">
        <v>18</v>
      </c>
      <c r="F1189" t="s">
        <v>12</v>
      </c>
      <c r="N1189" s="3" t="e">
        <f t="shared" si="46"/>
        <v>#DIV/0!</v>
      </c>
      <c r="O1189" s="3" t="e">
        <f t="shared" si="47"/>
        <v>#DIV/0!</v>
      </c>
      <c r="P1189" t="s">
        <v>2087</v>
      </c>
    </row>
    <row r="1190" spans="2:16">
      <c r="B1190" s="5">
        <v>27</v>
      </c>
      <c r="C1190" t="s">
        <v>1314</v>
      </c>
      <c r="D1190">
        <v>8</v>
      </c>
      <c r="E1190" t="s">
        <v>18</v>
      </c>
      <c r="F1190" t="s">
        <v>22</v>
      </c>
      <c r="N1190" s="3" t="e">
        <f t="shared" si="46"/>
        <v>#DIV/0!</v>
      </c>
      <c r="O1190" s="3" t="e">
        <f t="shared" si="47"/>
        <v>#DIV/0!</v>
      </c>
      <c r="P1190" t="s">
        <v>2087</v>
      </c>
    </row>
    <row r="1191" spans="2:16">
      <c r="B1191" s="5">
        <v>27</v>
      </c>
      <c r="C1191" t="s">
        <v>1315</v>
      </c>
      <c r="D1191">
        <v>9</v>
      </c>
      <c r="E1191" t="s">
        <v>18</v>
      </c>
      <c r="F1191" t="s">
        <v>19</v>
      </c>
      <c r="N1191" s="3" t="e">
        <f t="shared" si="46"/>
        <v>#DIV/0!</v>
      </c>
      <c r="O1191" s="3" t="e">
        <f t="shared" si="47"/>
        <v>#DIV/0!</v>
      </c>
      <c r="P1191" t="s">
        <v>2087</v>
      </c>
    </row>
    <row r="1192" spans="2:16">
      <c r="B1192" s="5">
        <v>27</v>
      </c>
      <c r="C1192" t="s">
        <v>1316</v>
      </c>
      <c r="D1192">
        <v>10</v>
      </c>
      <c r="E1192" t="s">
        <v>18</v>
      </c>
      <c r="F1192" t="s">
        <v>12</v>
      </c>
      <c r="G1192" t="s">
        <v>13</v>
      </c>
      <c r="N1192" s="3" t="e">
        <f t="shared" ref="N1192:N1255" si="48">100/H1192</f>
        <v>#DIV/0!</v>
      </c>
      <c r="O1192" s="3" t="e">
        <f t="shared" ref="O1192:O1255" si="49">20-N1192</f>
        <v>#DIV/0!</v>
      </c>
      <c r="P1192" t="s">
        <v>2087</v>
      </c>
    </row>
    <row r="1193" spans="2:16">
      <c r="B1193" s="5">
        <v>27</v>
      </c>
      <c r="C1193" t="s">
        <v>1317</v>
      </c>
      <c r="D1193">
        <v>11</v>
      </c>
      <c r="E1193" t="s">
        <v>21</v>
      </c>
      <c r="F1193" t="s">
        <v>12</v>
      </c>
      <c r="N1193" s="3" t="e">
        <f t="shared" si="48"/>
        <v>#DIV/0!</v>
      </c>
      <c r="O1193" s="3" t="e">
        <f t="shared" si="49"/>
        <v>#DIV/0!</v>
      </c>
      <c r="P1193" t="s">
        <v>2087</v>
      </c>
    </row>
    <row r="1194" spans="2:16">
      <c r="B1194" s="5">
        <v>27</v>
      </c>
      <c r="C1194" t="s">
        <v>1318</v>
      </c>
      <c r="D1194">
        <v>12</v>
      </c>
      <c r="E1194" t="s">
        <v>18</v>
      </c>
      <c r="F1194" t="s">
        <v>22</v>
      </c>
      <c r="N1194" s="3" t="e">
        <f t="shared" si="48"/>
        <v>#DIV/0!</v>
      </c>
      <c r="O1194" s="3" t="e">
        <f t="shared" si="49"/>
        <v>#DIV/0!</v>
      </c>
      <c r="P1194" t="s">
        <v>2087</v>
      </c>
    </row>
    <row r="1195" spans="2:16">
      <c r="B1195" s="5">
        <v>27</v>
      </c>
      <c r="C1195" t="s">
        <v>1319</v>
      </c>
      <c r="D1195">
        <v>13</v>
      </c>
      <c r="E1195" t="s">
        <v>67</v>
      </c>
      <c r="F1195" t="s">
        <v>12</v>
      </c>
      <c r="N1195" s="3" t="e">
        <f t="shared" si="48"/>
        <v>#DIV/0!</v>
      </c>
      <c r="O1195" s="3" t="e">
        <f t="shared" si="49"/>
        <v>#DIV/0!</v>
      </c>
      <c r="P1195" t="s">
        <v>2087</v>
      </c>
    </row>
    <row r="1196" spans="2:16">
      <c r="B1196" s="5">
        <v>27</v>
      </c>
      <c r="C1196" t="s">
        <v>1320</v>
      </c>
      <c r="D1196">
        <v>14</v>
      </c>
      <c r="E1196" t="s">
        <v>18</v>
      </c>
      <c r="F1196" t="s">
        <v>12</v>
      </c>
      <c r="G1196" t="s">
        <v>13</v>
      </c>
      <c r="N1196" s="3" t="e">
        <f t="shared" si="48"/>
        <v>#DIV/0!</v>
      </c>
      <c r="O1196" s="3" t="e">
        <f t="shared" si="49"/>
        <v>#DIV/0!</v>
      </c>
      <c r="P1196" t="s">
        <v>2087</v>
      </c>
    </row>
    <row r="1197" spans="2:16">
      <c r="B1197" s="5">
        <v>27</v>
      </c>
      <c r="C1197" t="s">
        <v>1321</v>
      </c>
      <c r="D1197">
        <v>15</v>
      </c>
      <c r="E1197" t="s">
        <v>15</v>
      </c>
      <c r="F1197" t="s">
        <v>12</v>
      </c>
      <c r="N1197" s="3" t="e">
        <f t="shared" si="48"/>
        <v>#DIV/0!</v>
      </c>
      <c r="O1197" s="3" t="e">
        <f t="shared" si="49"/>
        <v>#DIV/0!</v>
      </c>
      <c r="P1197" t="s">
        <v>2087</v>
      </c>
    </row>
    <row r="1198" spans="2:16">
      <c r="B1198" s="5">
        <v>27</v>
      </c>
      <c r="C1198" t="s">
        <v>1322</v>
      </c>
      <c r="D1198">
        <v>16</v>
      </c>
      <c r="E1198" t="s">
        <v>18</v>
      </c>
      <c r="F1198" t="s">
        <v>12</v>
      </c>
      <c r="N1198" s="3" t="e">
        <f t="shared" si="48"/>
        <v>#DIV/0!</v>
      </c>
      <c r="O1198" s="3" t="e">
        <f t="shared" si="49"/>
        <v>#DIV/0!</v>
      </c>
    </row>
    <row r="1199" spans="2:16">
      <c r="B1199" s="5">
        <v>27</v>
      </c>
      <c r="C1199" t="s">
        <v>1323</v>
      </c>
      <c r="D1199">
        <v>17</v>
      </c>
      <c r="E1199" t="s">
        <v>15</v>
      </c>
      <c r="F1199" t="s">
        <v>12</v>
      </c>
      <c r="N1199" s="3" t="e">
        <f t="shared" si="48"/>
        <v>#DIV/0!</v>
      </c>
      <c r="O1199" s="3" t="e">
        <f t="shared" si="49"/>
        <v>#DIV/0!</v>
      </c>
    </row>
    <row r="1200" spans="2:16">
      <c r="B1200" s="5">
        <v>27</v>
      </c>
      <c r="C1200" t="s">
        <v>1324</v>
      </c>
      <c r="D1200">
        <v>18</v>
      </c>
      <c r="E1200" t="s">
        <v>18</v>
      </c>
      <c r="F1200" t="s">
        <v>12</v>
      </c>
      <c r="N1200" s="3" t="e">
        <f t="shared" si="48"/>
        <v>#DIV/0!</v>
      </c>
      <c r="O1200" s="3" t="e">
        <f t="shared" si="49"/>
        <v>#DIV/0!</v>
      </c>
    </row>
    <row r="1201" spans="2:15">
      <c r="B1201" s="5">
        <v>27</v>
      </c>
      <c r="C1201" t="s">
        <v>1325</v>
      </c>
      <c r="D1201">
        <v>19</v>
      </c>
      <c r="E1201" t="s">
        <v>18</v>
      </c>
      <c r="F1201" t="s">
        <v>22</v>
      </c>
      <c r="N1201" s="3" t="e">
        <f t="shared" si="48"/>
        <v>#DIV/0!</v>
      </c>
      <c r="O1201" s="3" t="e">
        <f t="shared" si="49"/>
        <v>#DIV/0!</v>
      </c>
    </row>
    <row r="1202" spans="2:15">
      <c r="B1202" s="5">
        <v>27</v>
      </c>
      <c r="C1202" t="s">
        <v>1326</v>
      </c>
      <c r="D1202">
        <v>20</v>
      </c>
      <c r="E1202" t="s">
        <v>18</v>
      </c>
      <c r="F1202" t="s">
        <v>19</v>
      </c>
      <c r="N1202" s="3" t="e">
        <f t="shared" si="48"/>
        <v>#DIV/0!</v>
      </c>
      <c r="O1202" s="3" t="e">
        <f t="shared" si="49"/>
        <v>#DIV/0!</v>
      </c>
    </row>
    <row r="1203" spans="2:15">
      <c r="B1203" s="5">
        <v>27</v>
      </c>
      <c r="C1203" t="s">
        <v>1327</v>
      </c>
      <c r="D1203">
        <v>21</v>
      </c>
      <c r="E1203" t="s">
        <v>133</v>
      </c>
      <c r="F1203" t="s">
        <v>19</v>
      </c>
      <c r="N1203" s="3" t="e">
        <f t="shared" si="48"/>
        <v>#DIV/0!</v>
      </c>
      <c r="O1203" s="3" t="e">
        <f t="shared" si="49"/>
        <v>#DIV/0!</v>
      </c>
    </row>
    <row r="1204" spans="2:15">
      <c r="B1204" s="5">
        <v>27</v>
      </c>
      <c r="C1204" t="s">
        <v>1328</v>
      </c>
      <c r="D1204">
        <v>22</v>
      </c>
      <c r="E1204" t="s">
        <v>18</v>
      </c>
      <c r="F1204" t="s">
        <v>12</v>
      </c>
      <c r="N1204" s="3" t="e">
        <f t="shared" si="48"/>
        <v>#DIV/0!</v>
      </c>
      <c r="O1204" s="3" t="e">
        <f t="shared" si="49"/>
        <v>#DIV/0!</v>
      </c>
    </row>
    <row r="1205" spans="2:15">
      <c r="B1205" s="5">
        <v>27</v>
      </c>
      <c r="C1205" t="s">
        <v>1329</v>
      </c>
      <c r="D1205">
        <v>23</v>
      </c>
      <c r="E1205" t="s">
        <v>15</v>
      </c>
      <c r="F1205" t="s">
        <v>12</v>
      </c>
      <c r="N1205" s="3" t="e">
        <f t="shared" si="48"/>
        <v>#DIV/0!</v>
      </c>
      <c r="O1205" s="3" t="e">
        <f t="shared" si="49"/>
        <v>#DIV/0!</v>
      </c>
    </row>
    <row r="1206" spans="2:15">
      <c r="B1206" s="5">
        <v>27</v>
      </c>
      <c r="C1206" t="s">
        <v>1330</v>
      </c>
      <c r="D1206">
        <v>24</v>
      </c>
      <c r="E1206" t="s">
        <v>15</v>
      </c>
      <c r="F1206" t="s">
        <v>12</v>
      </c>
      <c r="N1206" s="3" t="e">
        <f t="shared" si="48"/>
        <v>#DIV/0!</v>
      </c>
      <c r="O1206" s="3" t="e">
        <f t="shared" si="49"/>
        <v>#DIV/0!</v>
      </c>
    </row>
    <row r="1207" spans="2:15">
      <c r="B1207" s="5">
        <v>27</v>
      </c>
      <c r="C1207" t="s">
        <v>1331</v>
      </c>
      <c r="D1207">
        <v>25</v>
      </c>
      <c r="E1207" t="s">
        <v>18</v>
      </c>
      <c r="F1207" t="s">
        <v>12</v>
      </c>
      <c r="G1207" t="s">
        <v>13</v>
      </c>
      <c r="N1207" s="3" t="e">
        <f t="shared" si="48"/>
        <v>#DIV/0!</v>
      </c>
      <c r="O1207" s="3" t="e">
        <f t="shared" si="49"/>
        <v>#DIV/0!</v>
      </c>
    </row>
    <row r="1208" spans="2:15">
      <c r="B1208" s="5">
        <v>27</v>
      </c>
      <c r="C1208" t="s">
        <v>1332</v>
      </c>
      <c r="D1208">
        <v>26</v>
      </c>
      <c r="E1208" t="s">
        <v>18</v>
      </c>
      <c r="F1208" t="s">
        <v>19</v>
      </c>
      <c r="G1208" t="s">
        <v>1333</v>
      </c>
      <c r="N1208" s="3" t="e">
        <f t="shared" si="48"/>
        <v>#DIV/0!</v>
      </c>
      <c r="O1208" s="3" t="e">
        <f t="shared" si="49"/>
        <v>#DIV/0!</v>
      </c>
    </row>
    <row r="1209" spans="2:15">
      <c r="B1209" s="5">
        <v>27</v>
      </c>
      <c r="C1209" t="s">
        <v>1334</v>
      </c>
      <c r="D1209">
        <v>27</v>
      </c>
      <c r="E1209" t="s">
        <v>18</v>
      </c>
      <c r="F1209" t="s">
        <v>12</v>
      </c>
      <c r="G1209" t="s">
        <v>94</v>
      </c>
      <c r="N1209" s="3" t="e">
        <f t="shared" si="48"/>
        <v>#DIV/0!</v>
      </c>
      <c r="O1209" s="3" t="e">
        <f t="shared" si="49"/>
        <v>#DIV/0!</v>
      </c>
    </row>
    <row r="1210" spans="2:15">
      <c r="B1210" s="5">
        <v>27</v>
      </c>
      <c r="C1210" t="s">
        <v>1335</v>
      </c>
      <c r="D1210">
        <v>28</v>
      </c>
      <c r="E1210" t="s">
        <v>67</v>
      </c>
      <c r="F1210" t="s">
        <v>22</v>
      </c>
      <c r="N1210" s="3" t="e">
        <f t="shared" si="48"/>
        <v>#DIV/0!</v>
      </c>
      <c r="O1210" s="3" t="e">
        <f t="shared" si="49"/>
        <v>#DIV/0!</v>
      </c>
    </row>
    <row r="1211" spans="2:15">
      <c r="B1211" s="5">
        <v>27</v>
      </c>
      <c r="C1211" t="s">
        <v>1336</v>
      </c>
      <c r="D1211">
        <v>29</v>
      </c>
      <c r="E1211" t="s">
        <v>15</v>
      </c>
      <c r="F1211" t="s">
        <v>65</v>
      </c>
      <c r="N1211" s="3" t="e">
        <f t="shared" si="48"/>
        <v>#DIV/0!</v>
      </c>
      <c r="O1211" s="3" t="e">
        <f t="shared" si="49"/>
        <v>#DIV/0!</v>
      </c>
    </row>
    <row r="1212" spans="2:15">
      <c r="B1212" s="5">
        <v>27</v>
      </c>
      <c r="C1212" t="s">
        <v>1337</v>
      </c>
      <c r="D1212">
        <v>30</v>
      </c>
      <c r="E1212" t="s">
        <v>21</v>
      </c>
      <c r="F1212" t="s">
        <v>12</v>
      </c>
      <c r="N1212" s="3" t="e">
        <f t="shared" si="48"/>
        <v>#DIV/0!</v>
      </c>
      <c r="O1212" s="3" t="e">
        <f t="shared" si="49"/>
        <v>#DIV/0!</v>
      </c>
    </row>
    <row r="1213" spans="2:15">
      <c r="B1213" s="5">
        <v>27</v>
      </c>
      <c r="C1213" t="s">
        <v>1338</v>
      </c>
      <c r="D1213">
        <v>31</v>
      </c>
      <c r="E1213" t="s">
        <v>15</v>
      </c>
      <c r="F1213" t="s">
        <v>12</v>
      </c>
      <c r="N1213" s="3" t="e">
        <f t="shared" si="48"/>
        <v>#DIV/0!</v>
      </c>
      <c r="O1213" s="3" t="e">
        <f t="shared" si="49"/>
        <v>#DIV/0!</v>
      </c>
    </row>
    <row r="1214" spans="2:15">
      <c r="B1214" s="5">
        <v>27</v>
      </c>
      <c r="C1214" t="s">
        <v>1339</v>
      </c>
      <c r="D1214">
        <v>32</v>
      </c>
      <c r="E1214" t="s">
        <v>15</v>
      </c>
      <c r="F1214" t="s">
        <v>12</v>
      </c>
      <c r="N1214" s="3" t="e">
        <f t="shared" si="48"/>
        <v>#DIV/0!</v>
      </c>
      <c r="O1214" s="3" t="e">
        <f t="shared" si="49"/>
        <v>#DIV/0!</v>
      </c>
    </row>
    <row r="1215" spans="2:15">
      <c r="B1215" s="5">
        <v>27</v>
      </c>
      <c r="C1215" t="s">
        <v>1340</v>
      </c>
      <c r="D1215">
        <v>33</v>
      </c>
      <c r="E1215" t="s">
        <v>15</v>
      </c>
      <c r="F1215" t="s">
        <v>12</v>
      </c>
      <c r="N1215" s="3" t="e">
        <f t="shared" si="48"/>
        <v>#DIV/0!</v>
      </c>
      <c r="O1215" s="3" t="e">
        <f t="shared" si="49"/>
        <v>#DIV/0!</v>
      </c>
    </row>
    <row r="1216" spans="2:15">
      <c r="B1216" s="5">
        <v>27</v>
      </c>
      <c r="C1216" t="s">
        <v>1341</v>
      </c>
      <c r="D1216">
        <v>34</v>
      </c>
      <c r="E1216" t="s">
        <v>11</v>
      </c>
      <c r="F1216" t="s">
        <v>19</v>
      </c>
      <c r="N1216" s="3" t="e">
        <f t="shared" si="48"/>
        <v>#DIV/0!</v>
      </c>
      <c r="O1216" s="3" t="e">
        <f t="shared" si="49"/>
        <v>#DIV/0!</v>
      </c>
    </row>
    <row r="1217" spans="2:15">
      <c r="B1217" s="5">
        <v>27</v>
      </c>
      <c r="C1217" t="s">
        <v>1342</v>
      </c>
      <c r="D1217">
        <v>35</v>
      </c>
      <c r="E1217" t="s">
        <v>133</v>
      </c>
      <c r="F1217" t="s">
        <v>19</v>
      </c>
      <c r="G1217" t="s">
        <v>33</v>
      </c>
      <c r="N1217" s="3" t="e">
        <f t="shared" si="48"/>
        <v>#DIV/0!</v>
      </c>
      <c r="O1217" s="3" t="e">
        <f t="shared" si="49"/>
        <v>#DIV/0!</v>
      </c>
    </row>
    <row r="1218" spans="2:15">
      <c r="B1218" s="5">
        <v>27</v>
      </c>
      <c r="C1218" t="s">
        <v>1343</v>
      </c>
      <c r="D1218">
        <v>36</v>
      </c>
      <c r="E1218" t="s">
        <v>15</v>
      </c>
      <c r="F1218" t="s">
        <v>12</v>
      </c>
      <c r="N1218" s="3" t="e">
        <f t="shared" si="48"/>
        <v>#DIV/0!</v>
      </c>
      <c r="O1218" s="3" t="e">
        <f t="shared" si="49"/>
        <v>#DIV/0!</v>
      </c>
    </row>
    <row r="1219" spans="2:15">
      <c r="B1219" s="5">
        <v>27</v>
      </c>
      <c r="C1219" t="s">
        <v>1344</v>
      </c>
      <c r="D1219">
        <v>37</v>
      </c>
      <c r="E1219" t="s">
        <v>11</v>
      </c>
      <c r="F1219" t="s">
        <v>22</v>
      </c>
      <c r="N1219" s="3" t="e">
        <f t="shared" si="48"/>
        <v>#DIV/0!</v>
      </c>
      <c r="O1219" s="3" t="e">
        <f t="shared" si="49"/>
        <v>#DIV/0!</v>
      </c>
    </row>
    <row r="1220" spans="2:15">
      <c r="B1220" s="5">
        <v>27</v>
      </c>
      <c r="C1220" t="s">
        <v>1345</v>
      </c>
      <c r="D1220">
        <v>38</v>
      </c>
      <c r="E1220" t="s">
        <v>67</v>
      </c>
      <c r="F1220" t="s">
        <v>22</v>
      </c>
      <c r="N1220" s="3" t="e">
        <f t="shared" si="48"/>
        <v>#DIV/0!</v>
      </c>
      <c r="O1220" s="3" t="e">
        <f t="shared" si="49"/>
        <v>#DIV/0!</v>
      </c>
    </row>
    <row r="1221" spans="2:15">
      <c r="B1221" s="5">
        <v>27</v>
      </c>
      <c r="C1221" t="s">
        <v>1346</v>
      </c>
      <c r="D1221">
        <v>39</v>
      </c>
      <c r="E1221" t="s">
        <v>21</v>
      </c>
      <c r="F1221" t="s">
        <v>19</v>
      </c>
      <c r="G1221" t="s">
        <v>1347</v>
      </c>
      <c r="N1221" s="3" t="e">
        <f t="shared" si="48"/>
        <v>#DIV/0!</v>
      </c>
      <c r="O1221" s="3" t="e">
        <f t="shared" si="49"/>
        <v>#DIV/0!</v>
      </c>
    </row>
    <row r="1222" spans="2:15">
      <c r="B1222" s="5">
        <v>27</v>
      </c>
      <c r="C1222" t="s">
        <v>1348</v>
      </c>
      <c r="D1222">
        <v>40</v>
      </c>
      <c r="E1222" t="s">
        <v>18</v>
      </c>
      <c r="F1222" t="s">
        <v>22</v>
      </c>
      <c r="G1222" t="s">
        <v>157</v>
      </c>
      <c r="N1222" s="3" t="e">
        <f t="shared" si="48"/>
        <v>#DIV/0!</v>
      </c>
      <c r="O1222" s="3" t="e">
        <f t="shared" si="49"/>
        <v>#DIV/0!</v>
      </c>
    </row>
    <row r="1223" spans="2:15">
      <c r="B1223" s="5">
        <v>27</v>
      </c>
      <c r="C1223" t="s">
        <v>1349</v>
      </c>
      <c r="D1223">
        <v>41</v>
      </c>
      <c r="E1223" t="s">
        <v>15</v>
      </c>
      <c r="F1223" t="s">
        <v>12</v>
      </c>
      <c r="N1223" s="3" t="e">
        <f t="shared" si="48"/>
        <v>#DIV/0!</v>
      </c>
      <c r="O1223" s="3" t="e">
        <f t="shared" si="49"/>
        <v>#DIV/0!</v>
      </c>
    </row>
    <row r="1224" spans="2:15">
      <c r="B1224" s="5">
        <v>27</v>
      </c>
      <c r="C1224" t="s">
        <v>1350</v>
      </c>
      <c r="D1224">
        <v>42</v>
      </c>
      <c r="E1224" t="s">
        <v>18</v>
      </c>
      <c r="F1224" t="s">
        <v>22</v>
      </c>
      <c r="G1224" t="s">
        <v>275</v>
      </c>
      <c r="N1224" s="3" t="e">
        <f t="shared" si="48"/>
        <v>#DIV/0!</v>
      </c>
      <c r="O1224" s="3" t="e">
        <f t="shared" si="49"/>
        <v>#DIV/0!</v>
      </c>
    </row>
    <row r="1225" spans="2:15">
      <c r="B1225" s="5">
        <v>27</v>
      </c>
      <c r="C1225" t="s">
        <v>1351</v>
      </c>
      <c r="D1225">
        <v>43</v>
      </c>
      <c r="E1225" t="s">
        <v>18</v>
      </c>
      <c r="F1225" t="s">
        <v>12</v>
      </c>
      <c r="N1225" s="3" t="e">
        <f t="shared" si="48"/>
        <v>#DIV/0!</v>
      </c>
      <c r="O1225" s="3" t="e">
        <f t="shared" si="49"/>
        <v>#DIV/0!</v>
      </c>
    </row>
    <row r="1226" spans="2:15">
      <c r="B1226" s="5">
        <v>27</v>
      </c>
      <c r="C1226" t="s">
        <v>1352</v>
      </c>
      <c r="D1226">
        <v>44</v>
      </c>
      <c r="E1226" t="s">
        <v>11</v>
      </c>
      <c r="F1226" t="s">
        <v>19</v>
      </c>
      <c r="N1226" s="3" t="e">
        <f t="shared" si="48"/>
        <v>#DIV/0!</v>
      </c>
      <c r="O1226" s="3" t="e">
        <f t="shared" si="49"/>
        <v>#DIV/0!</v>
      </c>
    </row>
    <row r="1227" spans="2:15">
      <c r="B1227" s="5">
        <v>28</v>
      </c>
      <c r="C1227" t="s">
        <v>1353</v>
      </c>
      <c r="D1227">
        <v>1</v>
      </c>
      <c r="E1227" t="s">
        <v>15</v>
      </c>
      <c r="F1227" t="s">
        <v>12</v>
      </c>
      <c r="N1227" s="3" t="e">
        <f t="shared" si="48"/>
        <v>#DIV/0!</v>
      </c>
      <c r="O1227" s="3" t="e">
        <f t="shared" si="49"/>
        <v>#DIV/0!</v>
      </c>
    </row>
    <row r="1228" spans="2:15">
      <c r="B1228" s="5">
        <v>28</v>
      </c>
      <c r="C1228" t="s">
        <v>1354</v>
      </c>
      <c r="D1228">
        <v>2</v>
      </c>
      <c r="E1228" t="s">
        <v>21</v>
      </c>
      <c r="F1228" t="s">
        <v>12</v>
      </c>
      <c r="G1228" t="s">
        <v>1355</v>
      </c>
      <c r="N1228" s="3" t="e">
        <f t="shared" si="48"/>
        <v>#DIV/0!</v>
      </c>
      <c r="O1228" s="3" t="e">
        <f t="shared" si="49"/>
        <v>#DIV/0!</v>
      </c>
    </row>
    <row r="1229" spans="2:15">
      <c r="B1229" s="5">
        <v>28</v>
      </c>
      <c r="C1229" t="s">
        <v>1356</v>
      </c>
      <c r="D1229">
        <v>3</v>
      </c>
      <c r="E1229" t="s">
        <v>15</v>
      </c>
      <c r="F1229" t="s">
        <v>12</v>
      </c>
      <c r="N1229" s="3" t="e">
        <f t="shared" si="48"/>
        <v>#DIV/0!</v>
      </c>
      <c r="O1229" s="3" t="e">
        <f t="shared" si="49"/>
        <v>#DIV/0!</v>
      </c>
    </row>
    <row r="1230" spans="2:15">
      <c r="B1230" s="5">
        <v>28</v>
      </c>
      <c r="C1230" t="s">
        <v>1357</v>
      </c>
      <c r="D1230">
        <v>4</v>
      </c>
      <c r="E1230" t="s">
        <v>21</v>
      </c>
      <c r="F1230" t="s">
        <v>12</v>
      </c>
      <c r="N1230" s="3" t="e">
        <f t="shared" si="48"/>
        <v>#DIV/0!</v>
      </c>
      <c r="O1230" s="3" t="e">
        <f t="shared" si="49"/>
        <v>#DIV/0!</v>
      </c>
    </row>
    <row r="1231" spans="2:15">
      <c r="B1231" s="5">
        <v>28</v>
      </c>
      <c r="C1231" t="s">
        <v>1358</v>
      </c>
      <c r="D1231">
        <v>5</v>
      </c>
      <c r="E1231" t="s">
        <v>21</v>
      </c>
      <c r="F1231" t="s">
        <v>12</v>
      </c>
      <c r="N1231" s="3" t="e">
        <f t="shared" si="48"/>
        <v>#DIV/0!</v>
      </c>
      <c r="O1231" s="3" t="e">
        <f t="shared" si="49"/>
        <v>#DIV/0!</v>
      </c>
    </row>
    <row r="1232" spans="2:15">
      <c r="B1232" s="5">
        <v>28</v>
      </c>
      <c r="C1232" t="s">
        <v>1359</v>
      </c>
      <c r="D1232">
        <v>6</v>
      </c>
      <c r="E1232" t="s">
        <v>18</v>
      </c>
      <c r="F1232" t="s">
        <v>19</v>
      </c>
      <c r="G1232" t="s">
        <v>1360</v>
      </c>
      <c r="N1232" s="3" t="e">
        <f t="shared" si="48"/>
        <v>#DIV/0!</v>
      </c>
      <c r="O1232" s="3" t="e">
        <f t="shared" si="49"/>
        <v>#DIV/0!</v>
      </c>
    </row>
    <row r="1233" spans="2:15">
      <c r="B1233" s="5">
        <v>28</v>
      </c>
      <c r="C1233" t="s">
        <v>1361</v>
      </c>
      <c r="D1233">
        <v>7</v>
      </c>
      <c r="E1233" t="s">
        <v>21</v>
      </c>
      <c r="F1233" t="s">
        <v>12</v>
      </c>
      <c r="N1233" s="3" t="e">
        <f t="shared" si="48"/>
        <v>#DIV/0!</v>
      </c>
      <c r="O1233" s="3" t="e">
        <f t="shared" si="49"/>
        <v>#DIV/0!</v>
      </c>
    </row>
    <row r="1234" spans="2:15">
      <c r="B1234" s="5">
        <v>28</v>
      </c>
      <c r="C1234" t="s">
        <v>1362</v>
      </c>
      <c r="D1234">
        <v>8</v>
      </c>
      <c r="E1234" t="s">
        <v>67</v>
      </c>
      <c r="F1234" t="s">
        <v>19</v>
      </c>
      <c r="N1234" s="3" t="e">
        <f t="shared" si="48"/>
        <v>#DIV/0!</v>
      </c>
      <c r="O1234" s="3" t="e">
        <f t="shared" si="49"/>
        <v>#DIV/0!</v>
      </c>
    </row>
    <row r="1235" spans="2:15">
      <c r="B1235" s="5">
        <v>28</v>
      </c>
      <c r="C1235" t="s">
        <v>1363</v>
      </c>
      <c r="D1235">
        <v>9</v>
      </c>
      <c r="E1235" t="s">
        <v>18</v>
      </c>
      <c r="F1235" t="s">
        <v>12</v>
      </c>
      <c r="N1235" s="3" t="e">
        <f t="shared" si="48"/>
        <v>#DIV/0!</v>
      </c>
      <c r="O1235" s="3" t="e">
        <f t="shared" si="49"/>
        <v>#DIV/0!</v>
      </c>
    </row>
    <row r="1236" spans="2:15">
      <c r="B1236" s="5">
        <v>28</v>
      </c>
      <c r="C1236" t="s">
        <v>1364</v>
      </c>
      <c r="D1236">
        <v>10</v>
      </c>
      <c r="E1236" t="s">
        <v>15</v>
      </c>
      <c r="F1236" t="s">
        <v>12</v>
      </c>
      <c r="N1236" s="3" t="e">
        <f t="shared" si="48"/>
        <v>#DIV/0!</v>
      </c>
      <c r="O1236" s="3" t="e">
        <f t="shared" si="49"/>
        <v>#DIV/0!</v>
      </c>
    </row>
    <row r="1237" spans="2:15">
      <c r="B1237" s="5">
        <v>28</v>
      </c>
      <c r="C1237" t="s">
        <v>1365</v>
      </c>
      <c r="D1237">
        <v>11</v>
      </c>
      <c r="E1237" t="s">
        <v>21</v>
      </c>
      <c r="F1237" t="s">
        <v>12</v>
      </c>
      <c r="N1237" s="3" t="e">
        <f t="shared" si="48"/>
        <v>#DIV/0!</v>
      </c>
      <c r="O1237" s="3" t="e">
        <f t="shared" si="49"/>
        <v>#DIV/0!</v>
      </c>
    </row>
    <row r="1238" spans="2:15">
      <c r="B1238" s="5">
        <v>28</v>
      </c>
      <c r="C1238" t="s">
        <v>1366</v>
      </c>
      <c r="D1238">
        <v>12</v>
      </c>
      <c r="E1238" t="s">
        <v>11</v>
      </c>
      <c r="F1238" t="s">
        <v>12</v>
      </c>
      <c r="G1238" t="s">
        <v>1367</v>
      </c>
      <c r="N1238" s="3" t="e">
        <f t="shared" si="48"/>
        <v>#DIV/0!</v>
      </c>
      <c r="O1238" s="3" t="e">
        <f t="shared" si="49"/>
        <v>#DIV/0!</v>
      </c>
    </row>
    <row r="1239" spans="2:15">
      <c r="B1239" s="5">
        <v>28</v>
      </c>
      <c r="C1239" t="s">
        <v>1368</v>
      </c>
      <c r="D1239">
        <v>13</v>
      </c>
      <c r="E1239" t="s">
        <v>15</v>
      </c>
      <c r="F1239" t="s">
        <v>12</v>
      </c>
      <c r="N1239" s="3" t="e">
        <f t="shared" si="48"/>
        <v>#DIV/0!</v>
      </c>
      <c r="O1239" s="3" t="e">
        <f t="shared" si="49"/>
        <v>#DIV/0!</v>
      </c>
    </row>
    <row r="1240" spans="2:15">
      <c r="B1240" s="5">
        <v>28</v>
      </c>
      <c r="C1240" t="s">
        <v>1369</v>
      </c>
      <c r="D1240">
        <v>14</v>
      </c>
      <c r="E1240" t="s">
        <v>18</v>
      </c>
      <c r="F1240" t="s">
        <v>12</v>
      </c>
      <c r="N1240" s="3" t="e">
        <f t="shared" si="48"/>
        <v>#DIV/0!</v>
      </c>
      <c r="O1240" s="3" t="e">
        <f t="shared" si="49"/>
        <v>#DIV/0!</v>
      </c>
    </row>
    <row r="1241" spans="2:15">
      <c r="B1241" s="5">
        <v>28</v>
      </c>
      <c r="C1241" t="s">
        <v>1370</v>
      </c>
      <c r="D1241">
        <v>15</v>
      </c>
      <c r="E1241" t="s">
        <v>15</v>
      </c>
      <c r="F1241" t="s">
        <v>12</v>
      </c>
      <c r="N1241" s="3" t="e">
        <f t="shared" si="48"/>
        <v>#DIV/0!</v>
      </c>
      <c r="O1241" s="3" t="e">
        <f t="shared" si="49"/>
        <v>#DIV/0!</v>
      </c>
    </row>
    <row r="1242" spans="2:15">
      <c r="B1242" s="5">
        <v>28</v>
      </c>
      <c r="C1242" t="s">
        <v>1371</v>
      </c>
      <c r="D1242">
        <v>16</v>
      </c>
      <c r="E1242" t="s">
        <v>18</v>
      </c>
      <c r="F1242" t="s">
        <v>12</v>
      </c>
      <c r="N1242" s="3" t="e">
        <f t="shared" si="48"/>
        <v>#DIV/0!</v>
      </c>
      <c r="O1242" s="3" t="e">
        <f t="shared" si="49"/>
        <v>#DIV/0!</v>
      </c>
    </row>
    <row r="1243" spans="2:15">
      <c r="B1243" s="5">
        <v>28</v>
      </c>
      <c r="C1243" t="s">
        <v>1372</v>
      </c>
      <c r="D1243">
        <v>17</v>
      </c>
      <c r="E1243" t="s">
        <v>21</v>
      </c>
      <c r="F1243" t="s">
        <v>12</v>
      </c>
      <c r="G1243" t="s">
        <v>1373</v>
      </c>
      <c r="N1243" s="3" t="e">
        <f t="shared" si="48"/>
        <v>#DIV/0!</v>
      </c>
      <c r="O1243" s="3" t="e">
        <f t="shared" si="49"/>
        <v>#DIV/0!</v>
      </c>
    </row>
    <row r="1244" spans="2:15">
      <c r="B1244" s="5">
        <v>28</v>
      </c>
      <c r="C1244" t="s">
        <v>1374</v>
      </c>
      <c r="D1244">
        <v>18</v>
      </c>
      <c r="E1244" t="s">
        <v>18</v>
      </c>
      <c r="F1244" t="s">
        <v>12</v>
      </c>
      <c r="N1244" s="3" t="e">
        <f t="shared" si="48"/>
        <v>#DIV/0!</v>
      </c>
      <c r="O1244" s="3" t="e">
        <f t="shared" si="49"/>
        <v>#DIV/0!</v>
      </c>
    </row>
    <row r="1245" spans="2:15">
      <c r="B1245" s="5">
        <v>28</v>
      </c>
      <c r="C1245" t="s">
        <v>1375</v>
      </c>
      <c r="D1245">
        <v>19</v>
      </c>
      <c r="E1245" t="s">
        <v>64</v>
      </c>
      <c r="F1245" t="s">
        <v>65</v>
      </c>
      <c r="N1245" s="3" t="e">
        <f t="shared" si="48"/>
        <v>#DIV/0!</v>
      </c>
      <c r="O1245" s="3" t="e">
        <f t="shared" si="49"/>
        <v>#DIV/0!</v>
      </c>
    </row>
    <row r="1246" spans="2:15">
      <c r="B1246" s="5">
        <v>28</v>
      </c>
      <c r="C1246" t="s">
        <v>1376</v>
      </c>
      <c r="D1246">
        <v>20</v>
      </c>
      <c r="E1246" t="s">
        <v>18</v>
      </c>
      <c r="F1246" t="s">
        <v>12</v>
      </c>
      <c r="G1246" t="s">
        <v>416</v>
      </c>
      <c r="N1246" s="3" t="e">
        <f t="shared" si="48"/>
        <v>#DIV/0!</v>
      </c>
      <c r="O1246" s="3" t="e">
        <f t="shared" si="49"/>
        <v>#DIV/0!</v>
      </c>
    </row>
    <row r="1247" spans="2:15">
      <c r="B1247" s="5">
        <v>28</v>
      </c>
      <c r="C1247" t="s">
        <v>1377</v>
      </c>
      <c r="D1247">
        <v>21</v>
      </c>
      <c r="E1247" t="s">
        <v>11</v>
      </c>
      <c r="F1247" t="s">
        <v>22</v>
      </c>
      <c r="N1247" s="3" t="e">
        <f t="shared" si="48"/>
        <v>#DIV/0!</v>
      </c>
      <c r="O1247" s="3" t="e">
        <f t="shared" si="49"/>
        <v>#DIV/0!</v>
      </c>
    </row>
    <row r="1248" spans="2:15">
      <c r="B1248" s="5">
        <v>28</v>
      </c>
      <c r="C1248" t="s">
        <v>1378</v>
      </c>
      <c r="D1248">
        <v>22</v>
      </c>
      <c r="E1248" t="s">
        <v>18</v>
      </c>
      <c r="F1248" t="s">
        <v>12</v>
      </c>
      <c r="N1248" s="3" t="e">
        <f t="shared" si="48"/>
        <v>#DIV/0!</v>
      </c>
      <c r="O1248" s="3" t="e">
        <f t="shared" si="49"/>
        <v>#DIV/0!</v>
      </c>
    </row>
    <row r="1249" spans="2:15">
      <c r="B1249" s="5">
        <v>28</v>
      </c>
      <c r="C1249" t="s">
        <v>1379</v>
      </c>
      <c r="D1249">
        <v>23</v>
      </c>
      <c r="E1249" t="s">
        <v>18</v>
      </c>
      <c r="F1249" t="s">
        <v>19</v>
      </c>
      <c r="G1249" t="s">
        <v>1284</v>
      </c>
      <c r="N1249" s="3" t="e">
        <f t="shared" si="48"/>
        <v>#DIV/0!</v>
      </c>
      <c r="O1249" s="3" t="e">
        <f t="shared" si="49"/>
        <v>#DIV/0!</v>
      </c>
    </row>
    <row r="1250" spans="2:15">
      <c r="B1250" s="5">
        <v>28</v>
      </c>
      <c r="C1250" t="s">
        <v>1380</v>
      </c>
      <c r="D1250">
        <v>24</v>
      </c>
      <c r="E1250" t="s">
        <v>15</v>
      </c>
      <c r="F1250" t="s">
        <v>12</v>
      </c>
      <c r="N1250" s="3" t="e">
        <f t="shared" si="48"/>
        <v>#DIV/0!</v>
      </c>
      <c r="O1250" s="3" t="e">
        <f t="shared" si="49"/>
        <v>#DIV/0!</v>
      </c>
    </row>
    <row r="1251" spans="2:15">
      <c r="B1251" s="5">
        <v>28</v>
      </c>
      <c r="C1251" t="s">
        <v>1381</v>
      </c>
      <c r="D1251">
        <v>25</v>
      </c>
      <c r="E1251" t="s">
        <v>18</v>
      </c>
      <c r="F1251" t="s">
        <v>12</v>
      </c>
      <c r="N1251" s="3" t="e">
        <f t="shared" si="48"/>
        <v>#DIV/0!</v>
      </c>
      <c r="O1251" s="3" t="e">
        <f t="shared" si="49"/>
        <v>#DIV/0!</v>
      </c>
    </row>
    <row r="1252" spans="2:15">
      <c r="B1252" s="5">
        <v>28</v>
      </c>
      <c r="C1252" t="s">
        <v>1382</v>
      </c>
      <c r="D1252">
        <v>26</v>
      </c>
      <c r="E1252" t="s">
        <v>18</v>
      </c>
      <c r="F1252" t="s">
        <v>12</v>
      </c>
      <c r="N1252" s="3" t="e">
        <f t="shared" si="48"/>
        <v>#DIV/0!</v>
      </c>
      <c r="O1252" s="3" t="e">
        <f t="shared" si="49"/>
        <v>#DIV/0!</v>
      </c>
    </row>
    <row r="1253" spans="2:15">
      <c r="B1253" s="5">
        <v>28</v>
      </c>
      <c r="C1253" t="s">
        <v>1383</v>
      </c>
      <c r="D1253">
        <v>27</v>
      </c>
      <c r="E1253" t="s">
        <v>21</v>
      </c>
      <c r="F1253" t="s">
        <v>12</v>
      </c>
      <c r="N1253" s="3" t="e">
        <f t="shared" si="48"/>
        <v>#DIV/0!</v>
      </c>
      <c r="O1253" s="3" t="e">
        <f t="shared" si="49"/>
        <v>#DIV/0!</v>
      </c>
    </row>
    <row r="1254" spans="2:15">
      <c r="B1254" s="5">
        <v>28</v>
      </c>
      <c r="C1254" t="s">
        <v>1384</v>
      </c>
      <c r="D1254">
        <v>28</v>
      </c>
      <c r="E1254" t="s">
        <v>15</v>
      </c>
      <c r="F1254" t="s">
        <v>12</v>
      </c>
      <c r="N1254" s="3" t="e">
        <f t="shared" si="48"/>
        <v>#DIV/0!</v>
      </c>
      <c r="O1254" s="3" t="e">
        <f t="shared" si="49"/>
        <v>#DIV/0!</v>
      </c>
    </row>
    <row r="1255" spans="2:15">
      <c r="B1255" s="5">
        <v>28</v>
      </c>
      <c r="C1255" t="s">
        <v>1385</v>
      </c>
      <c r="D1255">
        <v>29</v>
      </c>
      <c r="E1255" t="s">
        <v>15</v>
      </c>
      <c r="F1255" t="s">
        <v>12</v>
      </c>
      <c r="N1255" s="3" t="e">
        <f t="shared" si="48"/>
        <v>#DIV/0!</v>
      </c>
      <c r="O1255" s="3" t="e">
        <f t="shared" si="49"/>
        <v>#DIV/0!</v>
      </c>
    </row>
    <row r="1256" spans="2:15">
      <c r="B1256" s="5">
        <v>28</v>
      </c>
      <c r="C1256" t="s">
        <v>1386</v>
      </c>
      <c r="D1256">
        <v>30</v>
      </c>
      <c r="E1256" t="s">
        <v>18</v>
      </c>
      <c r="F1256" t="s">
        <v>12</v>
      </c>
      <c r="N1256" s="3" t="e">
        <f t="shared" ref="N1256:N1319" si="50">100/H1256</f>
        <v>#DIV/0!</v>
      </c>
      <c r="O1256" s="3" t="e">
        <f t="shared" ref="O1256:O1319" si="51">20-N1256</f>
        <v>#DIV/0!</v>
      </c>
    </row>
    <row r="1257" spans="2:15">
      <c r="B1257" s="5">
        <v>28</v>
      </c>
      <c r="C1257" t="s">
        <v>1387</v>
      </c>
      <c r="D1257">
        <v>31</v>
      </c>
      <c r="E1257" t="s">
        <v>21</v>
      </c>
      <c r="F1257" t="s">
        <v>12</v>
      </c>
      <c r="N1257" s="3" t="e">
        <f t="shared" si="50"/>
        <v>#DIV/0!</v>
      </c>
      <c r="O1257" s="3" t="e">
        <f t="shared" si="51"/>
        <v>#DIV/0!</v>
      </c>
    </row>
    <row r="1258" spans="2:15">
      <c r="B1258" s="5">
        <v>28</v>
      </c>
      <c r="C1258" t="s">
        <v>1388</v>
      </c>
      <c r="D1258">
        <v>32</v>
      </c>
      <c r="E1258" t="s">
        <v>18</v>
      </c>
      <c r="F1258" t="s">
        <v>12</v>
      </c>
      <c r="N1258" s="3" t="e">
        <f t="shared" si="50"/>
        <v>#DIV/0!</v>
      </c>
      <c r="O1258" s="3" t="e">
        <f t="shared" si="51"/>
        <v>#DIV/0!</v>
      </c>
    </row>
    <row r="1259" spans="2:15">
      <c r="B1259" s="5">
        <v>28</v>
      </c>
      <c r="C1259" t="s">
        <v>1389</v>
      </c>
      <c r="D1259">
        <v>33</v>
      </c>
      <c r="E1259" t="s">
        <v>18</v>
      </c>
      <c r="F1259" t="s">
        <v>12</v>
      </c>
      <c r="N1259" s="3" t="e">
        <f t="shared" si="50"/>
        <v>#DIV/0!</v>
      </c>
      <c r="O1259" s="3" t="e">
        <f t="shared" si="51"/>
        <v>#DIV/0!</v>
      </c>
    </row>
    <row r="1260" spans="2:15">
      <c r="B1260" s="5">
        <v>28</v>
      </c>
      <c r="C1260" t="s">
        <v>1390</v>
      </c>
      <c r="D1260">
        <v>34</v>
      </c>
      <c r="E1260" t="s">
        <v>15</v>
      </c>
      <c r="F1260" t="s">
        <v>12</v>
      </c>
      <c r="N1260" s="3" t="e">
        <f t="shared" si="50"/>
        <v>#DIV/0!</v>
      </c>
      <c r="O1260" s="3" t="e">
        <f t="shared" si="51"/>
        <v>#DIV/0!</v>
      </c>
    </row>
    <row r="1261" spans="2:15">
      <c r="B1261" s="5">
        <v>28</v>
      </c>
      <c r="C1261" t="s">
        <v>1391</v>
      </c>
      <c r="D1261">
        <v>35</v>
      </c>
      <c r="E1261" t="s">
        <v>15</v>
      </c>
      <c r="F1261" t="s">
        <v>65</v>
      </c>
      <c r="N1261" s="3" t="e">
        <f t="shared" si="50"/>
        <v>#DIV/0!</v>
      </c>
      <c r="O1261" s="3" t="e">
        <f t="shared" si="51"/>
        <v>#DIV/0!</v>
      </c>
    </row>
    <row r="1262" spans="2:15">
      <c r="B1262" s="5">
        <v>28</v>
      </c>
      <c r="C1262" t="s">
        <v>1392</v>
      </c>
      <c r="D1262">
        <v>36</v>
      </c>
      <c r="E1262" t="s">
        <v>18</v>
      </c>
      <c r="F1262" t="s">
        <v>12</v>
      </c>
      <c r="N1262" s="3" t="e">
        <f t="shared" si="50"/>
        <v>#DIV/0!</v>
      </c>
      <c r="O1262" s="3" t="e">
        <f t="shared" si="51"/>
        <v>#DIV/0!</v>
      </c>
    </row>
    <row r="1263" spans="2:15">
      <c r="B1263" s="5">
        <v>28</v>
      </c>
      <c r="C1263" t="s">
        <v>1393</v>
      </c>
      <c r="D1263">
        <v>37</v>
      </c>
      <c r="E1263" t="s">
        <v>18</v>
      </c>
      <c r="F1263" t="s">
        <v>12</v>
      </c>
      <c r="N1263" s="3" t="e">
        <f t="shared" si="50"/>
        <v>#DIV/0!</v>
      </c>
      <c r="O1263" s="3" t="e">
        <f t="shared" si="51"/>
        <v>#DIV/0!</v>
      </c>
    </row>
    <row r="1264" spans="2:15">
      <c r="B1264" s="5">
        <v>28</v>
      </c>
      <c r="C1264" t="s">
        <v>1394</v>
      </c>
      <c r="D1264">
        <v>38</v>
      </c>
      <c r="E1264" t="s">
        <v>18</v>
      </c>
      <c r="F1264" t="s">
        <v>19</v>
      </c>
      <c r="G1264" t="s">
        <v>31</v>
      </c>
      <c r="N1264" s="3" t="e">
        <f t="shared" si="50"/>
        <v>#DIV/0!</v>
      </c>
      <c r="O1264" s="3" t="e">
        <f t="shared" si="51"/>
        <v>#DIV/0!</v>
      </c>
    </row>
    <row r="1265" spans="2:15">
      <c r="B1265" s="5">
        <v>28</v>
      </c>
      <c r="C1265" t="s">
        <v>1395</v>
      </c>
      <c r="D1265">
        <v>39</v>
      </c>
      <c r="E1265" t="s">
        <v>18</v>
      </c>
      <c r="F1265" t="s">
        <v>19</v>
      </c>
      <c r="G1265" t="s">
        <v>99</v>
      </c>
      <c r="N1265" s="3" t="e">
        <f t="shared" si="50"/>
        <v>#DIV/0!</v>
      </c>
      <c r="O1265" s="3" t="e">
        <f t="shared" si="51"/>
        <v>#DIV/0!</v>
      </c>
    </row>
    <row r="1266" spans="2:15">
      <c r="B1266" s="5">
        <v>28</v>
      </c>
      <c r="C1266" t="s">
        <v>1396</v>
      </c>
      <c r="D1266">
        <v>40</v>
      </c>
      <c r="E1266" t="s">
        <v>18</v>
      </c>
      <c r="F1266" t="s">
        <v>12</v>
      </c>
      <c r="N1266" s="3" t="e">
        <f t="shared" si="50"/>
        <v>#DIV/0!</v>
      </c>
      <c r="O1266" s="3" t="e">
        <f t="shared" si="51"/>
        <v>#DIV/0!</v>
      </c>
    </row>
    <row r="1267" spans="2:15">
      <c r="B1267" s="5">
        <v>28</v>
      </c>
      <c r="C1267" t="s">
        <v>1397</v>
      </c>
      <c r="D1267">
        <v>41</v>
      </c>
      <c r="E1267" t="s">
        <v>18</v>
      </c>
      <c r="F1267" t="s">
        <v>12</v>
      </c>
      <c r="N1267" s="3" t="e">
        <f t="shared" si="50"/>
        <v>#DIV/0!</v>
      </c>
      <c r="O1267" s="3" t="e">
        <f t="shared" si="51"/>
        <v>#DIV/0!</v>
      </c>
    </row>
    <row r="1268" spans="2:15">
      <c r="B1268" s="5">
        <v>28</v>
      </c>
      <c r="C1268" t="s">
        <v>1398</v>
      </c>
      <c r="D1268">
        <v>42</v>
      </c>
      <c r="E1268" t="s">
        <v>18</v>
      </c>
      <c r="F1268" t="s">
        <v>12</v>
      </c>
      <c r="G1268" t="s">
        <v>99</v>
      </c>
      <c r="N1268" s="3" t="e">
        <f t="shared" si="50"/>
        <v>#DIV/0!</v>
      </c>
      <c r="O1268" s="3" t="e">
        <f t="shared" si="51"/>
        <v>#DIV/0!</v>
      </c>
    </row>
    <row r="1269" spans="2:15">
      <c r="B1269" s="5">
        <v>28</v>
      </c>
      <c r="C1269" t="s">
        <v>1399</v>
      </c>
      <c r="D1269">
        <v>43</v>
      </c>
      <c r="E1269" t="s">
        <v>40</v>
      </c>
      <c r="F1269" t="s">
        <v>19</v>
      </c>
      <c r="G1269" t="s">
        <v>33</v>
      </c>
      <c r="N1269" s="3" t="e">
        <f t="shared" si="50"/>
        <v>#DIV/0!</v>
      </c>
      <c r="O1269" s="3" t="e">
        <f t="shared" si="51"/>
        <v>#DIV/0!</v>
      </c>
    </row>
    <row r="1270" spans="2:15">
      <c r="B1270" s="5">
        <v>28</v>
      </c>
      <c r="C1270" t="s">
        <v>1400</v>
      </c>
      <c r="D1270">
        <v>44</v>
      </c>
      <c r="E1270" t="s">
        <v>15</v>
      </c>
      <c r="F1270" t="s">
        <v>12</v>
      </c>
      <c r="N1270" s="3" t="e">
        <f t="shared" si="50"/>
        <v>#DIV/0!</v>
      </c>
      <c r="O1270" s="3" t="e">
        <f t="shared" si="51"/>
        <v>#DIV/0!</v>
      </c>
    </row>
    <row r="1271" spans="2:15">
      <c r="B1271" s="5">
        <v>29</v>
      </c>
      <c r="C1271" t="s">
        <v>1401</v>
      </c>
      <c r="D1271">
        <v>1</v>
      </c>
      <c r="E1271" t="s">
        <v>15</v>
      </c>
      <c r="F1271" t="s">
        <v>12</v>
      </c>
      <c r="N1271" s="3" t="e">
        <f t="shared" si="50"/>
        <v>#DIV/0!</v>
      </c>
      <c r="O1271" s="3" t="e">
        <f t="shared" si="51"/>
        <v>#DIV/0!</v>
      </c>
    </row>
    <row r="1272" spans="2:15">
      <c r="B1272" s="5">
        <v>29</v>
      </c>
      <c r="C1272" t="s">
        <v>1402</v>
      </c>
      <c r="D1272">
        <v>2</v>
      </c>
      <c r="E1272" t="s">
        <v>40</v>
      </c>
      <c r="F1272" t="s">
        <v>19</v>
      </c>
      <c r="N1272" s="3" t="e">
        <f t="shared" si="50"/>
        <v>#DIV/0!</v>
      </c>
      <c r="O1272" s="3" t="e">
        <f t="shared" si="51"/>
        <v>#DIV/0!</v>
      </c>
    </row>
    <row r="1273" spans="2:15">
      <c r="B1273" s="5">
        <v>29</v>
      </c>
      <c r="C1273" t="s">
        <v>1403</v>
      </c>
      <c r="D1273">
        <v>3</v>
      </c>
      <c r="E1273" t="s">
        <v>18</v>
      </c>
      <c r="F1273" t="s">
        <v>12</v>
      </c>
      <c r="G1273" t="s">
        <v>1404</v>
      </c>
      <c r="N1273" s="3" t="e">
        <f t="shared" si="50"/>
        <v>#DIV/0!</v>
      </c>
      <c r="O1273" s="3" t="e">
        <f t="shared" si="51"/>
        <v>#DIV/0!</v>
      </c>
    </row>
    <row r="1274" spans="2:15">
      <c r="B1274" s="5">
        <v>29</v>
      </c>
      <c r="C1274" t="s">
        <v>1405</v>
      </c>
      <c r="D1274">
        <v>4</v>
      </c>
      <c r="E1274" t="s">
        <v>67</v>
      </c>
      <c r="F1274" t="s">
        <v>22</v>
      </c>
      <c r="N1274" s="3" t="e">
        <f t="shared" si="50"/>
        <v>#DIV/0!</v>
      </c>
      <c r="O1274" s="3" t="e">
        <f t="shared" si="51"/>
        <v>#DIV/0!</v>
      </c>
    </row>
    <row r="1275" spans="2:15">
      <c r="B1275" s="5">
        <v>29</v>
      </c>
      <c r="C1275" t="s">
        <v>1406</v>
      </c>
      <c r="D1275">
        <v>5</v>
      </c>
      <c r="E1275" t="s">
        <v>129</v>
      </c>
      <c r="F1275" t="s">
        <v>12</v>
      </c>
      <c r="N1275" s="3" t="e">
        <f t="shared" si="50"/>
        <v>#DIV/0!</v>
      </c>
      <c r="O1275" s="3" t="e">
        <f t="shared" si="51"/>
        <v>#DIV/0!</v>
      </c>
    </row>
    <row r="1276" spans="2:15">
      <c r="B1276" s="5">
        <v>29</v>
      </c>
      <c r="C1276" t="s">
        <v>1407</v>
      </c>
      <c r="D1276">
        <v>6</v>
      </c>
      <c r="E1276" t="s">
        <v>18</v>
      </c>
      <c r="F1276" t="s">
        <v>12</v>
      </c>
      <c r="G1276" t="s">
        <v>416</v>
      </c>
      <c r="N1276" s="3" t="e">
        <f t="shared" si="50"/>
        <v>#DIV/0!</v>
      </c>
      <c r="O1276" s="3" t="e">
        <f t="shared" si="51"/>
        <v>#DIV/0!</v>
      </c>
    </row>
    <row r="1277" spans="2:15">
      <c r="B1277" s="5">
        <v>29</v>
      </c>
      <c r="C1277" t="s">
        <v>1408</v>
      </c>
      <c r="D1277">
        <v>7</v>
      </c>
      <c r="E1277" t="s">
        <v>18</v>
      </c>
      <c r="F1277" t="s">
        <v>12</v>
      </c>
      <c r="N1277" s="3" t="e">
        <f t="shared" si="50"/>
        <v>#DIV/0!</v>
      </c>
      <c r="O1277" s="3" t="e">
        <f t="shared" si="51"/>
        <v>#DIV/0!</v>
      </c>
    </row>
    <row r="1278" spans="2:15">
      <c r="B1278" s="5">
        <v>29</v>
      </c>
      <c r="C1278" t="s">
        <v>1409</v>
      </c>
      <c r="D1278">
        <v>8</v>
      </c>
      <c r="E1278" t="s">
        <v>18</v>
      </c>
      <c r="F1278" t="s">
        <v>12</v>
      </c>
      <c r="N1278" s="3" t="e">
        <f t="shared" si="50"/>
        <v>#DIV/0!</v>
      </c>
      <c r="O1278" s="3" t="e">
        <f t="shared" si="51"/>
        <v>#DIV/0!</v>
      </c>
    </row>
    <row r="1279" spans="2:15">
      <c r="B1279" s="5">
        <v>29</v>
      </c>
      <c r="C1279" t="s">
        <v>1410</v>
      </c>
      <c r="D1279">
        <v>9</v>
      </c>
      <c r="E1279" t="s">
        <v>18</v>
      </c>
      <c r="F1279" t="s">
        <v>12</v>
      </c>
      <c r="N1279" s="3" t="e">
        <f t="shared" si="50"/>
        <v>#DIV/0!</v>
      </c>
      <c r="O1279" s="3" t="e">
        <f t="shared" si="51"/>
        <v>#DIV/0!</v>
      </c>
    </row>
    <row r="1280" spans="2:15">
      <c r="B1280" s="5">
        <v>29</v>
      </c>
      <c r="C1280" t="s">
        <v>1411</v>
      </c>
      <c r="D1280">
        <v>10</v>
      </c>
      <c r="E1280" t="s">
        <v>18</v>
      </c>
      <c r="F1280" t="s">
        <v>12</v>
      </c>
      <c r="N1280" s="3" t="e">
        <f t="shared" si="50"/>
        <v>#DIV/0!</v>
      </c>
      <c r="O1280" s="3" t="e">
        <f t="shared" si="51"/>
        <v>#DIV/0!</v>
      </c>
    </row>
    <row r="1281" spans="2:15">
      <c r="B1281" s="5">
        <v>29</v>
      </c>
      <c r="C1281" t="s">
        <v>1412</v>
      </c>
      <c r="D1281">
        <v>11</v>
      </c>
      <c r="E1281" t="s">
        <v>18</v>
      </c>
      <c r="F1281" t="s">
        <v>12</v>
      </c>
      <c r="G1281" t="s">
        <v>1413</v>
      </c>
      <c r="N1281" s="3" t="e">
        <f t="shared" si="50"/>
        <v>#DIV/0!</v>
      </c>
      <c r="O1281" s="3" t="e">
        <f t="shared" si="51"/>
        <v>#DIV/0!</v>
      </c>
    </row>
    <row r="1282" spans="2:15">
      <c r="B1282" s="5">
        <v>29</v>
      </c>
      <c r="C1282" t="s">
        <v>1414</v>
      </c>
      <c r="D1282">
        <v>12</v>
      </c>
      <c r="E1282" t="s">
        <v>133</v>
      </c>
      <c r="F1282" t="s">
        <v>19</v>
      </c>
      <c r="N1282" s="3" t="e">
        <f t="shared" si="50"/>
        <v>#DIV/0!</v>
      </c>
      <c r="O1282" s="3" t="e">
        <f t="shared" si="51"/>
        <v>#DIV/0!</v>
      </c>
    </row>
    <row r="1283" spans="2:15">
      <c r="B1283" s="5">
        <v>29</v>
      </c>
      <c r="C1283" t="s">
        <v>1415</v>
      </c>
      <c r="D1283">
        <v>13</v>
      </c>
      <c r="E1283" t="s">
        <v>18</v>
      </c>
      <c r="F1283" t="s">
        <v>19</v>
      </c>
      <c r="G1283" t="s">
        <v>99</v>
      </c>
      <c r="N1283" s="3" t="e">
        <f t="shared" si="50"/>
        <v>#DIV/0!</v>
      </c>
      <c r="O1283" s="3" t="e">
        <f t="shared" si="51"/>
        <v>#DIV/0!</v>
      </c>
    </row>
    <row r="1284" spans="2:15">
      <c r="B1284" s="5">
        <v>29</v>
      </c>
      <c r="C1284" t="s">
        <v>1416</v>
      </c>
      <c r="D1284">
        <v>14</v>
      </c>
      <c r="E1284" t="s">
        <v>18</v>
      </c>
      <c r="F1284" t="s">
        <v>12</v>
      </c>
      <c r="G1284" t="s">
        <v>1417</v>
      </c>
      <c r="N1284" s="3" t="e">
        <f t="shared" si="50"/>
        <v>#DIV/0!</v>
      </c>
      <c r="O1284" s="3" t="e">
        <f t="shared" si="51"/>
        <v>#DIV/0!</v>
      </c>
    </row>
    <row r="1285" spans="2:15">
      <c r="B1285" s="5">
        <v>29</v>
      </c>
      <c r="C1285" t="s">
        <v>1418</v>
      </c>
      <c r="D1285">
        <v>15</v>
      </c>
      <c r="E1285" t="s">
        <v>11</v>
      </c>
      <c r="F1285" t="s">
        <v>12</v>
      </c>
      <c r="N1285" s="3" t="e">
        <f t="shared" si="50"/>
        <v>#DIV/0!</v>
      </c>
      <c r="O1285" s="3" t="e">
        <f t="shared" si="51"/>
        <v>#DIV/0!</v>
      </c>
    </row>
    <row r="1286" spans="2:15">
      <c r="B1286" s="5">
        <v>29</v>
      </c>
      <c r="C1286" t="s">
        <v>1419</v>
      </c>
      <c r="D1286">
        <v>16</v>
      </c>
      <c r="E1286" t="s">
        <v>18</v>
      </c>
      <c r="F1286" t="s">
        <v>12</v>
      </c>
      <c r="N1286" s="3" t="e">
        <f t="shared" si="50"/>
        <v>#DIV/0!</v>
      </c>
      <c r="O1286" s="3" t="e">
        <f t="shared" si="51"/>
        <v>#DIV/0!</v>
      </c>
    </row>
    <row r="1287" spans="2:15">
      <c r="B1287" s="5">
        <v>29</v>
      </c>
      <c r="C1287" t="s">
        <v>1420</v>
      </c>
      <c r="D1287">
        <v>17</v>
      </c>
      <c r="E1287" t="s">
        <v>18</v>
      </c>
      <c r="F1287" t="s">
        <v>12</v>
      </c>
      <c r="N1287" s="3" t="e">
        <f t="shared" si="50"/>
        <v>#DIV/0!</v>
      </c>
      <c r="O1287" s="3" t="e">
        <f t="shared" si="51"/>
        <v>#DIV/0!</v>
      </c>
    </row>
    <row r="1288" spans="2:15">
      <c r="B1288" s="5">
        <v>29</v>
      </c>
      <c r="C1288" t="s">
        <v>1421</v>
      </c>
      <c r="D1288">
        <v>18</v>
      </c>
      <c r="E1288" t="s">
        <v>18</v>
      </c>
      <c r="F1288" t="s">
        <v>22</v>
      </c>
      <c r="N1288" s="3" t="e">
        <f t="shared" si="50"/>
        <v>#DIV/0!</v>
      </c>
      <c r="O1288" s="3" t="e">
        <f t="shared" si="51"/>
        <v>#DIV/0!</v>
      </c>
    </row>
    <row r="1289" spans="2:15">
      <c r="B1289" s="5">
        <v>29</v>
      </c>
      <c r="C1289" t="s">
        <v>1422</v>
      </c>
      <c r="D1289">
        <v>19</v>
      </c>
      <c r="E1289" t="s">
        <v>15</v>
      </c>
      <c r="F1289" t="s">
        <v>65</v>
      </c>
      <c r="N1289" s="3" t="e">
        <f t="shared" si="50"/>
        <v>#DIV/0!</v>
      </c>
      <c r="O1289" s="3" t="e">
        <f t="shared" si="51"/>
        <v>#DIV/0!</v>
      </c>
    </row>
    <row r="1290" spans="2:15">
      <c r="B1290" s="5">
        <v>29</v>
      </c>
      <c r="C1290" t="s">
        <v>1423</v>
      </c>
      <c r="D1290">
        <v>20</v>
      </c>
      <c r="E1290" t="s">
        <v>18</v>
      </c>
      <c r="F1290" t="s">
        <v>12</v>
      </c>
      <c r="N1290" s="3" t="e">
        <f t="shared" si="50"/>
        <v>#DIV/0!</v>
      </c>
      <c r="O1290" s="3" t="e">
        <f t="shared" si="51"/>
        <v>#DIV/0!</v>
      </c>
    </row>
    <row r="1291" spans="2:15">
      <c r="B1291" s="5">
        <v>29</v>
      </c>
      <c r="C1291" t="s">
        <v>1424</v>
      </c>
      <c r="D1291">
        <v>21</v>
      </c>
      <c r="E1291" t="s">
        <v>18</v>
      </c>
      <c r="F1291" t="s">
        <v>12</v>
      </c>
      <c r="G1291" t="s">
        <v>258</v>
      </c>
      <c r="N1291" s="3" t="e">
        <f t="shared" si="50"/>
        <v>#DIV/0!</v>
      </c>
      <c r="O1291" s="3" t="e">
        <f t="shared" si="51"/>
        <v>#DIV/0!</v>
      </c>
    </row>
    <row r="1292" spans="2:15">
      <c r="B1292" s="5">
        <v>29</v>
      </c>
      <c r="C1292" t="s">
        <v>1425</v>
      </c>
      <c r="D1292">
        <v>22</v>
      </c>
      <c r="E1292" t="s">
        <v>18</v>
      </c>
      <c r="F1292" t="s">
        <v>12</v>
      </c>
      <c r="N1292" s="3" t="e">
        <f t="shared" si="50"/>
        <v>#DIV/0!</v>
      </c>
      <c r="O1292" s="3" t="e">
        <f t="shared" si="51"/>
        <v>#DIV/0!</v>
      </c>
    </row>
    <row r="1293" spans="2:15">
      <c r="B1293" s="5">
        <v>29</v>
      </c>
      <c r="C1293" t="s">
        <v>1426</v>
      </c>
      <c r="D1293">
        <v>23</v>
      </c>
      <c r="E1293" t="s">
        <v>18</v>
      </c>
      <c r="F1293" t="s">
        <v>19</v>
      </c>
      <c r="N1293" s="3" t="e">
        <f t="shared" si="50"/>
        <v>#DIV/0!</v>
      </c>
      <c r="O1293" s="3" t="e">
        <f t="shared" si="51"/>
        <v>#DIV/0!</v>
      </c>
    </row>
    <row r="1294" spans="2:15">
      <c r="B1294" s="5">
        <v>29</v>
      </c>
      <c r="C1294" t="s">
        <v>1427</v>
      </c>
      <c r="D1294">
        <v>24</v>
      </c>
      <c r="E1294" t="s">
        <v>18</v>
      </c>
      <c r="F1294" t="s">
        <v>12</v>
      </c>
      <c r="N1294" s="3" t="e">
        <f t="shared" si="50"/>
        <v>#DIV/0!</v>
      </c>
      <c r="O1294" s="3" t="e">
        <f t="shared" si="51"/>
        <v>#DIV/0!</v>
      </c>
    </row>
    <row r="1295" spans="2:15">
      <c r="B1295" s="5">
        <v>29</v>
      </c>
      <c r="C1295" t="s">
        <v>1428</v>
      </c>
      <c r="D1295">
        <v>25</v>
      </c>
      <c r="E1295" t="s">
        <v>18</v>
      </c>
      <c r="F1295" t="s">
        <v>12</v>
      </c>
      <c r="N1295" s="3" t="e">
        <f t="shared" si="50"/>
        <v>#DIV/0!</v>
      </c>
      <c r="O1295" s="3" t="e">
        <f t="shared" si="51"/>
        <v>#DIV/0!</v>
      </c>
    </row>
    <row r="1296" spans="2:15">
      <c r="B1296" s="5">
        <v>29</v>
      </c>
      <c r="C1296" t="s">
        <v>1429</v>
      </c>
      <c r="D1296">
        <v>26</v>
      </c>
      <c r="E1296" t="s">
        <v>21</v>
      </c>
      <c r="F1296" t="s">
        <v>12</v>
      </c>
      <c r="N1296" s="3" t="e">
        <f t="shared" si="50"/>
        <v>#DIV/0!</v>
      </c>
      <c r="O1296" s="3" t="e">
        <f t="shared" si="51"/>
        <v>#DIV/0!</v>
      </c>
    </row>
    <row r="1297" spans="2:15">
      <c r="B1297" s="5">
        <v>29</v>
      </c>
      <c r="C1297" t="s">
        <v>1430</v>
      </c>
      <c r="D1297">
        <v>27</v>
      </c>
      <c r="E1297" t="s">
        <v>21</v>
      </c>
      <c r="F1297" t="s">
        <v>12</v>
      </c>
      <c r="N1297" s="3" t="e">
        <f t="shared" si="50"/>
        <v>#DIV/0!</v>
      </c>
      <c r="O1297" s="3" t="e">
        <f t="shared" si="51"/>
        <v>#DIV/0!</v>
      </c>
    </row>
    <row r="1298" spans="2:15">
      <c r="B1298" s="5">
        <v>29</v>
      </c>
      <c r="C1298" t="s">
        <v>1431</v>
      </c>
      <c r="D1298">
        <v>28</v>
      </c>
      <c r="E1298" t="s">
        <v>133</v>
      </c>
      <c r="F1298" t="s">
        <v>19</v>
      </c>
      <c r="N1298" s="3" t="e">
        <f t="shared" si="50"/>
        <v>#DIV/0!</v>
      </c>
      <c r="O1298" s="3" t="e">
        <f t="shared" si="51"/>
        <v>#DIV/0!</v>
      </c>
    </row>
    <row r="1299" spans="2:15">
      <c r="B1299" s="5">
        <v>29</v>
      </c>
      <c r="C1299" t="s">
        <v>1432</v>
      </c>
      <c r="D1299">
        <v>29</v>
      </c>
      <c r="E1299" t="s">
        <v>18</v>
      </c>
      <c r="F1299" t="s">
        <v>19</v>
      </c>
      <c r="G1299" t="s">
        <v>33</v>
      </c>
      <c r="N1299" s="3" t="e">
        <f t="shared" si="50"/>
        <v>#DIV/0!</v>
      </c>
      <c r="O1299" s="3" t="e">
        <f t="shared" si="51"/>
        <v>#DIV/0!</v>
      </c>
    </row>
    <row r="1300" spans="2:15">
      <c r="B1300" s="5">
        <v>29</v>
      </c>
      <c r="C1300" t="s">
        <v>1433</v>
      </c>
      <c r="D1300">
        <v>30</v>
      </c>
      <c r="E1300" t="s">
        <v>21</v>
      </c>
      <c r="F1300" t="s">
        <v>12</v>
      </c>
      <c r="G1300" t="s">
        <v>13</v>
      </c>
      <c r="N1300" s="3" t="e">
        <f t="shared" si="50"/>
        <v>#DIV/0!</v>
      </c>
      <c r="O1300" s="3" t="e">
        <f t="shared" si="51"/>
        <v>#DIV/0!</v>
      </c>
    </row>
    <row r="1301" spans="2:15">
      <c r="B1301" s="5">
        <v>29</v>
      </c>
      <c r="C1301" t="s">
        <v>1434</v>
      </c>
      <c r="D1301">
        <v>31</v>
      </c>
      <c r="E1301" t="s">
        <v>18</v>
      </c>
      <c r="F1301" t="s">
        <v>22</v>
      </c>
      <c r="N1301" s="3" t="e">
        <f t="shared" si="50"/>
        <v>#DIV/0!</v>
      </c>
      <c r="O1301" s="3" t="e">
        <f t="shared" si="51"/>
        <v>#DIV/0!</v>
      </c>
    </row>
    <row r="1302" spans="2:15">
      <c r="B1302" s="5">
        <v>29</v>
      </c>
      <c r="C1302" t="s">
        <v>1435</v>
      </c>
      <c r="D1302">
        <v>32</v>
      </c>
      <c r="E1302" t="s">
        <v>15</v>
      </c>
      <c r="F1302" t="s">
        <v>12</v>
      </c>
      <c r="N1302" s="3" t="e">
        <f t="shared" si="50"/>
        <v>#DIV/0!</v>
      </c>
      <c r="O1302" s="3" t="e">
        <f t="shared" si="51"/>
        <v>#DIV/0!</v>
      </c>
    </row>
    <row r="1303" spans="2:15">
      <c r="B1303" s="5">
        <v>29</v>
      </c>
      <c r="C1303" t="s">
        <v>1436</v>
      </c>
      <c r="D1303">
        <v>33</v>
      </c>
      <c r="E1303" t="s">
        <v>11</v>
      </c>
      <c r="F1303" t="s">
        <v>19</v>
      </c>
      <c r="N1303" s="3" t="e">
        <f t="shared" si="50"/>
        <v>#DIV/0!</v>
      </c>
      <c r="O1303" s="3" t="e">
        <f t="shared" si="51"/>
        <v>#DIV/0!</v>
      </c>
    </row>
    <row r="1304" spans="2:15">
      <c r="B1304" s="5">
        <v>29</v>
      </c>
      <c r="C1304" t="s">
        <v>1437</v>
      </c>
      <c r="D1304">
        <v>34</v>
      </c>
      <c r="E1304" t="s">
        <v>18</v>
      </c>
      <c r="F1304" t="s">
        <v>12</v>
      </c>
      <c r="N1304" s="3" t="e">
        <f t="shared" si="50"/>
        <v>#DIV/0!</v>
      </c>
      <c r="O1304" s="3" t="e">
        <f t="shared" si="51"/>
        <v>#DIV/0!</v>
      </c>
    </row>
    <row r="1305" spans="2:15">
      <c r="B1305" s="5">
        <v>29</v>
      </c>
      <c r="C1305" t="s">
        <v>1438</v>
      </c>
      <c r="D1305">
        <v>35</v>
      </c>
      <c r="E1305" t="s">
        <v>15</v>
      </c>
      <c r="F1305" t="s">
        <v>65</v>
      </c>
      <c r="N1305" s="3" t="e">
        <f t="shared" si="50"/>
        <v>#DIV/0!</v>
      </c>
      <c r="O1305" s="3" t="e">
        <f t="shared" si="51"/>
        <v>#DIV/0!</v>
      </c>
    </row>
    <row r="1306" spans="2:15">
      <c r="B1306" s="5">
        <v>29</v>
      </c>
      <c r="C1306" t="s">
        <v>1439</v>
      </c>
      <c r="D1306">
        <v>36</v>
      </c>
      <c r="E1306" t="s">
        <v>18</v>
      </c>
      <c r="F1306" t="s">
        <v>12</v>
      </c>
      <c r="G1306" t="s">
        <v>13</v>
      </c>
      <c r="N1306" s="3" t="e">
        <f t="shared" si="50"/>
        <v>#DIV/0!</v>
      </c>
      <c r="O1306" s="3" t="e">
        <f t="shared" si="51"/>
        <v>#DIV/0!</v>
      </c>
    </row>
    <row r="1307" spans="2:15">
      <c r="B1307" s="5">
        <v>29</v>
      </c>
      <c r="C1307" t="s">
        <v>1440</v>
      </c>
      <c r="D1307">
        <v>37</v>
      </c>
      <c r="E1307" t="s">
        <v>67</v>
      </c>
      <c r="F1307" t="s">
        <v>19</v>
      </c>
      <c r="N1307" s="3" t="e">
        <f t="shared" si="50"/>
        <v>#DIV/0!</v>
      </c>
      <c r="O1307" s="3" t="e">
        <f t="shared" si="51"/>
        <v>#DIV/0!</v>
      </c>
    </row>
    <row r="1308" spans="2:15">
      <c r="B1308" s="5">
        <v>29</v>
      </c>
      <c r="C1308" t="s">
        <v>1441</v>
      </c>
      <c r="D1308">
        <v>38</v>
      </c>
      <c r="E1308" t="s">
        <v>18</v>
      </c>
      <c r="F1308" t="s">
        <v>22</v>
      </c>
      <c r="N1308" s="3" t="e">
        <f t="shared" si="50"/>
        <v>#DIV/0!</v>
      </c>
      <c r="O1308" s="3" t="e">
        <f t="shared" si="51"/>
        <v>#DIV/0!</v>
      </c>
    </row>
    <row r="1309" spans="2:15">
      <c r="B1309" s="5">
        <v>29</v>
      </c>
      <c r="C1309" t="s">
        <v>1442</v>
      </c>
      <c r="D1309">
        <v>39</v>
      </c>
      <c r="E1309" t="s">
        <v>15</v>
      </c>
      <c r="F1309" t="s">
        <v>12</v>
      </c>
      <c r="G1309" t="s">
        <v>1443</v>
      </c>
      <c r="N1309" s="3" t="e">
        <f t="shared" si="50"/>
        <v>#DIV/0!</v>
      </c>
      <c r="O1309" s="3" t="e">
        <f t="shared" si="51"/>
        <v>#DIV/0!</v>
      </c>
    </row>
    <row r="1310" spans="2:15">
      <c r="B1310" s="5">
        <v>29</v>
      </c>
      <c r="C1310" t="s">
        <v>1444</v>
      </c>
      <c r="D1310">
        <v>40</v>
      </c>
      <c r="E1310" t="s">
        <v>18</v>
      </c>
      <c r="F1310" t="s">
        <v>22</v>
      </c>
      <c r="N1310" s="3" t="e">
        <f t="shared" si="50"/>
        <v>#DIV/0!</v>
      </c>
      <c r="O1310" s="3" t="e">
        <f t="shared" si="51"/>
        <v>#DIV/0!</v>
      </c>
    </row>
    <row r="1311" spans="2:15">
      <c r="B1311" s="5">
        <v>29</v>
      </c>
      <c r="C1311" t="s">
        <v>1445</v>
      </c>
      <c r="D1311">
        <v>41</v>
      </c>
      <c r="E1311" t="s">
        <v>21</v>
      </c>
      <c r="F1311" t="s">
        <v>19</v>
      </c>
      <c r="G1311" t="s">
        <v>122</v>
      </c>
      <c r="N1311" s="3" t="e">
        <f t="shared" si="50"/>
        <v>#DIV/0!</v>
      </c>
      <c r="O1311" s="3" t="e">
        <f t="shared" si="51"/>
        <v>#DIV/0!</v>
      </c>
    </row>
    <row r="1312" spans="2:15">
      <c r="B1312" s="5">
        <v>29</v>
      </c>
      <c r="C1312" t="s">
        <v>1446</v>
      </c>
      <c r="D1312">
        <v>42</v>
      </c>
      <c r="E1312" t="s">
        <v>15</v>
      </c>
      <c r="F1312" t="s">
        <v>12</v>
      </c>
      <c r="N1312" s="3" t="e">
        <f t="shared" si="50"/>
        <v>#DIV/0!</v>
      </c>
      <c r="O1312" s="3" t="e">
        <f t="shared" si="51"/>
        <v>#DIV/0!</v>
      </c>
    </row>
    <row r="1313" spans="2:15">
      <c r="B1313" s="5">
        <v>29</v>
      </c>
      <c r="C1313" t="s">
        <v>1447</v>
      </c>
      <c r="D1313">
        <v>43</v>
      </c>
      <c r="E1313" t="s">
        <v>15</v>
      </c>
      <c r="F1313" t="s">
        <v>12</v>
      </c>
      <c r="N1313" s="3" t="e">
        <f t="shared" si="50"/>
        <v>#DIV/0!</v>
      </c>
      <c r="O1313" s="3" t="e">
        <f t="shared" si="51"/>
        <v>#DIV/0!</v>
      </c>
    </row>
    <row r="1314" spans="2:15">
      <c r="B1314" s="5">
        <v>29</v>
      </c>
      <c r="C1314" t="s">
        <v>1448</v>
      </c>
      <c r="D1314">
        <v>44</v>
      </c>
      <c r="E1314" t="s">
        <v>15</v>
      </c>
      <c r="F1314" t="s">
        <v>65</v>
      </c>
      <c r="N1314" s="3" t="e">
        <f t="shared" si="50"/>
        <v>#DIV/0!</v>
      </c>
      <c r="O1314" s="3" t="e">
        <f t="shared" si="51"/>
        <v>#DIV/0!</v>
      </c>
    </row>
    <row r="1315" spans="2:15">
      <c r="B1315" s="5">
        <v>30</v>
      </c>
      <c r="C1315" t="s">
        <v>1449</v>
      </c>
      <c r="D1315">
        <v>1</v>
      </c>
      <c r="E1315" t="s">
        <v>18</v>
      </c>
      <c r="F1315" t="s">
        <v>12</v>
      </c>
      <c r="N1315" s="3" t="e">
        <f t="shared" si="50"/>
        <v>#DIV/0!</v>
      </c>
      <c r="O1315" s="3" t="e">
        <f t="shared" si="51"/>
        <v>#DIV/0!</v>
      </c>
    </row>
    <row r="1316" spans="2:15">
      <c r="B1316" s="5">
        <v>30</v>
      </c>
      <c r="C1316" t="s">
        <v>1450</v>
      </c>
      <c r="D1316">
        <v>2</v>
      </c>
      <c r="E1316" t="s">
        <v>15</v>
      </c>
      <c r="F1316" t="s">
        <v>12</v>
      </c>
      <c r="N1316" s="3" t="e">
        <f t="shared" si="50"/>
        <v>#DIV/0!</v>
      </c>
      <c r="O1316" s="3" t="e">
        <f t="shared" si="51"/>
        <v>#DIV/0!</v>
      </c>
    </row>
    <row r="1317" spans="2:15">
      <c r="B1317" s="5">
        <v>30</v>
      </c>
      <c r="C1317" t="s">
        <v>1451</v>
      </c>
      <c r="D1317">
        <v>3</v>
      </c>
      <c r="E1317" t="s">
        <v>18</v>
      </c>
      <c r="F1317" t="s">
        <v>12</v>
      </c>
      <c r="G1317" t="s">
        <v>94</v>
      </c>
      <c r="N1317" s="3" t="e">
        <f t="shared" si="50"/>
        <v>#DIV/0!</v>
      </c>
      <c r="O1317" s="3" t="e">
        <f t="shared" si="51"/>
        <v>#DIV/0!</v>
      </c>
    </row>
    <row r="1318" spans="2:15">
      <c r="B1318" s="5">
        <v>30</v>
      </c>
      <c r="C1318" t="s">
        <v>1452</v>
      </c>
      <c r="D1318">
        <v>4</v>
      </c>
      <c r="E1318" t="s">
        <v>11</v>
      </c>
      <c r="F1318" t="s">
        <v>22</v>
      </c>
      <c r="N1318" s="3" t="e">
        <f t="shared" si="50"/>
        <v>#DIV/0!</v>
      </c>
      <c r="O1318" s="3" t="e">
        <f t="shared" si="51"/>
        <v>#DIV/0!</v>
      </c>
    </row>
    <row r="1319" spans="2:15">
      <c r="B1319" s="5">
        <v>30</v>
      </c>
      <c r="C1319" t="s">
        <v>1453</v>
      </c>
      <c r="D1319">
        <v>5</v>
      </c>
      <c r="E1319" t="s">
        <v>15</v>
      </c>
      <c r="F1319" t="s">
        <v>65</v>
      </c>
      <c r="N1319" s="3" t="e">
        <f t="shared" si="50"/>
        <v>#DIV/0!</v>
      </c>
      <c r="O1319" s="3" t="e">
        <f t="shared" si="51"/>
        <v>#DIV/0!</v>
      </c>
    </row>
    <row r="1320" spans="2:15">
      <c r="B1320" s="5">
        <v>30</v>
      </c>
      <c r="C1320" t="s">
        <v>1454</v>
      </c>
      <c r="D1320">
        <v>6</v>
      </c>
      <c r="E1320" t="s">
        <v>11</v>
      </c>
      <c r="F1320" t="s">
        <v>19</v>
      </c>
      <c r="G1320" t="s">
        <v>647</v>
      </c>
      <c r="N1320" s="3" t="e">
        <f t="shared" ref="N1320:N1383" si="52">100/H1320</f>
        <v>#DIV/0!</v>
      </c>
      <c r="O1320" s="3" t="e">
        <f t="shared" ref="O1320:O1383" si="53">20-N1320</f>
        <v>#DIV/0!</v>
      </c>
    </row>
    <row r="1321" spans="2:15">
      <c r="B1321" s="5">
        <v>30</v>
      </c>
      <c r="C1321" t="s">
        <v>1455</v>
      </c>
      <c r="D1321">
        <v>7</v>
      </c>
      <c r="E1321" t="s">
        <v>18</v>
      </c>
      <c r="F1321" t="s">
        <v>19</v>
      </c>
      <c r="N1321" s="3" t="e">
        <f t="shared" si="52"/>
        <v>#DIV/0!</v>
      </c>
      <c r="O1321" s="3" t="e">
        <f t="shared" si="53"/>
        <v>#DIV/0!</v>
      </c>
    </row>
    <row r="1322" spans="2:15">
      <c r="B1322" s="5">
        <v>30</v>
      </c>
      <c r="C1322" t="s">
        <v>1456</v>
      </c>
      <c r="D1322">
        <v>8</v>
      </c>
      <c r="E1322" t="s">
        <v>15</v>
      </c>
      <c r="F1322" t="s">
        <v>65</v>
      </c>
      <c r="N1322" s="3" t="e">
        <f t="shared" si="52"/>
        <v>#DIV/0!</v>
      </c>
      <c r="O1322" s="3" t="e">
        <f t="shared" si="53"/>
        <v>#DIV/0!</v>
      </c>
    </row>
    <row r="1323" spans="2:15">
      <c r="B1323" s="5">
        <v>30</v>
      </c>
      <c r="C1323" t="s">
        <v>1457</v>
      </c>
      <c r="D1323">
        <v>9</v>
      </c>
      <c r="E1323" t="s">
        <v>18</v>
      </c>
      <c r="F1323" t="s">
        <v>22</v>
      </c>
      <c r="N1323" s="3" t="e">
        <f t="shared" si="52"/>
        <v>#DIV/0!</v>
      </c>
      <c r="O1323" s="3" t="e">
        <f t="shared" si="53"/>
        <v>#DIV/0!</v>
      </c>
    </row>
    <row r="1324" spans="2:15">
      <c r="B1324" s="5">
        <v>30</v>
      </c>
      <c r="C1324" t="s">
        <v>1458</v>
      </c>
      <c r="D1324">
        <v>10</v>
      </c>
      <c r="E1324" t="s">
        <v>18</v>
      </c>
      <c r="F1324" t="s">
        <v>22</v>
      </c>
      <c r="N1324" s="3" t="e">
        <f t="shared" si="52"/>
        <v>#DIV/0!</v>
      </c>
      <c r="O1324" s="3" t="e">
        <f t="shared" si="53"/>
        <v>#DIV/0!</v>
      </c>
    </row>
    <row r="1325" spans="2:15">
      <c r="B1325" s="5">
        <v>30</v>
      </c>
      <c r="C1325" t="s">
        <v>1459</v>
      </c>
      <c r="D1325">
        <v>11</v>
      </c>
      <c r="E1325" t="s">
        <v>64</v>
      </c>
      <c r="F1325" t="s">
        <v>65</v>
      </c>
      <c r="G1325" t="s">
        <v>913</v>
      </c>
      <c r="N1325" s="3" t="e">
        <f t="shared" si="52"/>
        <v>#DIV/0!</v>
      </c>
      <c r="O1325" s="3" t="e">
        <f t="shared" si="53"/>
        <v>#DIV/0!</v>
      </c>
    </row>
    <row r="1326" spans="2:15">
      <c r="B1326" s="5">
        <v>30</v>
      </c>
      <c r="C1326" t="s">
        <v>1460</v>
      </c>
      <c r="D1326">
        <v>12</v>
      </c>
      <c r="E1326" t="s">
        <v>21</v>
      </c>
      <c r="F1326" t="s">
        <v>12</v>
      </c>
      <c r="N1326" s="3" t="e">
        <f t="shared" si="52"/>
        <v>#DIV/0!</v>
      </c>
      <c r="O1326" s="3" t="e">
        <f t="shared" si="53"/>
        <v>#DIV/0!</v>
      </c>
    </row>
    <row r="1327" spans="2:15">
      <c r="B1327" s="5">
        <v>30</v>
      </c>
      <c r="C1327" t="s">
        <v>1461</v>
      </c>
      <c r="D1327">
        <v>13</v>
      </c>
      <c r="E1327" t="s">
        <v>15</v>
      </c>
      <c r="F1327" t="s">
        <v>12</v>
      </c>
      <c r="N1327" s="3" t="e">
        <f t="shared" si="52"/>
        <v>#DIV/0!</v>
      </c>
      <c r="O1327" s="3" t="e">
        <f t="shared" si="53"/>
        <v>#DIV/0!</v>
      </c>
    </row>
    <row r="1328" spans="2:15">
      <c r="B1328" s="5">
        <v>30</v>
      </c>
      <c r="C1328" t="s">
        <v>1462</v>
      </c>
      <c r="D1328">
        <v>14</v>
      </c>
      <c r="E1328" t="s">
        <v>21</v>
      </c>
      <c r="F1328" t="s">
        <v>12</v>
      </c>
      <c r="N1328" s="3" t="e">
        <f t="shared" si="52"/>
        <v>#DIV/0!</v>
      </c>
      <c r="O1328" s="3" t="e">
        <f t="shared" si="53"/>
        <v>#DIV/0!</v>
      </c>
    </row>
    <row r="1329" spans="2:15">
      <c r="B1329" s="5">
        <v>30</v>
      </c>
      <c r="C1329" t="s">
        <v>1463</v>
      </c>
      <c r="D1329">
        <v>15</v>
      </c>
      <c r="E1329" t="s">
        <v>18</v>
      </c>
      <c r="F1329" t="s">
        <v>22</v>
      </c>
      <c r="N1329" s="3" t="e">
        <f t="shared" si="52"/>
        <v>#DIV/0!</v>
      </c>
      <c r="O1329" s="3" t="e">
        <f t="shared" si="53"/>
        <v>#DIV/0!</v>
      </c>
    </row>
    <row r="1330" spans="2:15">
      <c r="B1330" s="5">
        <v>30</v>
      </c>
      <c r="C1330" t="s">
        <v>1464</v>
      </c>
      <c r="D1330">
        <v>16</v>
      </c>
      <c r="E1330" t="s">
        <v>18</v>
      </c>
      <c r="F1330" t="s">
        <v>19</v>
      </c>
      <c r="N1330" s="3" t="e">
        <f t="shared" si="52"/>
        <v>#DIV/0!</v>
      </c>
      <c r="O1330" s="3" t="e">
        <f t="shared" si="53"/>
        <v>#DIV/0!</v>
      </c>
    </row>
    <row r="1331" spans="2:15">
      <c r="B1331" s="5">
        <v>30</v>
      </c>
      <c r="C1331" t="s">
        <v>1465</v>
      </c>
      <c r="D1331">
        <v>17</v>
      </c>
      <c r="E1331" t="s">
        <v>15</v>
      </c>
      <c r="F1331" t="s">
        <v>12</v>
      </c>
      <c r="N1331" s="3" t="e">
        <f t="shared" si="52"/>
        <v>#DIV/0!</v>
      </c>
      <c r="O1331" s="3" t="e">
        <f t="shared" si="53"/>
        <v>#DIV/0!</v>
      </c>
    </row>
    <row r="1332" spans="2:15">
      <c r="B1332" s="5">
        <v>30</v>
      </c>
      <c r="C1332" t="s">
        <v>1466</v>
      </c>
      <c r="D1332">
        <v>18</v>
      </c>
      <c r="E1332" t="s">
        <v>18</v>
      </c>
      <c r="F1332" t="s">
        <v>12</v>
      </c>
      <c r="N1332" s="3" t="e">
        <f t="shared" si="52"/>
        <v>#DIV/0!</v>
      </c>
      <c r="O1332" s="3" t="e">
        <f t="shared" si="53"/>
        <v>#DIV/0!</v>
      </c>
    </row>
    <row r="1333" spans="2:15">
      <c r="B1333" s="5">
        <v>30</v>
      </c>
      <c r="C1333" t="s">
        <v>1467</v>
      </c>
      <c r="D1333">
        <v>19</v>
      </c>
      <c r="E1333" t="s">
        <v>15</v>
      </c>
      <c r="F1333" t="s">
        <v>12</v>
      </c>
      <c r="N1333" s="3" t="e">
        <f t="shared" si="52"/>
        <v>#DIV/0!</v>
      </c>
      <c r="O1333" s="3" t="e">
        <f t="shared" si="53"/>
        <v>#DIV/0!</v>
      </c>
    </row>
    <row r="1334" spans="2:15">
      <c r="B1334" s="5">
        <v>30</v>
      </c>
      <c r="C1334" t="s">
        <v>1468</v>
      </c>
      <c r="D1334">
        <v>20</v>
      </c>
      <c r="E1334" t="s">
        <v>18</v>
      </c>
      <c r="F1334" t="s">
        <v>12</v>
      </c>
      <c r="N1334" s="3" t="e">
        <f t="shared" si="52"/>
        <v>#DIV/0!</v>
      </c>
      <c r="O1334" s="3" t="e">
        <f t="shared" si="53"/>
        <v>#DIV/0!</v>
      </c>
    </row>
    <row r="1335" spans="2:15">
      <c r="B1335" s="5">
        <v>30</v>
      </c>
      <c r="C1335" t="s">
        <v>1469</v>
      </c>
      <c r="D1335">
        <v>21</v>
      </c>
      <c r="E1335" t="s">
        <v>18</v>
      </c>
      <c r="F1335" t="s">
        <v>12</v>
      </c>
      <c r="N1335" s="3" t="e">
        <f t="shared" si="52"/>
        <v>#DIV/0!</v>
      </c>
      <c r="O1335" s="3" t="e">
        <f t="shared" si="53"/>
        <v>#DIV/0!</v>
      </c>
    </row>
    <row r="1336" spans="2:15">
      <c r="B1336" s="5">
        <v>30</v>
      </c>
      <c r="C1336" t="s">
        <v>1470</v>
      </c>
      <c r="D1336">
        <v>22</v>
      </c>
      <c r="E1336" t="s">
        <v>15</v>
      </c>
      <c r="F1336" t="s">
        <v>12</v>
      </c>
      <c r="N1336" s="3" t="e">
        <f t="shared" si="52"/>
        <v>#DIV/0!</v>
      </c>
      <c r="O1336" s="3" t="e">
        <f t="shared" si="53"/>
        <v>#DIV/0!</v>
      </c>
    </row>
    <row r="1337" spans="2:15">
      <c r="B1337" s="5">
        <v>30</v>
      </c>
      <c r="C1337" t="s">
        <v>1471</v>
      </c>
      <c r="D1337">
        <v>23</v>
      </c>
      <c r="E1337" t="s">
        <v>21</v>
      </c>
      <c r="F1337" t="s">
        <v>12</v>
      </c>
      <c r="N1337" s="3" t="e">
        <f t="shared" si="52"/>
        <v>#DIV/0!</v>
      </c>
      <c r="O1337" s="3" t="e">
        <f t="shared" si="53"/>
        <v>#DIV/0!</v>
      </c>
    </row>
    <row r="1338" spans="2:15">
      <c r="B1338" s="5">
        <v>30</v>
      </c>
      <c r="C1338" t="s">
        <v>1472</v>
      </c>
      <c r="D1338">
        <v>24</v>
      </c>
      <c r="E1338" t="s">
        <v>21</v>
      </c>
      <c r="F1338" t="s">
        <v>12</v>
      </c>
      <c r="N1338" s="3" t="e">
        <f t="shared" si="52"/>
        <v>#DIV/0!</v>
      </c>
      <c r="O1338" s="3" t="e">
        <f t="shared" si="53"/>
        <v>#DIV/0!</v>
      </c>
    </row>
    <row r="1339" spans="2:15">
      <c r="B1339" s="5">
        <v>30</v>
      </c>
      <c r="C1339" t="s">
        <v>1473</v>
      </c>
      <c r="D1339">
        <v>25</v>
      </c>
      <c r="E1339" t="s">
        <v>133</v>
      </c>
      <c r="F1339" t="s">
        <v>22</v>
      </c>
      <c r="N1339" s="3" t="e">
        <f t="shared" si="52"/>
        <v>#DIV/0!</v>
      </c>
      <c r="O1339" s="3" t="e">
        <f t="shared" si="53"/>
        <v>#DIV/0!</v>
      </c>
    </row>
    <row r="1340" spans="2:15">
      <c r="B1340" s="5">
        <v>30</v>
      </c>
      <c r="C1340" t="s">
        <v>1474</v>
      </c>
      <c r="D1340">
        <v>26</v>
      </c>
      <c r="E1340" t="s">
        <v>133</v>
      </c>
      <c r="F1340" t="s">
        <v>19</v>
      </c>
      <c r="G1340" t="s">
        <v>1475</v>
      </c>
      <c r="N1340" s="3" t="e">
        <f t="shared" si="52"/>
        <v>#DIV/0!</v>
      </c>
      <c r="O1340" s="3" t="e">
        <f t="shared" si="53"/>
        <v>#DIV/0!</v>
      </c>
    </row>
    <row r="1341" spans="2:15">
      <c r="B1341" s="5">
        <v>30</v>
      </c>
      <c r="C1341" t="s">
        <v>1476</v>
      </c>
      <c r="D1341">
        <v>27</v>
      </c>
      <c r="E1341" t="s">
        <v>18</v>
      </c>
      <c r="F1341" t="s">
        <v>19</v>
      </c>
      <c r="G1341" t="s">
        <v>33</v>
      </c>
      <c r="N1341" s="3" t="e">
        <f t="shared" si="52"/>
        <v>#DIV/0!</v>
      </c>
      <c r="O1341" s="3" t="e">
        <f t="shared" si="53"/>
        <v>#DIV/0!</v>
      </c>
    </row>
    <row r="1342" spans="2:15">
      <c r="B1342" s="5">
        <v>30</v>
      </c>
      <c r="C1342" t="s">
        <v>1477</v>
      </c>
      <c r="D1342">
        <v>28</v>
      </c>
      <c r="E1342" t="s">
        <v>133</v>
      </c>
      <c r="F1342" t="s">
        <v>19</v>
      </c>
      <c r="N1342" s="3" t="e">
        <f t="shared" si="52"/>
        <v>#DIV/0!</v>
      </c>
      <c r="O1342" s="3" t="e">
        <f t="shared" si="53"/>
        <v>#DIV/0!</v>
      </c>
    </row>
    <row r="1343" spans="2:15">
      <c r="B1343" s="5">
        <v>30</v>
      </c>
      <c r="C1343" t="s">
        <v>1478</v>
      </c>
      <c r="D1343">
        <v>29</v>
      </c>
      <c r="E1343" t="s">
        <v>18</v>
      </c>
      <c r="F1343" t="s">
        <v>22</v>
      </c>
      <c r="N1343" s="3" t="e">
        <f t="shared" si="52"/>
        <v>#DIV/0!</v>
      </c>
      <c r="O1343" s="3" t="e">
        <f t="shared" si="53"/>
        <v>#DIV/0!</v>
      </c>
    </row>
    <row r="1344" spans="2:15">
      <c r="B1344" s="5">
        <v>30</v>
      </c>
      <c r="C1344" t="s">
        <v>1479</v>
      </c>
      <c r="D1344">
        <v>30</v>
      </c>
      <c r="E1344" t="s">
        <v>21</v>
      </c>
      <c r="F1344" t="s">
        <v>12</v>
      </c>
      <c r="N1344" s="3" t="e">
        <f t="shared" si="52"/>
        <v>#DIV/0!</v>
      </c>
      <c r="O1344" s="3" t="e">
        <f t="shared" si="53"/>
        <v>#DIV/0!</v>
      </c>
    </row>
    <row r="1345" spans="2:15">
      <c r="B1345" s="5">
        <v>30</v>
      </c>
      <c r="C1345" t="s">
        <v>1480</v>
      </c>
      <c r="D1345">
        <v>31</v>
      </c>
      <c r="E1345" t="s">
        <v>129</v>
      </c>
      <c r="F1345" t="s">
        <v>12</v>
      </c>
      <c r="N1345" s="3" t="e">
        <f t="shared" si="52"/>
        <v>#DIV/0!</v>
      </c>
      <c r="O1345" s="3" t="e">
        <f t="shared" si="53"/>
        <v>#DIV/0!</v>
      </c>
    </row>
    <row r="1346" spans="2:15">
      <c r="B1346" s="5">
        <v>30</v>
      </c>
      <c r="C1346" t="s">
        <v>1481</v>
      </c>
      <c r="D1346">
        <v>32</v>
      </c>
      <c r="E1346" t="s">
        <v>18</v>
      </c>
      <c r="F1346" t="s">
        <v>12</v>
      </c>
      <c r="N1346" s="3" t="e">
        <f t="shared" si="52"/>
        <v>#DIV/0!</v>
      </c>
      <c r="O1346" s="3" t="e">
        <f t="shared" si="53"/>
        <v>#DIV/0!</v>
      </c>
    </row>
    <row r="1347" spans="2:15">
      <c r="B1347" s="5">
        <v>30</v>
      </c>
      <c r="C1347" t="s">
        <v>1482</v>
      </c>
      <c r="D1347">
        <v>33</v>
      </c>
      <c r="E1347" t="s">
        <v>15</v>
      </c>
      <c r="F1347" t="s">
        <v>12</v>
      </c>
      <c r="N1347" s="3" t="e">
        <f t="shared" si="52"/>
        <v>#DIV/0!</v>
      </c>
      <c r="O1347" s="3" t="e">
        <f t="shared" si="53"/>
        <v>#DIV/0!</v>
      </c>
    </row>
    <row r="1348" spans="2:15">
      <c r="B1348" s="5">
        <v>30</v>
      </c>
      <c r="C1348" t="s">
        <v>1483</v>
      </c>
      <c r="D1348">
        <v>34</v>
      </c>
      <c r="E1348" t="s">
        <v>18</v>
      </c>
      <c r="F1348" t="s">
        <v>12</v>
      </c>
      <c r="N1348" s="3" t="e">
        <f t="shared" si="52"/>
        <v>#DIV/0!</v>
      </c>
      <c r="O1348" s="3" t="e">
        <f t="shared" si="53"/>
        <v>#DIV/0!</v>
      </c>
    </row>
    <row r="1349" spans="2:15">
      <c r="B1349" s="5">
        <v>30</v>
      </c>
      <c r="C1349" t="s">
        <v>1484</v>
      </c>
      <c r="D1349">
        <v>35</v>
      </c>
      <c r="E1349" t="s">
        <v>18</v>
      </c>
      <c r="F1349" t="s">
        <v>22</v>
      </c>
      <c r="G1349" t="s">
        <v>1485</v>
      </c>
      <c r="N1349" s="3" t="e">
        <f t="shared" si="52"/>
        <v>#DIV/0!</v>
      </c>
      <c r="O1349" s="3" t="e">
        <f t="shared" si="53"/>
        <v>#DIV/0!</v>
      </c>
    </row>
    <row r="1350" spans="2:15">
      <c r="B1350" s="5">
        <v>30</v>
      </c>
      <c r="C1350" t="s">
        <v>1486</v>
      </c>
      <c r="D1350">
        <v>36</v>
      </c>
      <c r="E1350" t="s">
        <v>15</v>
      </c>
      <c r="F1350" t="s">
        <v>12</v>
      </c>
      <c r="N1350" s="3" t="e">
        <f t="shared" si="52"/>
        <v>#DIV/0!</v>
      </c>
      <c r="O1350" s="3" t="e">
        <f t="shared" si="53"/>
        <v>#DIV/0!</v>
      </c>
    </row>
    <row r="1351" spans="2:15">
      <c r="B1351" s="5">
        <v>30</v>
      </c>
      <c r="C1351" t="s">
        <v>1487</v>
      </c>
      <c r="D1351">
        <v>37</v>
      </c>
      <c r="E1351" t="s">
        <v>15</v>
      </c>
      <c r="F1351" t="s">
        <v>12</v>
      </c>
      <c r="N1351" s="3" t="e">
        <f t="shared" si="52"/>
        <v>#DIV/0!</v>
      </c>
      <c r="O1351" s="3" t="e">
        <f t="shared" si="53"/>
        <v>#DIV/0!</v>
      </c>
    </row>
    <row r="1352" spans="2:15">
      <c r="B1352" s="5">
        <v>30</v>
      </c>
      <c r="C1352" t="s">
        <v>1488</v>
      </c>
      <c r="D1352">
        <v>38</v>
      </c>
      <c r="E1352" t="s">
        <v>18</v>
      </c>
      <c r="F1352" t="s">
        <v>22</v>
      </c>
      <c r="N1352" s="3" t="e">
        <f t="shared" si="52"/>
        <v>#DIV/0!</v>
      </c>
      <c r="O1352" s="3" t="e">
        <f t="shared" si="53"/>
        <v>#DIV/0!</v>
      </c>
    </row>
    <row r="1353" spans="2:15">
      <c r="B1353" s="5">
        <v>30</v>
      </c>
      <c r="C1353" t="s">
        <v>1489</v>
      </c>
      <c r="D1353">
        <v>39</v>
      </c>
      <c r="E1353" t="s">
        <v>18</v>
      </c>
      <c r="F1353" t="s">
        <v>12</v>
      </c>
      <c r="N1353" s="3" t="e">
        <f t="shared" si="52"/>
        <v>#DIV/0!</v>
      </c>
      <c r="O1353" s="3" t="e">
        <f t="shared" si="53"/>
        <v>#DIV/0!</v>
      </c>
    </row>
    <row r="1354" spans="2:15">
      <c r="B1354" s="5">
        <v>30</v>
      </c>
      <c r="C1354" t="s">
        <v>1490</v>
      </c>
      <c r="D1354">
        <v>40</v>
      </c>
      <c r="E1354" t="s">
        <v>67</v>
      </c>
      <c r="F1354" t="s">
        <v>22</v>
      </c>
      <c r="N1354" s="3" t="e">
        <f t="shared" si="52"/>
        <v>#DIV/0!</v>
      </c>
      <c r="O1354" s="3" t="e">
        <f t="shared" si="53"/>
        <v>#DIV/0!</v>
      </c>
    </row>
    <row r="1355" spans="2:15">
      <c r="B1355" s="5">
        <v>30</v>
      </c>
      <c r="C1355" t="s">
        <v>1491</v>
      </c>
      <c r="D1355">
        <v>41</v>
      </c>
      <c r="E1355" t="s">
        <v>18</v>
      </c>
      <c r="F1355" t="s">
        <v>19</v>
      </c>
      <c r="G1355" t="s">
        <v>157</v>
      </c>
      <c r="N1355" s="3" t="e">
        <f t="shared" si="52"/>
        <v>#DIV/0!</v>
      </c>
      <c r="O1355" s="3" t="e">
        <f t="shared" si="53"/>
        <v>#DIV/0!</v>
      </c>
    </row>
    <row r="1356" spans="2:15">
      <c r="B1356" s="5">
        <v>30</v>
      </c>
      <c r="C1356" t="s">
        <v>1492</v>
      </c>
      <c r="D1356">
        <v>42</v>
      </c>
      <c r="E1356" t="s">
        <v>15</v>
      </c>
      <c r="F1356" t="s">
        <v>12</v>
      </c>
      <c r="N1356" s="3" t="e">
        <f t="shared" si="52"/>
        <v>#DIV/0!</v>
      </c>
      <c r="O1356" s="3" t="e">
        <f t="shared" si="53"/>
        <v>#DIV/0!</v>
      </c>
    </row>
    <row r="1357" spans="2:15">
      <c r="B1357" s="5">
        <v>30</v>
      </c>
      <c r="C1357" t="s">
        <v>1493</v>
      </c>
      <c r="D1357">
        <v>43</v>
      </c>
      <c r="E1357" t="s">
        <v>18</v>
      </c>
      <c r="F1357" t="s">
        <v>12</v>
      </c>
      <c r="N1357" s="3" t="e">
        <f t="shared" si="52"/>
        <v>#DIV/0!</v>
      </c>
      <c r="O1357" s="3" t="e">
        <f t="shared" si="53"/>
        <v>#DIV/0!</v>
      </c>
    </row>
    <row r="1358" spans="2:15">
      <c r="B1358" s="5">
        <v>30</v>
      </c>
      <c r="C1358" t="s">
        <v>1494</v>
      </c>
      <c r="D1358">
        <v>44</v>
      </c>
      <c r="E1358" t="s">
        <v>18</v>
      </c>
      <c r="F1358" t="s">
        <v>22</v>
      </c>
      <c r="N1358" s="3" t="e">
        <f t="shared" si="52"/>
        <v>#DIV/0!</v>
      </c>
      <c r="O1358" s="3" t="e">
        <f t="shared" si="53"/>
        <v>#DIV/0!</v>
      </c>
    </row>
    <row r="1359" spans="2:15">
      <c r="B1359" s="5">
        <v>31</v>
      </c>
      <c r="C1359" t="s">
        <v>1495</v>
      </c>
      <c r="D1359">
        <v>1</v>
      </c>
      <c r="E1359" t="s">
        <v>18</v>
      </c>
      <c r="F1359" t="s">
        <v>12</v>
      </c>
      <c r="N1359" s="3" t="e">
        <f t="shared" si="52"/>
        <v>#DIV/0!</v>
      </c>
      <c r="O1359" s="3" t="e">
        <f t="shared" si="53"/>
        <v>#DIV/0!</v>
      </c>
    </row>
    <row r="1360" spans="2:15">
      <c r="B1360" s="5">
        <v>31</v>
      </c>
      <c r="C1360" t="s">
        <v>1496</v>
      </c>
      <c r="D1360">
        <v>2</v>
      </c>
      <c r="E1360" t="s">
        <v>18</v>
      </c>
      <c r="F1360" t="s">
        <v>12</v>
      </c>
      <c r="N1360" s="3" t="e">
        <f t="shared" si="52"/>
        <v>#DIV/0!</v>
      </c>
      <c r="O1360" s="3" t="e">
        <f t="shared" si="53"/>
        <v>#DIV/0!</v>
      </c>
    </row>
    <row r="1361" spans="2:15">
      <c r="B1361" s="5">
        <v>31</v>
      </c>
      <c r="C1361" t="s">
        <v>1497</v>
      </c>
      <c r="D1361">
        <v>3</v>
      </c>
      <c r="E1361" t="s">
        <v>18</v>
      </c>
      <c r="F1361" t="s">
        <v>12</v>
      </c>
      <c r="N1361" s="3" t="e">
        <f t="shared" si="52"/>
        <v>#DIV/0!</v>
      </c>
      <c r="O1361" s="3" t="e">
        <f t="shared" si="53"/>
        <v>#DIV/0!</v>
      </c>
    </row>
    <row r="1362" spans="2:15">
      <c r="B1362" s="5">
        <v>31</v>
      </c>
      <c r="C1362" t="s">
        <v>1498</v>
      </c>
      <c r="D1362">
        <v>4</v>
      </c>
      <c r="E1362" t="s">
        <v>67</v>
      </c>
      <c r="F1362" t="s">
        <v>12</v>
      </c>
      <c r="G1362" t="s">
        <v>13</v>
      </c>
      <c r="N1362" s="3" t="e">
        <f t="shared" si="52"/>
        <v>#DIV/0!</v>
      </c>
      <c r="O1362" s="3" t="e">
        <f t="shared" si="53"/>
        <v>#DIV/0!</v>
      </c>
    </row>
    <row r="1363" spans="2:15">
      <c r="B1363" s="5">
        <v>31</v>
      </c>
      <c r="C1363" t="s">
        <v>1499</v>
      </c>
      <c r="D1363">
        <v>5</v>
      </c>
      <c r="E1363" t="s">
        <v>18</v>
      </c>
      <c r="F1363" t="s">
        <v>19</v>
      </c>
      <c r="G1363" t="s">
        <v>1500</v>
      </c>
      <c r="N1363" s="3" t="e">
        <f t="shared" si="52"/>
        <v>#DIV/0!</v>
      </c>
      <c r="O1363" s="3" t="e">
        <f t="shared" si="53"/>
        <v>#DIV/0!</v>
      </c>
    </row>
    <row r="1364" spans="2:15">
      <c r="B1364" s="5">
        <v>31</v>
      </c>
      <c r="C1364" t="s">
        <v>1501</v>
      </c>
      <c r="D1364">
        <v>6</v>
      </c>
      <c r="E1364" t="s">
        <v>64</v>
      </c>
      <c r="F1364" t="s">
        <v>65</v>
      </c>
      <c r="N1364" s="3" t="e">
        <f t="shared" si="52"/>
        <v>#DIV/0!</v>
      </c>
      <c r="O1364" s="3" t="e">
        <f t="shared" si="53"/>
        <v>#DIV/0!</v>
      </c>
    </row>
    <row r="1365" spans="2:15">
      <c r="B1365" s="5">
        <v>31</v>
      </c>
      <c r="C1365" t="s">
        <v>1502</v>
      </c>
      <c r="D1365">
        <v>7</v>
      </c>
      <c r="E1365" t="s">
        <v>133</v>
      </c>
      <c r="F1365" t="s">
        <v>19</v>
      </c>
      <c r="N1365" s="3" t="e">
        <f t="shared" si="52"/>
        <v>#DIV/0!</v>
      </c>
      <c r="O1365" s="3" t="e">
        <f t="shared" si="53"/>
        <v>#DIV/0!</v>
      </c>
    </row>
    <row r="1366" spans="2:15">
      <c r="B1366" s="5">
        <v>31</v>
      </c>
      <c r="C1366" t="s">
        <v>1503</v>
      </c>
      <c r="D1366">
        <v>8</v>
      </c>
      <c r="E1366" t="s">
        <v>129</v>
      </c>
      <c r="F1366" t="s">
        <v>12</v>
      </c>
      <c r="G1366" t="s">
        <v>692</v>
      </c>
      <c r="N1366" s="3" t="e">
        <f t="shared" si="52"/>
        <v>#DIV/0!</v>
      </c>
      <c r="O1366" s="3" t="e">
        <f t="shared" si="53"/>
        <v>#DIV/0!</v>
      </c>
    </row>
    <row r="1367" spans="2:15">
      <c r="B1367" s="5">
        <v>31</v>
      </c>
      <c r="C1367" t="s">
        <v>1504</v>
      </c>
      <c r="D1367">
        <v>9</v>
      </c>
      <c r="E1367" t="s">
        <v>18</v>
      </c>
      <c r="F1367" t="s">
        <v>12</v>
      </c>
      <c r="N1367" s="3" t="e">
        <f t="shared" si="52"/>
        <v>#DIV/0!</v>
      </c>
      <c r="O1367" s="3" t="e">
        <f t="shared" si="53"/>
        <v>#DIV/0!</v>
      </c>
    </row>
    <row r="1368" spans="2:15">
      <c r="B1368" s="5">
        <v>31</v>
      </c>
      <c r="C1368" t="s">
        <v>1505</v>
      </c>
      <c r="D1368">
        <v>10</v>
      </c>
      <c r="E1368" t="s">
        <v>15</v>
      </c>
      <c r="F1368" t="s">
        <v>12</v>
      </c>
      <c r="N1368" s="3" t="e">
        <f t="shared" si="52"/>
        <v>#DIV/0!</v>
      </c>
      <c r="O1368" s="3" t="e">
        <f t="shared" si="53"/>
        <v>#DIV/0!</v>
      </c>
    </row>
    <row r="1369" spans="2:15">
      <c r="B1369" s="5">
        <v>31</v>
      </c>
      <c r="C1369" t="s">
        <v>1506</v>
      </c>
      <c r="D1369">
        <v>11</v>
      </c>
      <c r="E1369" t="s">
        <v>21</v>
      </c>
      <c r="F1369" t="s">
        <v>12</v>
      </c>
      <c r="N1369" s="3" t="e">
        <f t="shared" si="52"/>
        <v>#DIV/0!</v>
      </c>
      <c r="O1369" s="3" t="e">
        <f t="shared" si="53"/>
        <v>#DIV/0!</v>
      </c>
    </row>
    <row r="1370" spans="2:15">
      <c r="B1370" s="5">
        <v>31</v>
      </c>
      <c r="C1370" t="s">
        <v>1507</v>
      </c>
      <c r="D1370">
        <v>12</v>
      </c>
      <c r="E1370" t="s">
        <v>18</v>
      </c>
      <c r="F1370" t="s">
        <v>12</v>
      </c>
      <c r="G1370" t="s">
        <v>431</v>
      </c>
      <c r="N1370" s="3" t="e">
        <f t="shared" si="52"/>
        <v>#DIV/0!</v>
      </c>
      <c r="O1370" s="3" t="e">
        <f t="shared" si="53"/>
        <v>#DIV/0!</v>
      </c>
    </row>
    <row r="1371" spans="2:15">
      <c r="B1371" s="5">
        <v>31</v>
      </c>
      <c r="C1371" t="s">
        <v>1508</v>
      </c>
      <c r="D1371">
        <v>13</v>
      </c>
      <c r="E1371" t="s">
        <v>15</v>
      </c>
      <c r="F1371" t="s">
        <v>65</v>
      </c>
      <c r="G1371" t="s">
        <v>1509</v>
      </c>
      <c r="N1371" s="3" t="e">
        <f t="shared" si="52"/>
        <v>#DIV/0!</v>
      </c>
      <c r="O1371" s="3" t="e">
        <f t="shared" si="53"/>
        <v>#DIV/0!</v>
      </c>
    </row>
    <row r="1372" spans="2:15">
      <c r="B1372" s="5">
        <v>31</v>
      </c>
      <c r="C1372" t="s">
        <v>1510</v>
      </c>
      <c r="D1372">
        <v>14</v>
      </c>
      <c r="E1372" t="s">
        <v>21</v>
      </c>
      <c r="F1372" t="s">
        <v>12</v>
      </c>
      <c r="G1372" t="s">
        <v>1511</v>
      </c>
      <c r="N1372" s="3" t="e">
        <f t="shared" si="52"/>
        <v>#DIV/0!</v>
      </c>
      <c r="O1372" s="3" t="e">
        <f t="shared" si="53"/>
        <v>#DIV/0!</v>
      </c>
    </row>
    <row r="1373" spans="2:15">
      <c r="B1373" s="5">
        <v>31</v>
      </c>
      <c r="C1373" t="s">
        <v>1512</v>
      </c>
      <c r="D1373">
        <v>15</v>
      </c>
      <c r="E1373" t="s">
        <v>18</v>
      </c>
      <c r="F1373" t="s">
        <v>22</v>
      </c>
      <c r="N1373" s="3" t="e">
        <f t="shared" si="52"/>
        <v>#DIV/0!</v>
      </c>
      <c r="O1373" s="3" t="e">
        <f t="shared" si="53"/>
        <v>#DIV/0!</v>
      </c>
    </row>
    <row r="1374" spans="2:15">
      <c r="B1374" s="5">
        <v>31</v>
      </c>
      <c r="C1374" t="s">
        <v>1513</v>
      </c>
      <c r="D1374">
        <v>16</v>
      </c>
      <c r="E1374" t="s">
        <v>15</v>
      </c>
      <c r="F1374" t="s">
        <v>12</v>
      </c>
      <c r="N1374" s="3" t="e">
        <f t="shared" si="52"/>
        <v>#DIV/0!</v>
      </c>
      <c r="O1374" s="3" t="e">
        <f t="shared" si="53"/>
        <v>#DIV/0!</v>
      </c>
    </row>
    <row r="1375" spans="2:15">
      <c r="B1375" s="5">
        <v>31</v>
      </c>
      <c r="C1375" t="s">
        <v>1514</v>
      </c>
      <c r="D1375">
        <v>17</v>
      </c>
      <c r="E1375" t="s">
        <v>15</v>
      </c>
      <c r="F1375" t="s">
        <v>65</v>
      </c>
      <c r="N1375" s="3" t="e">
        <f t="shared" si="52"/>
        <v>#DIV/0!</v>
      </c>
      <c r="O1375" s="3" t="e">
        <f t="shared" si="53"/>
        <v>#DIV/0!</v>
      </c>
    </row>
    <row r="1376" spans="2:15">
      <c r="B1376" s="5">
        <v>31</v>
      </c>
      <c r="C1376" t="s">
        <v>1515</v>
      </c>
      <c r="D1376">
        <v>18</v>
      </c>
      <c r="E1376" t="s">
        <v>21</v>
      </c>
      <c r="F1376" t="s">
        <v>12</v>
      </c>
      <c r="N1376" s="3" t="e">
        <f t="shared" si="52"/>
        <v>#DIV/0!</v>
      </c>
      <c r="O1376" s="3" t="e">
        <f t="shared" si="53"/>
        <v>#DIV/0!</v>
      </c>
    </row>
    <row r="1377" spans="2:15">
      <c r="B1377" s="5">
        <v>31</v>
      </c>
      <c r="C1377" t="s">
        <v>1516</v>
      </c>
      <c r="D1377">
        <v>19</v>
      </c>
      <c r="E1377" t="s">
        <v>67</v>
      </c>
      <c r="F1377" t="s">
        <v>19</v>
      </c>
      <c r="N1377" s="3" t="e">
        <f t="shared" si="52"/>
        <v>#DIV/0!</v>
      </c>
      <c r="O1377" s="3" t="e">
        <f t="shared" si="53"/>
        <v>#DIV/0!</v>
      </c>
    </row>
    <row r="1378" spans="2:15">
      <c r="B1378" s="5">
        <v>31</v>
      </c>
      <c r="C1378" t="s">
        <v>1517</v>
      </c>
      <c r="D1378">
        <v>20</v>
      </c>
      <c r="E1378" t="s">
        <v>18</v>
      </c>
      <c r="F1378" t="s">
        <v>19</v>
      </c>
      <c r="G1378" t="s">
        <v>352</v>
      </c>
      <c r="N1378" s="3" t="e">
        <f t="shared" si="52"/>
        <v>#DIV/0!</v>
      </c>
      <c r="O1378" s="3" t="e">
        <f t="shared" si="53"/>
        <v>#DIV/0!</v>
      </c>
    </row>
    <row r="1379" spans="2:15">
      <c r="B1379" s="5">
        <v>31</v>
      </c>
      <c r="C1379" t="s">
        <v>1518</v>
      </c>
      <c r="D1379">
        <v>21</v>
      </c>
      <c r="E1379" t="s">
        <v>15</v>
      </c>
      <c r="F1379" t="s">
        <v>12</v>
      </c>
      <c r="N1379" s="3" t="e">
        <f t="shared" si="52"/>
        <v>#DIV/0!</v>
      </c>
      <c r="O1379" s="3" t="e">
        <f t="shared" si="53"/>
        <v>#DIV/0!</v>
      </c>
    </row>
    <row r="1380" spans="2:15">
      <c r="B1380" s="5">
        <v>31</v>
      </c>
      <c r="C1380" t="s">
        <v>1519</v>
      </c>
      <c r="D1380">
        <v>22</v>
      </c>
      <c r="E1380" t="s">
        <v>40</v>
      </c>
      <c r="F1380" t="s">
        <v>19</v>
      </c>
      <c r="N1380" s="3" t="e">
        <f t="shared" si="52"/>
        <v>#DIV/0!</v>
      </c>
      <c r="O1380" s="3" t="e">
        <f t="shared" si="53"/>
        <v>#DIV/0!</v>
      </c>
    </row>
    <row r="1381" spans="2:15">
      <c r="B1381" s="5">
        <v>31</v>
      </c>
      <c r="C1381" t="s">
        <v>1520</v>
      </c>
      <c r="D1381">
        <v>23</v>
      </c>
      <c r="E1381" t="s">
        <v>18</v>
      </c>
      <c r="F1381" t="s">
        <v>12</v>
      </c>
      <c r="N1381" s="3" t="e">
        <f t="shared" si="52"/>
        <v>#DIV/0!</v>
      </c>
      <c r="O1381" s="3" t="e">
        <f t="shared" si="53"/>
        <v>#DIV/0!</v>
      </c>
    </row>
    <row r="1382" spans="2:15">
      <c r="B1382" s="5">
        <v>31</v>
      </c>
      <c r="C1382" t="s">
        <v>1521</v>
      </c>
      <c r="D1382">
        <v>24</v>
      </c>
      <c r="E1382" t="s">
        <v>21</v>
      </c>
      <c r="F1382" t="s">
        <v>12</v>
      </c>
      <c r="N1382" s="3" t="e">
        <f t="shared" si="52"/>
        <v>#DIV/0!</v>
      </c>
      <c r="O1382" s="3" t="e">
        <f t="shared" si="53"/>
        <v>#DIV/0!</v>
      </c>
    </row>
    <row r="1383" spans="2:15">
      <c r="B1383" s="5">
        <v>31</v>
      </c>
      <c r="C1383" t="s">
        <v>1522</v>
      </c>
      <c r="D1383">
        <v>25</v>
      </c>
      <c r="E1383" t="s">
        <v>15</v>
      </c>
      <c r="F1383" t="s">
        <v>65</v>
      </c>
      <c r="N1383" s="3" t="e">
        <f t="shared" si="52"/>
        <v>#DIV/0!</v>
      </c>
      <c r="O1383" s="3" t="e">
        <f t="shared" si="53"/>
        <v>#DIV/0!</v>
      </c>
    </row>
    <row r="1384" spans="2:15">
      <c r="B1384" s="5">
        <v>31</v>
      </c>
      <c r="C1384" t="s">
        <v>1523</v>
      </c>
      <c r="D1384">
        <v>26</v>
      </c>
      <c r="E1384" t="s">
        <v>18</v>
      </c>
      <c r="F1384" t="s">
        <v>12</v>
      </c>
      <c r="N1384" s="3" t="e">
        <f t="shared" ref="N1384:N1447" si="54">100/H1384</f>
        <v>#DIV/0!</v>
      </c>
      <c r="O1384" s="3" t="e">
        <f t="shared" ref="O1384:O1447" si="55">20-N1384</f>
        <v>#DIV/0!</v>
      </c>
    </row>
    <row r="1385" spans="2:15">
      <c r="B1385" s="5">
        <v>31</v>
      </c>
      <c r="C1385" t="s">
        <v>1524</v>
      </c>
      <c r="D1385">
        <v>27</v>
      </c>
      <c r="E1385" t="s">
        <v>129</v>
      </c>
      <c r="F1385" t="s">
        <v>12</v>
      </c>
      <c r="N1385" s="3" t="e">
        <f t="shared" si="54"/>
        <v>#DIV/0!</v>
      </c>
      <c r="O1385" s="3" t="e">
        <f t="shared" si="55"/>
        <v>#DIV/0!</v>
      </c>
    </row>
    <row r="1386" spans="2:15">
      <c r="B1386" s="5">
        <v>31</v>
      </c>
      <c r="C1386" t="s">
        <v>1525</v>
      </c>
      <c r="D1386">
        <v>28</v>
      </c>
      <c r="E1386" t="s">
        <v>15</v>
      </c>
      <c r="F1386" t="s">
        <v>12</v>
      </c>
      <c r="G1386" t="s">
        <v>1526</v>
      </c>
      <c r="N1386" s="3" t="e">
        <f t="shared" si="54"/>
        <v>#DIV/0!</v>
      </c>
      <c r="O1386" s="3" t="e">
        <f t="shared" si="55"/>
        <v>#DIV/0!</v>
      </c>
    </row>
    <row r="1387" spans="2:15">
      <c r="B1387" s="5">
        <v>31</v>
      </c>
      <c r="C1387" t="s">
        <v>1527</v>
      </c>
      <c r="D1387">
        <v>29</v>
      </c>
      <c r="E1387" t="s">
        <v>15</v>
      </c>
      <c r="F1387" t="s">
        <v>65</v>
      </c>
      <c r="N1387" s="3" t="e">
        <f t="shared" si="54"/>
        <v>#DIV/0!</v>
      </c>
      <c r="O1387" s="3" t="e">
        <f t="shared" si="55"/>
        <v>#DIV/0!</v>
      </c>
    </row>
    <row r="1388" spans="2:15">
      <c r="B1388" s="5">
        <v>31</v>
      </c>
      <c r="C1388" t="s">
        <v>1528</v>
      </c>
      <c r="D1388">
        <v>30</v>
      </c>
      <c r="E1388" t="s">
        <v>18</v>
      </c>
      <c r="F1388" t="s">
        <v>12</v>
      </c>
      <c r="G1388" t="s">
        <v>13</v>
      </c>
      <c r="N1388" s="3" t="e">
        <f t="shared" si="54"/>
        <v>#DIV/0!</v>
      </c>
      <c r="O1388" s="3" t="e">
        <f t="shared" si="55"/>
        <v>#DIV/0!</v>
      </c>
    </row>
    <row r="1389" spans="2:15">
      <c r="B1389" s="5">
        <v>31</v>
      </c>
      <c r="C1389" t="s">
        <v>1529</v>
      </c>
      <c r="D1389">
        <v>31</v>
      </c>
      <c r="E1389" t="s">
        <v>18</v>
      </c>
      <c r="F1389" t="s">
        <v>12</v>
      </c>
      <c r="N1389" s="3" t="e">
        <f t="shared" si="54"/>
        <v>#DIV/0!</v>
      </c>
      <c r="O1389" s="3" t="e">
        <f t="shared" si="55"/>
        <v>#DIV/0!</v>
      </c>
    </row>
    <row r="1390" spans="2:15">
      <c r="B1390" s="5">
        <v>31</v>
      </c>
      <c r="C1390" t="s">
        <v>1530</v>
      </c>
      <c r="D1390">
        <v>32</v>
      </c>
      <c r="E1390" t="s">
        <v>11</v>
      </c>
      <c r="F1390" t="s">
        <v>22</v>
      </c>
      <c r="N1390" s="3" t="e">
        <f t="shared" si="54"/>
        <v>#DIV/0!</v>
      </c>
      <c r="O1390" s="3" t="e">
        <f t="shared" si="55"/>
        <v>#DIV/0!</v>
      </c>
    </row>
    <row r="1391" spans="2:15">
      <c r="B1391" s="5">
        <v>31</v>
      </c>
      <c r="C1391" t="s">
        <v>1531</v>
      </c>
      <c r="D1391">
        <v>33</v>
      </c>
      <c r="E1391" t="s">
        <v>21</v>
      </c>
      <c r="F1391" t="s">
        <v>19</v>
      </c>
      <c r="N1391" s="3" t="e">
        <f t="shared" si="54"/>
        <v>#DIV/0!</v>
      </c>
      <c r="O1391" s="3" t="e">
        <f t="shared" si="55"/>
        <v>#DIV/0!</v>
      </c>
    </row>
    <row r="1392" spans="2:15">
      <c r="B1392" s="5">
        <v>31</v>
      </c>
      <c r="C1392" t="s">
        <v>1532</v>
      </c>
      <c r="D1392">
        <v>34</v>
      </c>
      <c r="E1392" t="s">
        <v>21</v>
      </c>
      <c r="F1392" t="s">
        <v>12</v>
      </c>
      <c r="N1392" s="3" t="e">
        <f t="shared" si="54"/>
        <v>#DIV/0!</v>
      </c>
      <c r="O1392" s="3" t="e">
        <f t="shared" si="55"/>
        <v>#DIV/0!</v>
      </c>
    </row>
    <row r="1393" spans="2:15">
      <c r="B1393" s="5">
        <v>31</v>
      </c>
      <c r="C1393" t="s">
        <v>1533</v>
      </c>
      <c r="D1393">
        <v>35</v>
      </c>
      <c r="E1393" t="s">
        <v>133</v>
      </c>
      <c r="F1393" t="s">
        <v>19</v>
      </c>
      <c r="G1393" t="s">
        <v>751</v>
      </c>
      <c r="N1393" s="3" t="e">
        <f t="shared" si="54"/>
        <v>#DIV/0!</v>
      </c>
      <c r="O1393" s="3" t="e">
        <f t="shared" si="55"/>
        <v>#DIV/0!</v>
      </c>
    </row>
    <row r="1394" spans="2:15">
      <c r="B1394" s="5">
        <v>31</v>
      </c>
      <c r="C1394" t="s">
        <v>1534</v>
      </c>
      <c r="D1394">
        <v>36</v>
      </c>
      <c r="E1394" t="s">
        <v>18</v>
      </c>
      <c r="F1394" t="s">
        <v>22</v>
      </c>
      <c r="N1394" s="3" t="e">
        <f t="shared" si="54"/>
        <v>#DIV/0!</v>
      </c>
      <c r="O1394" s="3" t="e">
        <f t="shared" si="55"/>
        <v>#DIV/0!</v>
      </c>
    </row>
    <row r="1395" spans="2:15">
      <c r="B1395" s="5">
        <v>31</v>
      </c>
      <c r="C1395" t="s">
        <v>1535</v>
      </c>
      <c r="D1395">
        <v>37</v>
      </c>
      <c r="E1395" t="s">
        <v>18</v>
      </c>
      <c r="F1395" t="s">
        <v>22</v>
      </c>
      <c r="G1395" t="s">
        <v>1536</v>
      </c>
      <c r="N1395" s="3" t="e">
        <f t="shared" si="54"/>
        <v>#DIV/0!</v>
      </c>
      <c r="O1395" s="3" t="e">
        <f t="shared" si="55"/>
        <v>#DIV/0!</v>
      </c>
    </row>
    <row r="1396" spans="2:15">
      <c r="B1396" s="5">
        <v>31</v>
      </c>
      <c r="C1396" t="s">
        <v>1537</v>
      </c>
      <c r="D1396">
        <v>38</v>
      </c>
      <c r="E1396" t="s">
        <v>18</v>
      </c>
      <c r="F1396" t="s">
        <v>12</v>
      </c>
      <c r="N1396" s="3" t="e">
        <f t="shared" si="54"/>
        <v>#DIV/0!</v>
      </c>
      <c r="O1396" s="3" t="e">
        <f t="shared" si="55"/>
        <v>#DIV/0!</v>
      </c>
    </row>
    <row r="1397" spans="2:15">
      <c r="B1397" s="5">
        <v>31</v>
      </c>
      <c r="C1397" t="s">
        <v>1538</v>
      </c>
      <c r="D1397">
        <v>39</v>
      </c>
      <c r="E1397" t="s">
        <v>15</v>
      </c>
      <c r="F1397" t="s">
        <v>12</v>
      </c>
      <c r="N1397" s="3" t="e">
        <f t="shared" si="54"/>
        <v>#DIV/0!</v>
      </c>
      <c r="O1397" s="3" t="e">
        <f t="shared" si="55"/>
        <v>#DIV/0!</v>
      </c>
    </row>
    <row r="1398" spans="2:15">
      <c r="B1398" s="5">
        <v>31</v>
      </c>
      <c r="C1398" t="s">
        <v>1539</v>
      </c>
      <c r="D1398">
        <v>40</v>
      </c>
      <c r="E1398" t="s">
        <v>18</v>
      </c>
      <c r="F1398" t="s">
        <v>12</v>
      </c>
      <c r="G1398" t="s">
        <v>13</v>
      </c>
      <c r="N1398" s="3" t="e">
        <f t="shared" si="54"/>
        <v>#DIV/0!</v>
      </c>
      <c r="O1398" s="3" t="e">
        <f t="shared" si="55"/>
        <v>#DIV/0!</v>
      </c>
    </row>
    <row r="1399" spans="2:15">
      <c r="B1399" s="5">
        <v>31</v>
      </c>
      <c r="C1399" t="s">
        <v>1540</v>
      </c>
      <c r="D1399">
        <v>41</v>
      </c>
      <c r="E1399" t="s">
        <v>18</v>
      </c>
      <c r="F1399" t="s">
        <v>12</v>
      </c>
      <c r="N1399" s="3" t="e">
        <f t="shared" si="54"/>
        <v>#DIV/0!</v>
      </c>
      <c r="O1399" s="3" t="e">
        <f t="shared" si="55"/>
        <v>#DIV/0!</v>
      </c>
    </row>
    <row r="1400" spans="2:15">
      <c r="B1400" s="5">
        <v>31</v>
      </c>
      <c r="C1400" t="s">
        <v>1541</v>
      </c>
      <c r="D1400">
        <v>42</v>
      </c>
      <c r="E1400" t="s">
        <v>15</v>
      </c>
      <c r="F1400" t="s">
        <v>12</v>
      </c>
      <c r="N1400" s="3" t="e">
        <f t="shared" si="54"/>
        <v>#DIV/0!</v>
      </c>
      <c r="O1400" s="3" t="e">
        <f t="shared" si="55"/>
        <v>#DIV/0!</v>
      </c>
    </row>
    <row r="1401" spans="2:15">
      <c r="B1401" s="5">
        <v>31</v>
      </c>
      <c r="C1401" t="s">
        <v>1542</v>
      </c>
      <c r="D1401">
        <v>43</v>
      </c>
      <c r="E1401" t="s">
        <v>18</v>
      </c>
      <c r="F1401" t="s">
        <v>12</v>
      </c>
      <c r="G1401" t="s">
        <v>13</v>
      </c>
      <c r="N1401" s="3" t="e">
        <f t="shared" si="54"/>
        <v>#DIV/0!</v>
      </c>
      <c r="O1401" s="3" t="e">
        <f t="shared" si="55"/>
        <v>#DIV/0!</v>
      </c>
    </row>
    <row r="1402" spans="2:15">
      <c r="B1402" s="5">
        <v>31</v>
      </c>
      <c r="C1402" t="s">
        <v>1543</v>
      </c>
      <c r="D1402">
        <v>44</v>
      </c>
      <c r="E1402" t="s">
        <v>18</v>
      </c>
      <c r="F1402" t="s">
        <v>22</v>
      </c>
      <c r="G1402" t="s">
        <v>266</v>
      </c>
      <c r="N1402" s="3" t="e">
        <f t="shared" si="54"/>
        <v>#DIV/0!</v>
      </c>
      <c r="O1402" s="3" t="e">
        <f t="shared" si="55"/>
        <v>#DIV/0!</v>
      </c>
    </row>
    <row r="1403" spans="2:15">
      <c r="B1403" s="5">
        <v>32</v>
      </c>
      <c r="C1403" t="s">
        <v>1544</v>
      </c>
      <c r="D1403">
        <v>1</v>
      </c>
      <c r="E1403" t="s">
        <v>18</v>
      </c>
      <c r="F1403" t="s">
        <v>22</v>
      </c>
      <c r="N1403" s="3" t="e">
        <f t="shared" si="54"/>
        <v>#DIV/0!</v>
      </c>
      <c r="O1403" s="3" t="e">
        <f t="shared" si="55"/>
        <v>#DIV/0!</v>
      </c>
    </row>
    <row r="1404" spans="2:15">
      <c r="B1404" s="5">
        <v>32</v>
      </c>
      <c r="C1404" t="s">
        <v>1545</v>
      </c>
      <c r="D1404">
        <v>2</v>
      </c>
      <c r="E1404" t="s">
        <v>18</v>
      </c>
      <c r="F1404" t="s">
        <v>12</v>
      </c>
      <c r="N1404" s="3" t="e">
        <f t="shared" si="54"/>
        <v>#DIV/0!</v>
      </c>
      <c r="O1404" s="3" t="e">
        <f t="shared" si="55"/>
        <v>#DIV/0!</v>
      </c>
    </row>
    <row r="1405" spans="2:15">
      <c r="B1405" s="5">
        <v>32</v>
      </c>
      <c r="C1405" t="s">
        <v>1546</v>
      </c>
      <c r="D1405">
        <v>3</v>
      </c>
      <c r="E1405" t="s">
        <v>18</v>
      </c>
      <c r="F1405" t="s">
        <v>19</v>
      </c>
      <c r="N1405" s="3" t="e">
        <f t="shared" si="54"/>
        <v>#DIV/0!</v>
      </c>
      <c r="O1405" s="3" t="e">
        <f t="shared" si="55"/>
        <v>#DIV/0!</v>
      </c>
    </row>
    <row r="1406" spans="2:15">
      <c r="B1406" s="5">
        <v>32</v>
      </c>
      <c r="C1406" t="s">
        <v>1547</v>
      </c>
      <c r="D1406">
        <v>4</v>
      </c>
      <c r="E1406" t="s">
        <v>11</v>
      </c>
      <c r="F1406" t="s">
        <v>12</v>
      </c>
      <c r="N1406" s="3" t="e">
        <f t="shared" si="54"/>
        <v>#DIV/0!</v>
      </c>
      <c r="O1406" s="3" t="e">
        <f t="shared" si="55"/>
        <v>#DIV/0!</v>
      </c>
    </row>
    <row r="1407" spans="2:15">
      <c r="B1407" s="5">
        <v>32</v>
      </c>
      <c r="C1407" t="s">
        <v>1548</v>
      </c>
      <c r="D1407">
        <v>5</v>
      </c>
      <c r="E1407" t="s">
        <v>18</v>
      </c>
      <c r="F1407" t="s">
        <v>12</v>
      </c>
      <c r="N1407" s="3" t="e">
        <f t="shared" si="54"/>
        <v>#DIV/0!</v>
      </c>
      <c r="O1407" s="3" t="e">
        <f t="shared" si="55"/>
        <v>#DIV/0!</v>
      </c>
    </row>
    <row r="1408" spans="2:15">
      <c r="B1408" s="5">
        <v>32</v>
      </c>
      <c r="C1408" t="s">
        <v>1549</v>
      </c>
      <c r="D1408">
        <v>6</v>
      </c>
      <c r="E1408" t="s">
        <v>21</v>
      </c>
      <c r="F1408" t="s">
        <v>12</v>
      </c>
      <c r="N1408" s="3" t="e">
        <f t="shared" si="54"/>
        <v>#DIV/0!</v>
      </c>
      <c r="O1408" s="3" t="e">
        <f t="shared" si="55"/>
        <v>#DIV/0!</v>
      </c>
    </row>
    <row r="1409" spans="2:15">
      <c r="B1409" s="5">
        <v>32</v>
      </c>
      <c r="C1409" t="s">
        <v>1550</v>
      </c>
      <c r="D1409">
        <v>7</v>
      </c>
      <c r="E1409" t="s">
        <v>18</v>
      </c>
      <c r="F1409" t="s">
        <v>19</v>
      </c>
      <c r="N1409" s="3" t="e">
        <f t="shared" si="54"/>
        <v>#DIV/0!</v>
      </c>
      <c r="O1409" s="3" t="e">
        <f t="shared" si="55"/>
        <v>#DIV/0!</v>
      </c>
    </row>
    <row r="1410" spans="2:15">
      <c r="B1410" s="5">
        <v>32</v>
      </c>
      <c r="C1410" t="s">
        <v>1551</v>
      </c>
      <c r="D1410">
        <v>8</v>
      </c>
      <c r="E1410" t="s">
        <v>18</v>
      </c>
      <c r="F1410" t="s">
        <v>12</v>
      </c>
      <c r="G1410" t="s">
        <v>13</v>
      </c>
      <c r="N1410" s="3" t="e">
        <f t="shared" si="54"/>
        <v>#DIV/0!</v>
      </c>
      <c r="O1410" s="3" t="e">
        <f t="shared" si="55"/>
        <v>#DIV/0!</v>
      </c>
    </row>
    <row r="1411" spans="2:15">
      <c r="B1411" s="5">
        <v>32</v>
      </c>
      <c r="C1411" t="s">
        <v>1552</v>
      </c>
      <c r="D1411">
        <v>9</v>
      </c>
      <c r="E1411" t="s">
        <v>18</v>
      </c>
      <c r="F1411" t="s">
        <v>12</v>
      </c>
      <c r="G1411" t="s">
        <v>416</v>
      </c>
      <c r="N1411" s="3" t="e">
        <f t="shared" si="54"/>
        <v>#DIV/0!</v>
      </c>
      <c r="O1411" s="3" t="e">
        <f t="shared" si="55"/>
        <v>#DIV/0!</v>
      </c>
    </row>
    <row r="1412" spans="2:15">
      <c r="B1412" s="5">
        <v>32</v>
      </c>
      <c r="C1412" t="s">
        <v>1553</v>
      </c>
      <c r="D1412">
        <v>10</v>
      </c>
      <c r="E1412" t="s">
        <v>18</v>
      </c>
      <c r="F1412" t="s">
        <v>12</v>
      </c>
      <c r="N1412" s="3" t="e">
        <f t="shared" si="54"/>
        <v>#DIV/0!</v>
      </c>
      <c r="O1412" s="3" t="e">
        <f t="shared" si="55"/>
        <v>#DIV/0!</v>
      </c>
    </row>
    <row r="1413" spans="2:15">
      <c r="B1413" s="5">
        <v>32</v>
      </c>
      <c r="C1413" t="s">
        <v>1554</v>
      </c>
      <c r="D1413">
        <v>11</v>
      </c>
      <c r="E1413" t="s">
        <v>15</v>
      </c>
      <c r="F1413" t="s">
        <v>65</v>
      </c>
      <c r="N1413" s="3" t="e">
        <f t="shared" si="54"/>
        <v>#DIV/0!</v>
      </c>
      <c r="O1413" s="3" t="e">
        <f t="shared" si="55"/>
        <v>#DIV/0!</v>
      </c>
    </row>
    <row r="1414" spans="2:15">
      <c r="B1414" s="5">
        <v>32</v>
      </c>
      <c r="C1414" t="s">
        <v>1555</v>
      </c>
      <c r="D1414">
        <v>12</v>
      </c>
      <c r="E1414" t="s">
        <v>18</v>
      </c>
      <c r="F1414" t="s">
        <v>12</v>
      </c>
      <c r="N1414" s="3" t="e">
        <f t="shared" si="54"/>
        <v>#DIV/0!</v>
      </c>
      <c r="O1414" s="3" t="e">
        <f t="shared" si="55"/>
        <v>#DIV/0!</v>
      </c>
    </row>
    <row r="1415" spans="2:15">
      <c r="B1415" s="5">
        <v>32</v>
      </c>
      <c r="C1415" t="s">
        <v>1556</v>
      </c>
      <c r="D1415">
        <v>13</v>
      </c>
      <c r="E1415" t="s">
        <v>18</v>
      </c>
      <c r="F1415" t="s">
        <v>19</v>
      </c>
      <c r="N1415" s="3" t="e">
        <f t="shared" si="54"/>
        <v>#DIV/0!</v>
      </c>
      <c r="O1415" s="3" t="e">
        <f t="shared" si="55"/>
        <v>#DIV/0!</v>
      </c>
    </row>
    <row r="1416" spans="2:15">
      <c r="B1416" s="5">
        <v>32</v>
      </c>
      <c r="C1416" t="s">
        <v>1557</v>
      </c>
      <c r="D1416">
        <v>14</v>
      </c>
      <c r="E1416" t="s">
        <v>21</v>
      </c>
      <c r="F1416" t="s">
        <v>12</v>
      </c>
      <c r="N1416" s="3" t="e">
        <f t="shared" si="54"/>
        <v>#DIV/0!</v>
      </c>
      <c r="O1416" s="3" t="e">
        <f t="shared" si="55"/>
        <v>#DIV/0!</v>
      </c>
    </row>
    <row r="1417" spans="2:15">
      <c r="B1417" s="5">
        <v>32</v>
      </c>
      <c r="C1417" t="s">
        <v>1558</v>
      </c>
      <c r="D1417">
        <v>15</v>
      </c>
      <c r="E1417" t="s">
        <v>11</v>
      </c>
      <c r="F1417" t="s">
        <v>19</v>
      </c>
      <c r="N1417" s="3" t="e">
        <f t="shared" si="54"/>
        <v>#DIV/0!</v>
      </c>
      <c r="O1417" s="3" t="e">
        <f t="shared" si="55"/>
        <v>#DIV/0!</v>
      </c>
    </row>
    <row r="1418" spans="2:15">
      <c r="B1418" s="5">
        <v>32</v>
      </c>
      <c r="C1418" t="s">
        <v>1559</v>
      </c>
      <c r="D1418">
        <v>16</v>
      </c>
      <c r="E1418" t="s">
        <v>15</v>
      </c>
      <c r="F1418" t="s">
        <v>12</v>
      </c>
      <c r="N1418" s="3" t="e">
        <f t="shared" si="54"/>
        <v>#DIV/0!</v>
      </c>
      <c r="O1418" s="3" t="e">
        <f t="shared" si="55"/>
        <v>#DIV/0!</v>
      </c>
    </row>
    <row r="1419" spans="2:15">
      <c r="B1419" s="5">
        <v>32</v>
      </c>
      <c r="C1419" t="s">
        <v>1560</v>
      </c>
      <c r="D1419">
        <v>17</v>
      </c>
      <c r="E1419" t="s">
        <v>18</v>
      </c>
      <c r="F1419" t="s">
        <v>22</v>
      </c>
      <c r="G1419" t="s">
        <v>1561</v>
      </c>
      <c r="N1419" s="3" t="e">
        <f t="shared" si="54"/>
        <v>#DIV/0!</v>
      </c>
      <c r="O1419" s="3" t="e">
        <f t="shared" si="55"/>
        <v>#DIV/0!</v>
      </c>
    </row>
    <row r="1420" spans="2:15">
      <c r="B1420" s="5">
        <v>32</v>
      </c>
      <c r="C1420" t="s">
        <v>1562</v>
      </c>
      <c r="D1420">
        <v>18</v>
      </c>
      <c r="E1420" t="s">
        <v>21</v>
      </c>
      <c r="F1420" t="s">
        <v>12</v>
      </c>
      <c r="G1420" t="s">
        <v>13</v>
      </c>
      <c r="N1420" s="3" t="e">
        <f t="shared" si="54"/>
        <v>#DIV/0!</v>
      </c>
      <c r="O1420" s="3" t="e">
        <f t="shared" si="55"/>
        <v>#DIV/0!</v>
      </c>
    </row>
    <row r="1421" spans="2:15">
      <c r="B1421" s="5">
        <v>32</v>
      </c>
      <c r="C1421" t="s">
        <v>1563</v>
      </c>
      <c r="D1421">
        <v>19</v>
      </c>
      <c r="E1421" t="s">
        <v>18</v>
      </c>
      <c r="F1421" t="s">
        <v>22</v>
      </c>
      <c r="G1421" t="s">
        <v>1564</v>
      </c>
      <c r="N1421" s="3" t="e">
        <f t="shared" si="54"/>
        <v>#DIV/0!</v>
      </c>
      <c r="O1421" s="3" t="e">
        <f t="shared" si="55"/>
        <v>#DIV/0!</v>
      </c>
    </row>
    <row r="1422" spans="2:15">
      <c r="B1422" s="5">
        <v>32</v>
      </c>
      <c r="C1422" t="s">
        <v>1565</v>
      </c>
      <c r="D1422">
        <v>20</v>
      </c>
      <c r="E1422" t="s">
        <v>67</v>
      </c>
      <c r="F1422" t="s">
        <v>22</v>
      </c>
      <c r="N1422" s="3" t="e">
        <f t="shared" si="54"/>
        <v>#DIV/0!</v>
      </c>
      <c r="O1422" s="3" t="e">
        <f t="shared" si="55"/>
        <v>#DIV/0!</v>
      </c>
    </row>
    <row r="1423" spans="2:15">
      <c r="B1423" s="5">
        <v>32</v>
      </c>
      <c r="C1423" t="s">
        <v>1566</v>
      </c>
      <c r="D1423">
        <v>21</v>
      </c>
      <c r="E1423" t="s">
        <v>15</v>
      </c>
      <c r="F1423" t="s">
        <v>65</v>
      </c>
      <c r="N1423" s="3" t="e">
        <f t="shared" si="54"/>
        <v>#DIV/0!</v>
      </c>
      <c r="O1423" s="3" t="e">
        <f t="shared" si="55"/>
        <v>#DIV/0!</v>
      </c>
    </row>
    <row r="1424" spans="2:15">
      <c r="B1424" s="5">
        <v>32</v>
      </c>
      <c r="C1424" t="s">
        <v>1567</v>
      </c>
      <c r="D1424">
        <v>22</v>
      </c>
      <c r="E1424" t="s">
        <v>15</v>
      </c>
      <c r="F1424" t="s">
        <v>12</v>
      </c>
      <c r="N1424" s="3" t="e">
        <f t="shared" si="54"/>
        <v>#DIV/0!</v>
      </c>
      <c r="O1424" s="3" t="e">
        <f t="shared" si="55"/>
        <v>#DIV/0!</v>
      </c>
    </row>
    <row r="1425" spans="2:15">
      <c r="B1425" s="5">
        <v>32</v>
      </c>
      <c r="C1425" t="s">
        <v>1568</v>
      </c>
      <c r="D1425">
        <v>23</v>
      </c>
      <c r="E1425" t="s">
        <v>18</v>
      </c>
      <c r="F1425" t="s">
        <v>19</v>
      </c>
      <c r="N1425" s="3" t="e">
        <f t="shared" si="54"/>
        <v>#DIV/0!</v>
      </c>
      <c r="O1425" s="3" t="e">
        <f t="shared" si="55"/>
        <v>#DIV/0!</v>
      </c>
    </row>
    <row r="1426" spans="2:15">
      <c r="B1426" s="5">
        <v>32</v>
      </c>
      <c r="C1426" t="s">
        <v>1569</v>
      </c>
      <c r="D1426">
        <v>24</v>
      </c>
      <c r="E1426" t="s">
        <v>67</v>
      </c>
      <c r="F1426" t="s">
        <v>22</v>
      </c>
      <c r="N1426" s="3" t="e">
        <f t="shared" si="54"/>
        <v>#DIV/0!</v>
      </c>
      <c r="O1426" s="3" t="e">
        <f t="shared" si="55"/>
        <v>#DIV/0!</v>
      </c>
    </row>
    <row r="1427" spans="2:15">
      <c r="B1427" s="5">
        <v>32</v>
      </c>
      <c r="C1427" t="s">
        <v>1570</v>
      </c>
      <c r="D1427">
        <v>25</v>
      </c>
      <c r="E1427" t="s">
        <v>18</v>
      </c>
      <c r="F1427" t="s">
        <v>12</v>
      </c>
      <c r="N1427" s="3" t="e">
        <f t="shared" si="54"/>
        <v>#DIV/0!</v>
      </c>
      <c r="O1427" s="3" t="e">
        <f t="shared" si="55"/>
        <v>#DIV/0!</v>
      </c>
    </row>
    <row r="1428" spans="2:15">
      <c r="B1428" s="5">
        <v>32</v>
      </c>
      <c r="C1428" t="s">
        <v>1571</v>
      </c>
      <c r="D1428">
        <v>26</v>
      </c>
      <c r="E1428" t="s">
        <v>15</v>
      </c>
      <c r="F1428" t="s">
        <v>65</v>
      </c>
      <c r="N1428" s="3" t="e">
        <f t="shared" si="54"/>
        <v>#DIV/0!</v>
      </c>
      <c r="O1428" s="3" t="e">
        <f t="shared" si="55"/>
        <v>#DIV/0!</v>
      </c>
    </row>
    <row r="1429" spans="2:15">
      <c r="B1429" s="5">
        <v>32</v>
      </c>
      <c r="C1429" t="s">
        <v>1572</v>
      </c>
      <c r="D1429">
        <v>27</v>
      </c>
      <c r="E1429" t="s">
        <v>11</v>
      </c>
      <c r="F1429" t="s">
        <v>19</v>
      </c>
      <c r="G1429" t="s">
        <v>33</v>
      </c>
      <c r="N1429" s="3" t="e">
        <f t="shared" si="54"/>
        <v>#DIV/0!</v>
      </c>
      <c r="O1429" s="3" t="e">
        <f t="shared" si="55"/>
        <v>#DIV/0!</v>
      </c>
    </row>
    <row r="1430" spans="2:15">
      <c r="B1430" s="5">
        <v>32</v>
      </c>
      <c r="C1430" t="s">
        <v>1573</v>
      </c>
      <c r="D1430">
        <v>28</v>
      </c>
      <c r="E1430" t="s">
        <v>18</v>
      </c>
      <c r="F1430" t="s">
        <v>12</v>
      </c>
      <c r="N1430" s="3" t="e">
        <f t="shared" si="54"/>
        <v>#DIV/0!</v>
      </c>
      <c r="O1430" s="3" t="e">
        <f t="shared" si="55"/>
        <v>#DIV/0!</v>
      </c>
    </row>
    <row r="1431" spans="2:15">
      <c r="B1431" s="5">
        <v>32</v>
      </c>
      <c r="C1431" t="s">
        <v>1574</v>
      </c>
      <c r="D1431">
        <v>29</v>
      </c>
      <c r="E1431" t="s">
        <v>18</v>
      </c>
      <c r="F1431" t="s">
        <v>12</v>
      </c>
      <c r="N1431" s="3" t="e">
        <f t="shared" si="54"/>
        <v>#DIV/0!</v>
      </c>
      <c r="O1431" s="3" t="e">
        <f t="shared" si="55"/>
        <v>#DIV/0!</v>
      </c>
    </row>
    <row r="1432" spans="2:15">
      <c r="B1432" s="5">
        <v>32</v>
      </c>
      <c r="C1432" t="s">
        <v>1575</v>
      </c>
      <c r="D1432">
        <v>30</v>
      </c>
      <c r="E1432" t="s">
        <v>21</v>
      </c>
      <c r="F1432" t="s">
        <v>12</v>
      </c>
      <c r="N1432" s="3" t="e">
        <f t="shared" si="54"/>
        <v>#DIV/0!</v>
      </c>
      <c r="O1432" s="3" t="e">
        <f t="shared" si="55"/>
        <v>#DIV/0!</v>
      </c>
    </row>
    <row r="1433" spans="2:15">
      <c r="B1433" s="5">
        <v>32</v>
      </c>
      <c r="C1433" t="s">
        <v>1576</v>
      </c>
      <c r="D1433">
        <v>31</v>
      </c>
      <c r="E1433" t="s">
        <v>133</v>
      </c>
      <c r="F1433" t="s">
        <v>22</v>
      </c>
      <c r="N1433" s="3" t="e">
        <f t="shared" si="54"/>
        <v>#DIV/0!</v>
      </c>
      <c r="O1433" s="3" t="e">
        <f t="shared" si="55"/>
        <v>#DIV/0!</v>
      </c>
    </row>
    <row r="1434" spans="2:15">
      <c r="B1434" s="5">
        <v>32</v>
      </c>
      <c r="C1434" t="s">
        <v>1577</v>
      </c>
      <c r="D1434">
        <v>32</v>
      </c>
      <c r="E1434" t="s">
        <v>21</v>
      </c>
      <c r="F1434" t="s">
        <v>12</v>
      </c>
      <c r="N1434" s="3" t="e">
        <f t="shared" si="54"/>
        <v>#DIV/0!</v>
      </c>
      <c r="O1434" s="3" t="e">
        <f t="shared" si="55"/>
        <v>#DIV/0!</v>
      </c>
    </row>
    <row r="1435" spans="2:15">
      <c r="B1435" s="5">
        <v>32</v>
      </c>
      <c r="C1435" t="s">
        <v>1578</v>
      </c>
      <c r="D1435">
        <v>33</v>
      </c>
      <c r="E1435" t="s">
        <v>18</v>
      </c>
      <c r="F1435" t="s">
        <v>12</v>
      </c>
      <c r="N1435" s="3" t="e">
        <f t="shared" si="54"/>
        <v>#DIV/0!</v>
      </c>
      <c r="O1435" s="3" t="e">
        <f t="shared" si="55"/>
        <v>#DIV/0!</v>
      </c>
    </row>
    <row r="1436" spans="2:15">
      <c r="B1436" s="5">
        <v>32</v>
      </c>
      <c r="C1436" t="s">
        <v>1579</v>
      </c>
      <c r="D1436">
        <v>34</v>
      </c>
      <c r="E1436" t="s">
        <v>21</v>
      </c>
      <c r="F1436" t="s">
        <v>12</v>
      </c>
      <c r="N1436" s="3" t="e">
        <f t="shared" si="54"/>
        <v>#DIV/0!</v>
      </c>
      <c r="O1436" s="3" t="e">
        <f t="shared" si="55"/>
        <v>#DIV/0!</v>
      </c>
    </row>
    <row r="1437" spans="2:15">
      <c r="B1437" s="5">
        <v>32</v>
      </c>
      <c r="C1437" t="s">
        <v>1580</v>
      </c>
      <c r="D1437">
        <v>35</v>
      </c>
      <c r="E1437" t="s">
        <v>18</v>
      </c>
      <c r="F1437" t="s">
        <v>12</v>
      </c>
      <c r="N1437" s="3" t="e">
        <f t="shared" si="54"/>
        <v>#DIV/0!</v>
      </c>
      <c r="O1437" s="3" t="e">
        <f t="shared" si="55"/>
        <v>#DIV/0!</v>
      </c>
    </row>
    <row r="1438" spans="2:15">
      <c r="B1438" s="5">
        <v>32</v>
      </c>
      <c r="C1438" t="s">
        <v>1581</v>
      </c>
      <c r="D1438">
        <v>36</v>
      </c>
      <c r="E1438" t="s">
        <v>18</v>
      </c>
      <c r="F1438" t="s">
        <v>22</v>
      </c>
      <c r="N1438" s="3" t="e">
        <f t="shared" si="54"/>
        <v>#DIV/0!</v>
      </c>
      <c r="O1438" s="3" t="e">
        <f t="shared" si="55"/>
        <v>#DIV/0!</v>
      </c>
    </row>
    <row r="1439" spans="2:15">
      <c r="B1439" s="5">
        <v>32</v>
      </c>
      <c r="C1439" t="s">
        <v>1582</v>
      </c>
      <c r="D1439">
        <v>37</v>
      </c>
      <c r="E1439" t="s">
        <v>18</v>
      </c>
      <c r="F1439" t="s">
        <v>12</v>
      </c>
      <c r="N1439" s="3" t="e">
        <f t="shared" si="54"/>
        <v>#DIV/0!</v>
      </c>
      <c r="O1439" s="3" t="e">
        <f t="shared" si="55"/>
        <v>#DIV/0!</v>
      </c>
    </row>
    <row r="1440" spans="2:15">
      <c r="B1440" s="5">
        <v>32</v>
      </c>
      <c r="C1440" t="s">
        <v>1583</v>
      </c>
      <c r="D1440">
        <v>38</v>
      </c>
      <c r="E1440" t="s">
        <v>15</v>
      </c>
      <c r="F1440" t="s">
        <v>12</v>
      </c>
      <c r="G1440" t="s">
        <v>1584</v>
      </c>
      <c r="N1440" s="3" t="e">
        <f t="shared" si="54"/>
        <v>#DIV/0!</v>
      </c>
      <c r="O1440" s="3" t="e">
        <f t="shared" si="55"/>
        <v>#DIV/0!</v>
      </c>
    </row>
    <row r="1441" spans="2:15">
      <c r="B1441" s="5">
        <v>32</v>
      </c>
      <c r="C1441" t="s">
        <v>1585</v>
      </c>
      <c r="D1441">
        <v>39</v>
      </c>
      <c r="E1441" t="s">
        <v>18</v>
      </c>
      <c r="F1441" t="s">
        <v>12</v>
      </c>
      <c r="G1441" t="s">
        <v>13</v>
      </c>
      <c r="N1441" s="3" t="e">
        <f t="shared" si="54"/>
        <v>#DIV/0!</v>
      </c>
      <c r="O1441" s="3" t="e">
        <f t="shared" si="55"/>
        <v>#DIV/0!</v>
      </c>
    </row>
    <row r="1442" spans="2:15">
      <c r="B1442" s="5">
        <v>32</v>
      </c>
      <c r="C1442" t="s">
        <v>1586</v>
      </c>
      <c r="D1442">
        <v>40</v>
      </c>
      <c r="E1442" t="s">
        <v>15</v>
      </c>
      <c r="F1442" t="s">
        <v>65</v>
      </c>
      <c r="N1442" s="3" t="e">
        <f t="shared" si="54"/>
        <v>#DIV/0!</v>
      </c>
      <c r="O1442" s="3" t="e">
        <f t="shared" si="55"/>
        <v>#DIV/0!</v>
      </c>
    </row>
    <row r="1443" spans="2:15">
      <c r="B1443" s="5">
        <v>32</v>
      </c>
      <c r="C1443" t="s">
        <v>1587</v>
      </c>
      <c r="D1443">
        <v>41</v>
      </c>
      <c r="E1443" t="s">
        <v>18</v>
      </c>
      <c r="F1443" t="s">
        <v>12</v>
      </c>
      <c r="N1443" s="3" t="e">
        <f t="shared" si="54"/>
        <v>#DIV/0!</v>
      </c>
      <c r="O1443" s="3" t="e">
        <f t="shared" si="55"/>
        <v>#DIV/0!</v>
      </c>
    </row>
    <row r="1444" spans="2:15">
      <c r="B1444" s="5">
        <v>32</v>
      </c>
      <c r="C1444" t="s">
        <v>1588</v>
      </c>
      <c r="D1444">
        <v>42</v>
      </c>
      <c r="E1444" t="s">
        <v>18</v>
      </c>
      <c r="F1444" t="s">
        <v>19</v>
      </c>
      <c r="N1444" s="3" t="e">
        <f t="shared" si="54"/>
        <v>#DIV/0!</v>
      </c>
      <c r="O1444" s="3" t="e">
        <f t="shared" si="55"/>
        <v>#DIV/0!</v>
      </c>
    </row>
    <row r="1445" spans="2:15">
      <c r="B1445" s="5">
        <v>32</v>
      </c>
      <c r="C1445" t="s">
        <v>1589</v>
      </c>
      <c r="D1445">
        <v>43</v>
      </c>
      <c r="E1445" t="s">
        <v>18</v>
      </c>
      <c r="F1445" t="s">
        <v>22</v>
      </c>
      <c r="G1445" t="s">
        <v>1590</v>
      </c>
      <c r="N1445" s="3" t="e">
        <f t="shared" si="54"/>
        <v>#DIV/0!</v>
      </c>
      <c r="O1445" s="3" t="e">
        <f t="shared" si="55"/>
        <v>#DIV/0!</v>
      </c>
    </row>
    <row r="1446" spans="2:15">
      <c r="B1446" s="5">
        <v>32</v>
      </c>
      <c r="C1446" t="s">
        <v>1591</v>
      </c>
      <c r="D1446">
        <v>44</v>
      </c>
      <c r="E1446" t="s">
        <v>15</v>
      </c>
      <c r="F1446" t="s">
        <v>12</v>
      </c>
      <c r="N1446" s="3" t="e">
        <f t="shared" si="54"/>
        <v>#DIV/0!</v>
      </c>
      <c r="O1446" s="3" t="e">
        <f t="shared" si="55"/>
        <v>#DIV/0!</v>
      </c>
    </row>
    <row r="1447" spans="2:15">
      <c r="B1447" s="5">
        <v>33</v>
      </c>
      <c r="C1447" t="s">
        <v>1592</v>
      </c>
      <c r="D1447">
        <v>1</v>
      </c>
      <c r="E1447" t="s">
        <v>18</v>
      </c>
      <c r="F1447" t="s">
        <v>12</v>
      </c>
      <c r="N1447" s="3" t="e">
        <f t="shared" si="54"/>
        <v>#DIV/0!</v>
      </c>
      <c r="O1447" s="3" t="e">
        <f t="shared" si="55"/>
        <v>#DIV/0!</v>
      </c>
    </row>
    <row r="1448" spans="2:15">
      <c r="B1448" s="5">
        <v>33</v>
      </c>
      <c r="C1448" t="s">
        <v>1593</v>
      </c>
      <c r="D1448">
        <v>2</v>
      </c>
      <c r="E1448" t="s">
        <v>15</v>
      </c>
      <c r="F1448" t="s">
        <v>12</v>
      </c>
      <c r="N1448" s="3" t="e">
        <f t="shared" ref="N1448:N1511" si="56">100/H1448</f>
        <v>#DIV/0!</v>
      </c>
      <c r="O1448" s="3" t="e">
        <f t="shared" ref="O1448:O1511" si="57">20-N1448</f>
        <v>#DIV/0!</v>
      </c>
    </row>
    <row r="1449" spans="2:15">
      <c r="B1449" s="5">
        <v>33</v>
      </c>
      <c r="C1449" t="s">
        <v>1594</v>
      </c>
      <c r="D1449">
        <v>3</v>
      </c>
      <c r="E1449" t="s">
        <v>18</v>
      </c>
      <c r="F1449" t="s">
        <v>12</v>
      </c>
      <c r="N1449" s="3" t="e">
        <f t="shared" si="56"/>
        <v>#DIV/0!</v>
      </c>
      <c r="O1449" s="3" t="e">
        <f t="shared" si="57"/>
        <v>#DIV/0!</v>
      </c>
    </row>
    <row r="1450" spans="2:15">
      <c r="B1450" s="5">
        <v>33</v>
      </c>
      <c r="C1450" t="s">
        <v>1595</v>
      </c>
      <c r="D1450">
        <v>4</v>
      </c>
      <c r="E1450" t="s">
        <v>15</v>
      </c>
      <c r="F1450" t="s">
        <v>12</v>
      </c>
      <c r="N1450" s="3" t="e">
        <f t="shared" si="56"/>
        <v>#DIV/0!</v>
      </c>
      <c r="O1450" s="3" t="e">
        <f t="shared" si="57"/>
        <v>#DIV/0!</v>
      </c>
    </row>
    <row r="1451" spans="2:15">
      <c r="B1451" s="5">
        <v>33</v>
      </c>
      <c r="C1451" t="s">
        <v>1596</v>
      </c>
      <c r="D1451">
        <v>5</v>
      </c>
      <c r="E1451" t="s">
        <v>18</v>
      </c>
      <c r="F1451" t="s">
        <v>22</v>
      </c>
      <c r="N1451" s="3" t="e">
        <f t="shared" si="56"/>
        <v>#DIV/0!</v>
      </c>
      <c r="O1451" s="3" t="e">
        <f t="shared" si="57"/>
        <v>#DIV/0!</v>
      </c>
    </row>
    <row r="1452" spans="2:15">
      <c r="B1452" s="5">
        <v>33</v>
      </c>
      <c r="C1452" t="s">
        <v>1597</v>
      </c>
      <c r="D1452">
        <v>6</v>
      </c>
      <c r="E1452" t="s">
        <v>18</v>
      </c>
      <c r="F1452" t="s">
        <v>22</v>
      </c>
      <c r="N1452" s="3" t="e">
        <f t="shared" si="56"/>
        <v>#DIV/0!</v>
      </c>
      <c r="O1452" s="3" t="e">
        <f t="shared" si="57"/>
        <v>#DIV/0!</v>
      </c>
    </row>
    <row r="1453" spans="2:15">
      <c r="B1453" s="5">
        <v>33</v>
      </c>
      <c r="C1453" t="s">
        <v>1598</v>
      </c>
      <c r="D1453">
        <v>7</v>
      </c>
      <c r="E1453" t="s">
        <v>15</v>
      </c>
      <c r="F1453" t="s">
        <v>12</v>
      </c>
      <c r="N1453" s="3" t="e">
        <f t="shared" si="56"/>
        <v>#DIV/0!</v>
      </c>
      <c r="O1453" s="3" t="e">
        <f t="shared" si="57"/>
        <v>#DIV/0!</v>
      </c>
    </row>
    <row r="1454" spans="2:15">
      <c r="B1454" s="5">
        <v>33</v>
      </c>
      <c r="C1454" t="s">
        <v>1599</v>
      </c>
      <c r="D1454">
        <v>8</v>
      </c>
      <c r="E1454" t="s">
        <v>15</v>
      </c>
      <c r="F1454" t="s">
        <v>65</v>
      </c>
      <c r="N1454" s="3" t="e">
        <f t="shared" si="56"/>
        <v>#DIV/0!</v>
      </c>
      <c r="O1454" s="3" t="e">
        <f t="shared" si="57"/>
        <v>#DIV/0!</v>
      </c>
    </row>
    <row r="1455" spans="2:15">
      <c r="B1455" s="5">
        <v>33</v>
      </c>
      <c r="C1455" t="s">
        <v>1600</v>
      </c>
      <c r="D1455">
        <v>9</v>
      </c>
      <c r="E1455" t="s">
        <v>21</v>
      </c>
      <c r="F1455" t="s">
        <v>12</v>
      </c>
      <c r="N1455" s="3" t="e">
        <f t="shared" si="56"/>
        <v>#DIV/0!</v>
      </c>
      <c r="O1455" s="3" t="e">
        <f t="shared" si="57"/>
        <v>#DIV/0!</v>
      </c>
    </row>
    <row r="1456" spans="2:15">
      <c r="B1456" s="5">
        <v>33</v>
      </c>
      <c r="C1456" t="s">
        <v>1601</v>
      </c>
      <c r="D1456">
        <v>10</v>
      </c>
      <c r="E1456" t="s">
        <v>15</v>
      </c>
      <c r="F1456" t="s">
        <v>12</v>
      </c>
      <c r="N1456" s="3" t="e">
        <f t="shared" si="56"/>
        <v>#DIV/0!</v>
      </c>
      <c r="O1456" s="3" t="e">
        <f t="shared" si="57"/>
        <v>#DIV/0!</v>
      </c>
    </row>
    <row r="1457" spans="2:15">
      <c r="B1457" s="5">
        <v>33</v>
      </c>
      <c r="C1457" t="s">
        <v>1602</v>
      </c>
      <c r="D1457">
        <v>11</v>
      </c>
      <c r="E1457" t="s">
        <v>15</v>
      </c>
      <c r="F1457" t="s">
        <v>65</v>
      </c>
      <c r="N1457" s="3" t="e">
        <f t="shared" si="56"/>
        <v>#DIV/0!</v>
      </c>
      <c r="O1457" s="3" t="e">
        <f t="shared" si="57"/>
        <v>#DIV/0!</v>
      </c>
    </row>
    <row r="1458" spans="2:15">
      <c r="B1458" s="5">
        <v>33</v>
      </c>
      <c r="C1458" t="s">
        <v>1603</v>
      </c>
      <c r="D1458">
        <v>12</v>
      </c>
      <c r="E1458" t="s">
        <v>18</v>
      </c>
      <c r="F1458" t="s">
        <v>12</v>
      </c>
      <c r="N1458" s="3" t="e">
        <f t="shared" si="56"/>
        <v>#DIV/0!</v>
      </c>
      <c r="O1458" s="3" t="e">
        <f t="shared" si="57"/>
        <v>#DIV/0!</v>
      </c>
    </row>
    <row r="1459" spans="2:15">
      <c r="B1459" s="5">
        <v>33</v>
      </c>
      <c r="C1459" t="s">
        <v>1604</v>
      </c>
      <c r="D1459">
        <v>13</v>
      </c>
      <c r="E1459" t="s">
        <v>18</v>
      </c>
      <c r="F1459" t="s">
        <v>12</v>
      </c>
      <c r="G1459" t="s">
        <v>692</v>
      </c>
      <c r="N1459" s="3" t="e">
        <f t="shared" si="56"/>
        <v>#DIV/0!</v>
      </c>
      <c r="O1459" s="3" t="e">
        <f t="shared" si="57"/>
        <v>#DIV/0!</v>
      </c>
    </row>
    <row r="1460" spans="2:15">
      <c r="B1460" s="5">
        <v>33</v>
      </c>
      <c r="C1460" t="s">
        <v>1605</v>
      </c>
      <c r="D1460">
        <v>14</v>
      </c>
      <c r="E1460" t="s">
        <v>15</v>
      </c>
      <c r="F1460" t="s">
        <v>12</v>
      </c>
      <c r="N1460" s="3" t="e">
        <f t="shared" si="56"/>
        <v>#DIV/0!</v>
      </c>
      <c r="O1460" s="3" t="e">
        <f t="shared" si="57"/>
        <v>#DIV/0!</v>
      </c>
    </row>
    <row r="1461" spans="2:15">
      <c r="B1461" s="5">
        <v>33</v>
      </c>
      <c r="C1461" t="s">
        <v>1606</v>
      </c>
      <c r="D1461">
        <v>15</v>
      </c>
      <c r="E1461" t="s">
        <v>18</v>
      </c>
      <c r="F1461" t="s">
        <v>12</v>
      </c>
      <c r="G1461" t="s">
        <v>1607</v>
      </c>
      <c r="N1461" s="3" t="e">
        <f t="shared" si="56"/>
        <v>#DIV/0!</v>
      </c>
      <c r="O1461" s="3" t="e">
        <f t="shared" si="57"/>
        <v>#DIV/0!</v>
      </c>
    </row>
    <row r="1462" spans="2:15">
      <c r="B1462" s="5">
        <v>33</v>
      </c>
      <c r="C1462" t="s">
        <v>1608</v>
      </c>
      <c r="D1462">
        <v>16</v>
      </c>
      <c r="E1462" t="s">
        <v>18</v>
      </c>
      <c r="F1462" t="s">
        <v>22</v>
      </c>
      <c r="G1462" t="s">
        <v>1609</v>
      </c>
      <c r="N1462" s="3" t="e">
        <f t="shared" si="56"/>
        <v>#DIV/0!</v>
      </c>
      <c r="O1462" s="3" t="e">
        <f t="shared" si="57"/>
        <v>#DIV/0!</v>
      </c>
    </row>
    <row r="1463" spans="2:15">
      <c r="B1463" s="5">
        <v>33</v>
      </c>
      <c r="C1463" t="s">
        <v>1610</v>
      </c>
      <c r="D1463">
        <v>17</v>
      </c>
      <c r="E1463" t="s">
        <v>18</v>
      </c>
      <c r="F1463" t="s">
        <v>22</v>
      </c>
      <c r="G1463" t="s">
        <v>1536</v>
      </c>
      <c r="N1463" s="3" t="e">
        <f t="shared" si="56"/>
        <v>#DIV/0!</v>
      </c>
      <c r="O1463" s="3" t="e">
        <f t="shared" si="57"/>
        <v>#DIV/0!</v>
      </c>
    </row>
    <row r="1464" spans="2:15">
      <c r="B1464" s="5">
        <v>33</v>
      </c>
      <c r="C1464" t="s">
        <v>1611</v>
      </c>
      <c r="D1464">
        <v>18</v>
      </c>
      <c r="E1464" t="s">
        <v>21</v>
      </c>
      <c r="F1464" t="s">
        <v>22</v>
      </c>
      <c r="N1464" s="3" t="e">
        <f t="shared" si="56"/>
        <v>#DIV/0!</v>
      </c>
      <c r="O1464" s="3" t="e">
        <f t="shared" si="57"/>
        <v>#DIV/0!</v>
      </c>
    </row>
    <row r="1465" spans="2:15">
      <c r="B1465" s="5">
        <v>33</v>
      </c>
      <c r="C1465" t="s">
        <v>1612</v>
      </c>
      <c r="D1465">
        <v>19</v>
      </c>
      <c r="E1465" t="s">
        <v>21</v>
      </c>
      <c r="F1465" t="s">
        <v>12</v>
      </c>
      <c r="N1465" s="3" t="e">
        <f t="shared" si="56"/>
        <v>#DIV/0!</v>
      </c>
      <c r="O1465" s="3" t="e">
        <f t="shared" si="57"/>
        <v>#DIV/0!</v>
      </c>
    </row>
    <row r="1466" spans="2:15">
      <c r="B1466" s="5">
        <v>33</v>
      </c>
      <c r="C1466" t="s">
        <v>1613</v>
      </c>
      <c r="D1466">
        <v>20</v>
      </c>
      <c r="E1466" t="s">
        <v>15</v>
      </c>
      <c r="F1466" t="s">
        <v>12</v>
      </c>
      <c r="N1466" s="3" t="e">
        <f t="shared" si="56"/>
        <v>#DIV/0!</v>
      </c>
      <c r="O1466" s="3" t="e">
        <f t="shared" si="57"/>
        <v>#DIV/0!</v>
      </c>
    </row>
    <row r="1467" spans="2:15">
      <c r="B1467" s="5">
        <v>33</v>
      </c>
      <c r="C1467" t="s">
        <v>1614</v>
      </c>
      <c r="D1467">
        <v>21</v>
      </c>
      <c r="E1467" t="s">
        <v>11</v>
      </c>
      <c r="F1467" t="s">
        <v>22</v>
      </c>
      <c r="N1467" s="3" t="e">
        <f t="shared" si="56"/>
        <v>#DIV/0!</v>
      </c>
      <c r="O1467" s="3" t="e">
        <f t="shared" si="57"/>
        <v>#DIV/0!</v>
      </c>
    </row>
    <row r="1468" spans="2:15">
      <c r="B1468" s="5">
        <v>33</v>
      </c>
      <c r="C1468" t="s">
        <v>1615</v>
      </c>
      <c r="D1468">
        <v>22</v>
      </c>
      <c r="E1468" t="s">
        <v>15</v>
      </c>
      <c r="F1468" t="s">
        <v>12</v>
      </c>
      <c r="N1468" s="3" t="e">
        <f t="shared" si="56"/>
        <v>#DIV/0!</v>
      </c>
      <c r="O1468" s="3" t="e">
        <f t="shared" si="57"/>
        <v>#DIV/0!</v>
      </c>
    </row>
    <row r="1469" spans="2:15">
      <c r="B1469" s="5">
        <v>33</v>
      </c>
      <c r="C1469" t="s">
        <v>1616</v>
      </c>
      <c r="D1469">
        <v>23</v>
      </c>
      <c r="E1469" t="s">
        <v>18</v>
      </c>
      <c r="F1469" t="s">
        <v>12</v>
      </c>
      <c r="G1469" t="s">
        <v>99</v>
      </c>
      <c r="N1469" s="3" t="e">
        <f t="shared" si="56"/>
        <v>#DIV/0!</v>
      </c>
      <c r="O1469" s="3" t="e">
        <f t="shared" si="57"/>
        <v>#DIV/0!</v>
      </c>
    </row>
    <row r="1470" spans="2:15">
      <c r="B1470" s="5">
        <v>33</v>
      </c>
      <c r="C1470" t="s">
        <v>1617</v>
      </c>
      <c r="D1470">
        <v>24</v>
      </c>
      <c r="E1470" t="s">
        <v>133</v>
      </c>
      <c r="F1470" t="s">
        <v>19</v>
      </c>
      <c r="G1470" t="s">
        <v>33</v>
      </c>
      <c r="N1470" s="3" t="e">
        <f t="shared" si="56"/>
        <v>#DIV/0!</v>
      </c>
      <c r="O1470" s="3" t="e">
        <f t="shared" si="57"/>
        <v>#DIV/0!</v>
      </c>
    </row>
    <row r="1471" spans="2:15">
      <c r="B1471" s="5">
        <v>33</v>
      </c>
      <c r="C1471" t="s">
        <v>1618</v>
      </c>
      <c r="D1471">
        <v>25</v>
      </c>
      <c r="E1471" t="s">
        <v>18</v>
      </c>
      <c r="F1471" t="s">
        <v>12</v>
      </c>
      <c r="N1471" s="3" t="e">
        <f t="shared" si="56"/>
        <v>#DIV/0!</v>
      </c>
      <c r="O1471" s="3" t="e">
        <f t="shared" si="57"/>
        <v>#DIV/0!</v>
      </c>
    </row>
    <row r="1472" spans="2:15">
      <c r="B1472" s="5">
        <v>33</v>
      </c>
      <c r="C1472" t="s">
        <v>1619</v>
      </c>
      <c r="D1472">
        <v>26</v>
      </c>
      <c r="E1472" t="s">
        <v>21</v>
      </c>
      <c r="F1472" t="s">
        <v>12</v>
      </c>
      <c r="N1472" s="3" t="e">
        <f t="shared" si="56"/>
        <v>#DIV/0!</v>
      </c>
      <c r="O1472" s="3" t="e">
        <f t="shared" si="57"/>
        <v>#DIV/0!</v>
      </c>
    </row>
    <row r="1473" spans="2:15">
      <c r="B1473" s="5">
        <v>33</v>
      </c>
      <c r="C1473" t="s">
        <v>1620</v>
      </c>
      <c r="D1473">
        <v>27</v>
      </c>
      <c r="E1473" t="s">
        <v>21</v>
      </c>
      <c r="F1473" t="s">
        <v>12</v>
      </c>
      <c r="N1473" s="3" t="e">
        <f t="shared" si="56"/>
        <v>#DIV/0!</v>
      </c>
      <c r="O1473" s="3" t="e">
        <f t="shared" si="57"/>
        <v>#DIV/0!</v>
      </c>
    </row>
    <row r="1474" spans="2:15">
      <c r="B1474" s="5">
        <v>33</v>
      </c>
      <c r="C1474" t="s">
        <v>1621</v>
      </c>
      <c r="D1474">
        <v>28</v>
      </c>
      <c r="E1474" t="s">
        <v>15</v>
      </c>
      <c r="F1474" t="s">
        <v>65</v>
      </c>
      <c r="N1474" s="3" t="e">
        <f t="shared" si="56"/>
        <v>#DIV/0!</v>
      </c>
      <c r="O1474" s="3" t="e">
        <f t="shared" si="57"/>
        <v>#DIV/0!</v>
      </c>
    </row>
    <row r="1475" spans="2:15">
      <c r="B1475" s="5">
        <v>33</v>
      </c>
      <c r="C1475" t="s">
        <v>1622</v>
      </c>
      <c r="D1475">
        <v>29</v>
      </c>
      <c r="E1475" t="s">
        <v>18</v>
      </c>
      <c r="F1475" t="s">
        <v>12</v>
      </c>
      <c r="N1475" s="3" t="e">
        <f t="shared" si="56"/>
        <v>#DIV/0!</v>
      </c>
      <c r="O1475" s="3" t="e">
        <f t="shared" si="57"/>
        <v>#DIV/0!</v>
      </c>
    </row>
    <row r="1476" spans="2:15">
      <c r="B1476" s="5">
        <v>33</v>
      </c>
      <c r="C1476" t="s">
        <v>1623</v>
      </c>
      <c r="D1476">
        <v>30</v>
      </c>
      <c r="E1476" t="s">
        <v>21</v>
      </c>
      <c r="F1476" t="s">
        <v>19</v>
      </c>
      <c r="G1476" t="s">
        <v>1624</v>
      </c>
      <c r="N1476" s="3" t="e">
        <f t="shared" si="56"/>
        <v>#DIV/0!</v>
      </c>
      <c r="O1476" s="3" t="e">
        <f t="shared" si="57"/>
        <v>#DIV/0!</v>
      </c>
    </row>
    <row r="1477" spans="2:15">
      <c r="B1477" s="5">
        <v>33</v>
      </c>
      <c r="C1477" t="s">
        <v>1625</v>
      </c>
      <c r="D1477">
        <v>31</v>
      </c>
      <c r="E1477" t="s">
        <v>18</v>
      </c>
      <c r="F1477" t="s">
        <v>12</v>
      </c>
      <c r="N1477" s="3" t="e">
        <f t="shared" si="56"/>
        <v>#DIV/0!</v>
      </c>
      <c r="O1477" s="3" t="e">
        <f t="shared" si="57"/>
        <v>#DIV/0!</v>
      </c>
    </row>
    <row r="1478" spans="2:15">
      <c r="B1478" s="5">
        <v>33</v>
      </c>
      <c r="C1478" t="s">
        <v>1626</v>
      </c>
      <c r="D1478">
        <v>32</v>
      </c>
      <c r="E1478" t="s">
        <v>21</v>
      </c>
      <c r="F1478" t="s">
        <v>19</v>
      </c>
      <c r="N1478" s="3" t="e">
        <f t="shared" si="56"/>
        <v>#DIV/0!</v>
      </c>
      <c r="O1478" s="3" t="e">
        <f t="shared" si="57"/>
        <v>#DIV/0!</v>
      </c>
    </row>
    <row r="1479" spans="2:15">
      <c r="B1479" s="5">
        <v>33</v>
      </c>
      <c r="C1479" t="s">
        <v>1627</v>
      </c>
      <c r="D1479">
        <v>33</v>
      </c>
      <c r="E1479" t="s">
        <v>15</v>
      </c>
      <c r="F1479" t="s">
        <v>12</v>
      </c>
      <c r="N1479" s="3" t="e">
        <f t="shared" si="56"/>
        <v>#DIV/0!</v>
      </c>
      <c r="O1479" s="3" t="e">
        <f t="shared" si="57"/>
        <v>#DIV/0!</v>
      </c>
    </row>
    <row r="1480" spans="2:15">
      <c r="B1480" s="5">
        <v>33</v>
      </c>
      <c r="C1480" t="s">
        <v>1628</v>
      </c>
      <c r="D1480">
        <v>34</v>
      </c>
      <c r="E1480" t="s">
        <v>18</v>
      </c>
      <c r="F1480" t="s">
        <v>19</v>
      </c>
      <c r="G1480" t="s">
        <v>99</v>
      </c>
      <c r="N1480" s="3" t="e">
        <f t="shared" si="56"/>
        <v>#DIV/0!</v>
      </c>
      <c r="O1480" s="3" t="e">
        <f t="shared" si="57"/>
        <v>#DIV/0!</v>
      </c>
    </row>
    <row r="1481" spans="2:15">
      <c r="B1481" s="5">
        <v>33</v>
      </c>
      <c r="C1481" t="s">
        <v>1629</v>
      </c>
      <c r="D1481">
        <v>35</v>
      </c>
      <c r="E1481" t="s">
        <v>133</v>
      </c>
      <c r="F1481" t="s">
        <v>22</v>
      </c>
      <c r="N1481" s="3" t="e">
        <f t="shared" si="56"/>
        <v>#DIV/0!</v>
      </c>
      <c r="O1481" s="3" t="e">
        <f t="shared" si="57"/>
        <v>#DIV/0!</v>
      </c>
    </row>
    <row r="1482" spans="2:15">
      <c r="B1482" s="5">
        <v>33</v>
      </c>
      <c r="C1482" t="s">
        <v>1630</v>
      </c>
      <c r="D1482">
        <v>36</v>
      </c>
      <c r="E1482" t="s">
        <v>18</v>
      </c>
      <c r="F1482" t="s">
        <v>12</v>
      </c>
      <c r="N1482" s="3" t="e">
        <f t="shared" si="56"/>
        <v>#DIV/0!</v>
      </c>
      <c r="O1482" s="3" t="e">
        <f t="shared" si="57"/>
        <v>#DIV/0!</v>
      </c>
    </row>
    <row r="1483" spans="2:15">
      <c r="B1483" s="5">
        <v>33</v>
      </c>
      <c r="C1483" t="s">
        <v>1631</v>
      </c>
      <c r="D1483">
        <v>37</v>
      </c>
      <c r="E1483" t="s">
        <v>15</v>
      </c>
      <c r="F1483" t="s">
        <v>12</v>
      </c>
      <c r="N1483" s="3" t="e">
        <f t="shared" si="56"/>
        <v>#DIV/0!</v>
      </c>
      <c r="O1483" s="3" t="e">
        <f t="shared" si="57"/>
        <v>#DIV/0!</v>
      </c>
    </row>
    <row r="1484" spans="2:15">
      <c r="B1484" s="5">
        <v>33</v>
      </c>
      <c r="C1484" t="s">
        <v>1632</v>
      </c>
      <c r="D1484">
        <v>38</v>
      </c>
      <c r="E1484" t="s">
        <v>21</v>
      </c>
      <c r="F1484" t="s">
        <v>19</v>
      </c>
      <c r="G1484" t="s">
        <v>33</v>
      </c>
      <c r="N1484" s="3" t="e">
        <f t="shared" si="56"/>
        <v>#DIV/0!</v>
      </c>
      <c r="O1484" s="3" t="e">
        <f t="shared" si="57"/>
        <v>#DIV/0!</v>
      </c>
    </row>
    <row r="1485" spans="2:15">
      <c r="B1485" s="5">
        <v>33</v>
      </c>
      <c r="C1485" t="s">
        <v>1633</v>
      </c>
      <c r="D1485">
        <v>39</v>
      </c>
      <c r="E1485" t="s">
        <v>18</v>
      </c>
      <c r="F1485" t="s">
        <v>22</v>
      </c>
      <c r="N1485" s="3" t="e">
        <f t="shared" si="56"/>
        <v>#DIV/0!</v>
      </c>
      <c r="O1485" s="3" t="e">
        <f t="shared" si="57"/>
        <v>#DIV/0!</v>
      </c>
    </row>
    <row r="1486" spans="2:15">
      <c r="B1486" s="5">
        <v>33</v>
      </c>
      <c r="C1486" t="s">
        <v>1634</v>
      </c>
      <c r="D1486">
        <v>40</v>
      </c>
      <c r="E1486" t="s">
        <v>18</v>
      </c>
      <c r="F1486" t="s">
        <v>12</v>
      </c>
      <c r="N1486" s="3" t="e">
        <f t="shared" si="56"/>
        <v>#DIV/0!</v>
      </c>
      <c r="O1486" s="3" t="e">
        <f t="shared" si="57"/>
        <v>#DIV/0!</v>
      </c>
    </row>
    <row r="1487" spans="2:15">
      <c r="B1487" s="5">
        <v>33</v>
      </c>
      <c r="C1487" t="s">
        <v>1635</v>
      </c>
      <c r="D1487">
        <v>41</v>
      </c>
      <c r="E1487" t="s">
        <v>21</v>
      </c>
      <c r="F1487" t="s">
        <v>12</v>
      </c>
      <c r="N1487" s="3" t="e">
        <f t="shared" si="56"/>
        <v>#DIV/0!</v>
      </c>
      <c r="O1487" s="3" t="e">
        <f t="shared" si="57"/>
        <v>#DIV/0!</v>
      </c>
    </row>
    <row r="1488" spans="2:15">
      <c r="B1488" s="5">
        <v>33</v>
      </c>
      <c r="C1488" t="s">
        <v>1636</v>
      </c>
      <c r="D1488">
        <v>42</v>
      </c>
      <c r="E1488" t="s">
        <v>21</v>
      </c>
      <c r="F1488" t="s">
        <v>12</v>
      </c>
      <c r="N1488" s="3" t="e">
        <f t="shared" si="56"/>
        <v>#DIV/0!</v>
      </c>
      <c r="O1488" s="3" t="e">
        <f t="shared" si="57"/>
        <v>#DIV/0!</v>
      </c>
    </row>
    <row r="1489" spans="2:15">
      <c r="B1489" s="5">
        <v>33</v>
      </c>
      <c r="C1489" t="s">
        <v>1637</v>
      </c>
      <c r="D1489">
        <v>43</v>
      </c>
      <c r="E1489" t="s">
        <v>18</v>
      </c>
      <c r="F1489" t="s">
        <v>12</v>
      </c>
      <c r="N1489" s="3" t="e">
        <f t="shared" si="56"/>
        <v>#DIV/0!</v>
      </c>
      <c r="O1489" s="3" t="e">
        <f t="shared" si="57"/>
        <v>#DIV/0!</v>
      </c>
    </row>
    <row r="1490" spans="2:15">
      <c r="B1490" s="5">
        <v>33</v>
      </c>
      <c r="C1490" t="s">
        <v>1638</v>
      </c>
      <c r="D1490">
        <v>44</v>
      </c>
      <c r="E1490" t="s">
        <v>21</v>
      </c>
      <c r="F1490" t="s">
        <v>12</v>
      </c>
      <c r="N1490" s="3" t="e">
        <f t="shared" si="56"/>
        <v>#DIV/0!</v>
      </c>
      <c r="O1490" s="3" t="e">
        <f t="shared" si="57"/>
        <v>#DIV/0!</v>
      </c>
    </row>
    <row r="1491" spans="2:15">
      <c r="B1491" s="5">
        <v>34</v>
      </c>
      <c r="C1491" t="s">
        <v>1639</v>
      </c>
      <c r="D1491">
        <v>1</v>
      </c>
      <c r="E1491" t="s">
        <v>15</v>
      </c>
      <c r="F1491" t="s">
        <v>12</v>
      </c>
      <c r="N1491" s="3" t="e">
        <f t="shared" si="56"/>
        <v>#DIV/0!</v>
      </c>
      <c r="O1491" s="3" t="e">
        <f t="shared" si="57"/>
        <v>#DIV/0!</v>
      </c>
    </row>
    <row r="1492" spans="2:15">
      <c r="B1492" s="5">
        <v>34</v>
      </c>
      <c r="C1492" t="s">
        <v>1640</v>
      </c>
      <c r="D1492">
        <v>2</v>
      </c>
      <c r="E1492" t="s">
        <v>18</v>
      </c>
      <c r="F1492" t="s">
        <v>12</v>
      </c>
      <c r="N1492" s="3" t="e">
        <f t="shared" si="56"/>
        <v>#DIV/0!</v>
      </c>
      <c r="O1492" s="3" t="e">
        <f t="shared" si="57"/>
        <v>#DIV/0!</v>
      </c>
    </row>
    <row r="1493" spans="2:15">
      <c r="B1493" s="5">
        <v>34</v>
      </c>
      <c r="C1493" t="s">
        <v>1641</v>
      </c>
      <c r="D1493">
        <v>3</v>
      </c>
      <c r="E1493" t="s">
        <v>21</v>
      </c>
      <c r="F1493" t="s">
        <v>12</v>
      </c>
      <c r="N1493" s="3" t="e">
        <f t="shared" si="56"/>
        <v>#DIV/0!</v>
      </c>
      <c r="O1493" s="3" t="e">
        <f t="shared" si="57"/>
        <v>#DIV/0!</v>
      </c>
    </row>
    <row r="1494" spans="2:15">
      <c r="B1494" s="5">
        <v>34</v>
      </c>
      <c r="C1494" t="s">
        <v>1642</v>
      </c>
      <c r="D1494">
        <v>4</v>
      </c>
      <c r="E1494" t="s">
        <v>18</v>
      </c>
      <c r="F1494" t="s">
        <v>12</v>
      </c>
      <c r="N1494" s="3" t="e">
        <f t="shared" si="56"/>
        <v>#DIV/0!</v>
      </c>
      <c r="O1494" s="3" t="e">
        <f t="shared" si="57"/>
        <v>#DIV/0!</v>
      </c>
    </row>
    <row r="1495" spans="2:15">
      <c r="B1495" s="5">
        <v>34</v>
      </c>
      <c r="C1495" t="s">
        <v>1643</v>
      </c>
      <c r="D1495">
        <v>5</v>
      </c>
      <c r="E1495" t="s">
        <v>18</v>
      </c>
      <c r="F1495" t="s">
        <v>12</v>
      </c>
      <c r="G1495" t="s">
        <v>269</v>
      </c>
      <c r="N1495" s="3" t="e">
        <f t="shared" si="56"/>
        <v>#DIV/0!</v>
      </c>
      <c r="O1495" s="3" t="e">
        <f t="shared" si="57"/>
        <v>#DIV/0!</v>
      </c>
    </row>
    <row r="1496" spans="2:15">
      <c r="B1496" s="5">
        <v>34</v>
      </c>
      <c r="C1496" t="s">
        <v>1644</v>
      </c>
      <c r="D1496">
        <v>6</v>
      </c>
      <c r="E1496" t="s">
        <v>18</v>
      </c>
      <c r="F1496" t="s">
        <v>12</v>
      </c>
      <c r="N1496" s="3" t="e">
        <f t="shared" si="56"/>
        <v>#DIV/0!</v>
      </c>
      <c r="O1496" s="3" t="e">
        <f t="shared" si="57"/>
        <v>#DIV/0!</v>
      </c>
    </row>
    <row r="1497" spans="2:15">
      <c r="B1497" s="5">
        <v>34</v>
      </c>
      <c r="C1497" t="s">
        <v>1645</v>
      </c>
      <c r="D1497">
        <v>7</v>
      </c>
      <c r="E1497" t="s">
        <v>21</v>
      </c>
      <c r="F1497" t="s">
        <v>12</v>
      </c>
      <c r="N1497" s="3" t="e">
        <f t="shared" si="56"/>
        <v>#DIV/0!</v>
      </c>
      <c r="O1497" s="3" t="e">
        <f t="shared" si="57"/>
        <v>#DIV/0!</v>
      </c>
    </row>
    <row r="1498" spans="2:15">
      <c r="B1498" s="5">
        <v>34</v>
      </c>
      <c r="C1498" t="s">
        <v>1646</v>
      </c>
      <c r="D1498">
        <v>8</v>
      </c>
      <c r="E1498" t="s">
        <v>15</v>
      </c>
      <c r="F1498" t="s">
        <v>12</v>
      </c>
      <c r="N1498" s="3" t="e">
        <f t="shared" si="56"/>
        <v>#DIV/0!</v>
      </c>
      <c r="O1498" s="3" t="e">
        <f t="shared" si="57"/>
        <v>#DIV/0!</v>
      </c>
    </row>
    <row r="1499" spans="2:15">
      <c r="B1499" s="5">
        <v>34</v>
      </c>
      <c r="C1499" t="s">
        <v>1647</v>
      </c>
      <c r="D1499">
        <v>9</v>
      </c>
      <c r="E1499" t="s">
        <v>18</v>
      </c>
      <c r="F1499" t="s">
        <v>19</v>
      </c>
      <c r="N1499" s="3" t="e">
        <f t="shared" si="56"/>
        <v>#DIV/0!</v>
      </c>
      <c r="O1499" s="3" t="e">
        <f t="shared" si="57"/>
        <v>#DIV/0!</v>
      </c>
    </row>
    <row r="1500" spans="2:15">
      <c r="B1500" s="5">
        <v>34</v>
      </c>
      <c r="C1500" t="s">
        <v>1648</v>
      </c>
      <c r="D1500">
        <v>10</v>
      </c>
      <c r="E1500" t="s">
        <v>15</v>
      </c>
      <c r="F1500" t="s">
        <v>12</v>
      </c>
      <c r="N1500" s="3" t="e">
        <f t="shared" si="56"/>
        <v>#DIV/0!</v>
      </c>
      <c r="O1500" s="3" t="e">
        <f t="shared" si="57"/>
        <v>#DIV/0!</v>
      </c>
    </row>
    <row r="1501" spans="2:15">
      <c r="B1501" s="5">
        <v>34</v>
      </c>
      <c r="C1501" t="s">
        <v>1649</v>
      </c>
      <c r="D1501">
        <v>11</v>
      </c>
      <c r="E1501" t="s">
        <v>18</v>
      </c>
      <c r="F1501" t="s">
        <v>12</v>
      </c>
      <c r="N1501" s="3" t="e">
        <f t="shared" si="56"/>
        <v>#DIV/0!</v>
      </c>
      <c r="O1501" s="3" t="e">
        <f t="shared" si="57"/>
        <v>#DIV/0!</v>
      </c>
    </row>
    <row r="1502" spans="2:15">
      <c r="B1502" s="5">
        <v>34</v>
      </c>
      <c r="C1502" t="s">
        <v>1650</v>
      </c>
      <c r="D1502">
        <v>12</v>
      </c>
      <c r="E1502" t="s">
        <v>18</v>
      </c>
      <c r="F1502" t="s">
        <v>12</v>
      </c>
      <c r="N1502" s="3" t="e">
        <f t="shared" si="56"/>
        <v>#DIV/0!</v>
      </c>
      <c r="O1502" s="3" t="e">
        <f t="shared" si="57"/>
        <v>#DIV/0!</v>
      </c>
    </row>
    <row r="1503" spans="2:15">
      <c r="B1503" s="5">
        <v>34</v>
      </c>
      <c r="C1503" t="s">
        <v>1651</v>
      </c>
      <c r="D1503">
        <v>13</v>
      </c>
      <c r="E1503" t="s">
        <v>64</v>
      </c>
      <c r="F1503" t="s">
        <v>12</v>
      </c>
      <c r="G1503" t="s">
        <v>1652</v>
      </c>
      <c r="N1503" s="3" t="e">
        <f t="shared" si="56"/>
        <v>#DIV/0!</v>
      </c>
      <c r="O1503" s="3" t="e">
        <f t="shared" si="57"/>
        <v>#DIV/0!</v>
      </c>
    </row>
    <row r="1504" spans="2:15">
      <c r="B1504" s="5">
        <v>34</v>
      </c>
      <c r="C1504" t="s">
        <v>1653</v>
      </c>
      <c r="D1504">
        <v>14</v>
      </c>
      <c r="E1504" t="s">
        <v>18</v>
      </c>
      <c r="F1504" t="s">
        <v>22</v>
      </c>
      <c r="N1504" s="3" t="e">
        <f t="shared" si="56"/>
        <v>#DIV/0!</v>
      </c>
      <c r="O1504" s="3" t="e">
        <f t="shared" si="57"/>
        <v>#DIV/0!</v>
      </c>
    </row>
    <row r="1505" spans="2:15">
      <c r="B1505" s="5">
        <v>34</v>
      </c>
      <c r="C1505" t="s">
        <v>1654</v>
      </c>
      <c r="D1505">
        <v>15</v>
      </c>
      <c r="E1505" t="s">
        <v>64</v>
      </c>
      <c r="F1505" t="s">
        <v>65</v>
      </c>
      <c r="N1505" s="3" t="e">
        <f t="shared" si="56"/>
        <v>#DIV/0!</v>
      </c>
      <c r="O1505" s="3" t="e">
        <f t="shared" si="57"/>
        <v>#DIV/0!</v>
      </c>
    </row>
    <row r="1506" spans="2:15">
      <c r="B1506" s="5">
        <v>34</v>
      </c>
      <c r="C1506" t="s">
        <v>1655</v>
      </c>
      <c r="D1506">
        <v>16</v>
      </c>
      <c r="E1506" t="s">
        <v>11</v>
      </c>
      <c r="F1506" t="s">
        <v>12</v>
      </c>
      <c r="N1506" s="3" t="e">
        <f t="shared" si="56"/>
        <v>#DIV/0!</v>
      </c>
      <c r="O1506" s="3" t="e">
        <f t="shared" si="57"/>
        <v>#DIV/0!</v>
      </c>
    </row>
    <row r="1507" spans="2:15">
      <c r="B1507" s="5">
        <v>34</v>
      </c>
      <c r="C1507" t="s">
        <v>1656</v>
      </c>
      <c r="D1507">
        <v>17</v>
      </c>
      <c r="E1507" t="s">
        <v>18</v>
      </c>
      <c r="F1507" t="s">
        <v>19</v>
      </c>
      <c r="N1507" s="3" t="e">
        <f t="shared" si="56"/>
        <v>#DIV/0!</v>
      </c>
      <c r="O1507" s="3" t="e">
        <f t="shared" si="57"/>
        <v>#DIV/0!</v>
      </c>
    </row>
    <row r="1508" spans="2:15">
      <c r="B1508" s="5">
        <v>34</v>
      </c>
      <c r="C1508" t="s">
        <v>1657</v>
      </c>
      <c r="D1508">
        <v>18</v>
      </c>
      <c r="E1508" t="s">
        <v>21</v>
      </c>
      <c r="F1508" t="s">
        <v>12</v>
      </c>
      <c r="N1508" s="3" t="e">
        <f t="shared" si="56"/>
        <v>#DIV/0!</v>
      </c>
      <c r="O1508" s="3" t="e">
        <f t="shared" si="57"/>
        <v>#DIV/0!</v>
      </c>
    </row>
    <row r="1509" spans="2:15">
      <c r="B1509" s="5">
        <v>34</v>
      </c>
      <c r="C1509" t="s">
        <v>1658</v>
      </c>
      <c r="D1509">
        <v>19</v>
      </c>
      <c r="E1509" t="s">
        <v>18</v>
      </c>
      <c r="F1509" t="s">
        <v>19</v>
      </c>
      <c r="G1509" t="s">
        <v>1659</v>
      </c>
      <c r="N1509" s="3" t="e">
        <f t="shared" si="56"/>
        <v>#DIV/0!</v>
      </c>
      <c r="O1509" s="3" t="e">
        <f t="shared" si="57"/>
        <v>#DIV/0!</v>
      </c>
    </row>
    <row r="1510" spans="2:15">
      <c r="B1510" s="5">
        <v>34</v>
      </c>
      <c r="C1510" t="s">
        <v>1660</v>
      </c>
      <c r="D1510">
        <v>20</v>
      </c>
      <c r="E1510" t="s">
        <v>11</v>
      </c>
      <c r="F1510" t="s">
        <v>12</v>
      </c>
      <c r="N1510" s="3" t="e">
        <f t="shared" si="56"/>
        <v>#DIV/0!</v>
      </c>
      <c r="O1510" s="3" t="e">
        <f t="shared" si="57"/>
        <v>#DIV/0!</v>
      </c>
    </row>
    <row r="1511" spans="2:15">
      <c r="B1511" s="5">
        <v>34</v>
      </c>
      <c r="C1511" t="s">
        <v>1661</v>
      </c>
      <c r="D1511">
        <v>21</v>
      </c>
      <c r="E1511" t="s">
        <v>11</v>
      </c>
      <c r="F1511" t="s">
        <v>12</v>
      </c>
      <c r="N1511" s="3" t="e">
        <f t="shared" si="56"/>
        <v>#DIV/0!</v>
      </c>
      <c r="O1511" s="3" t="e">
        <f t="shared" si="57"/>
        <v>#DIV/0!</v>
      </c>
    </row>
    <row r="1512" spans="2:15">
      <c r="B1512" s="5">
        <v>34</v>
      </c>
      <c r="C1512" t="s">
        <v>1662</v>
      </c>
      <c r="D1512">
        <v>22</v>
      </c>
      <c r="E1512" t="s">
        <v>67</v>
      </c>
      <c r="F1512" t="s">
        <v>19</v>
      </c>
      <c r="G1512" t="s">
        <v>33</v>
      </c>
      <c r="N1512" s="3" t="e">
        <f t="shared" ref="N1512:N1575" si="58">100/H1512</f>
        <v>#DIV/0!</v>
      </c>
      <c r="O1512" s="3" t="e">
        <f t="shared" ref="O1512:O1575" si="59">20-N1512</f>
        <v>#DIV/0!</v>
      </c>
    </row>
    <row r="1513" spans="2:15">
      <c r="B1513" s="5">
        <v>34</v>
      </c>
      <c r="C1513" t="s">
        <v>1663</v>
      </c>
      <c r="D1513">
        <v>23</v>
      </c>
      <c r="E1513" t="s">
        <v>64</v>
      </c>
      <c r="F1513" t="s">
        <v>65</v>
      </c>
      <c r="N1513" s="3" t="e">
        <f t="shared" si="58"/>
        <v>#DIV/0!</v>
      </c>
      <c r="O1513" s="3" t="e">
        <f t="shared" si="59"/>
        <v>#DIV/0!</v>
      </c>
    </row>
    <row r="1514" spans="2:15">
      <c r="B1514" s="5">
        <v>34</v>
      </c>
      <c r="C1514" t="s">
        <v>1664</v>
      </c>
      <c r="D1514">
        <v>24</v>
      </c>
      <c r="E1514" t="s">
        <v>18</v>
      </c>
      <c r="F1514" t="s">
        <v>12</v>
      </c>
      <c r="N1514" s="3" t="e">
        <f t="shared" si="58"/>
        <v>#DIV/0!</v>
      </c>
      <c r="O1514" s="3" t="e">
        <f t="shared" si="59"/>
        <v>#DIV/0!</v>
      </c>
    </row>
    <row r="1515" spans="2:15">
      <c r="B1515" s="5">
        <v>34</v>
      </c>
      <c r="C1515" t="s">
        <v>1665</v>
      </c>
      <c r="D1515">
        <v>25</v>
      </c>
      <c r="E1515" t="s">
        <v>21</v>
      </c>
      <c r="F1515" t="s">
        <v>22</v>
      </c>
      <c r="N1515" s="3" t="e">
        <f t="shared" si="58"/>
        <v>#DIV/0!</v>
      </c>
      <c r="O1515" s="3" t="e">
        <f t="shared" si="59"/>
        <v>#DIV/0!</v>
      </c>
    </row>
    <row r="1516" spans="2:15">
      <c r="B1516" s="5">
        <v>34</v>
      </c>
      <c r="C1516" t="s">
        <v>1666</v>
      </c>
      <c r="D1516">
        <v>26</v>
      </c>
      <c r="E1516" t="s">
        <v>15</v>
      </c>
      <c r="F1516" t="s">
        <v>12</v>
      </c>
      <c r="N1516" s="3" t="e">
        <f t="shared" si="58"/>
        <v>#DIV/0!</v>
      </c>
      <c r="O1516" s="3" t="e">
        <f t="shared" si="59"/>
        <v>#DIV/0!</v>
      </c>
    </row>
    <row r="1517" spans="2:15">
      <c r="B1517" s="5">
        <v>34</v>
      </c>
      <c r="C1517" t="s">
        <v>1667</v>
      </c>
      <c r="D1517">
        <v>27</v>
      </c>
      <c r="E1517" t="s">
        <v>18</v>
      </c>
      <c r="F1517" t="s">
        <v>12</v>
      </c>
      <c r="N1517" s="3" t="e">
        <f t="shared" si="58"/>
        <v>#DIV/0!</v>
      </c>
      <c r="O1517" s="3" t="e">
        <f t="shared" si="59"/>
        <v>#DIV/0!</v>
      </c>
    </row>
    <row r="1518" spans="2:15">
      <c r="B1518" s="5">
        <v>34</v>
      </c>
      <c r="C1518" t="s">
        <v>1668</v>
      </c>
      <c r="D1518">
        <v>28</v>
      </c>
      <c r="E1518" t="s">
        <v>18</v>
      </c>
      <c r="F1518" t="s">
        <v>12</v>
      </c>
      <c r="N1518" s="3" t="e">
        <f t="shared" si="58"/>
        <v>#DIV/0!</v>
      </c>
      <c r="O1518" s="3" t="e">
        <f t="shared" si="59"/>
        <v>#DIV/0!</v>
      </c>
    </row>
    <row r="1519" spans="2:15">
      <c r="B1519" s="5">
        <v>34</v>
      </c>
      <c r="C1519" t="s">
        <v>1669</v>
      </c>
      <c r="D1519">
        <v>29</v>
      </c>
      <c r="E1519" t="s">
        <v>18</v>
      </c>
      <c r="F1519" t="s">
        <v>12</v>
      </c>
      <c r="N1519" s="3" t="e">
        <f t="shared" si="58"/>
        <v>#DIV/0!</v>
      </c>
      <c r="O1519" s="3" t="e">
        <f t="shared" si="59"/>
        <v>#DIV/0!</v>
      </c>
    </row>
    <row r="1520" spans="2:15">
      <c r="B1520" s="5">
        <v>34</v>
      </c>
      <c r="C1520" t="s">
        <v>1670</v>
      </c>
      <c r="D1520">
        <v>30</v>
      </c>
      <c r="E1520" t="s">
        <v>18</v>
      </c>
      <c r="F1520" t="s">
        <v>12</v>
      </c>
      <c r="N1520" s="3" t="e">
        <f t="shared" si="58"/>
        <v>#DIV/0!</v>
      </c>
      <c r="O1520" s="3" t="e">
        <f t="shared" si="59"/>
        <v>#DIV/0!</v>
      </c>
    </row>
    <row r="1521" spans="2:15">
      <c r="B1521" s="5">
        <v>34</v>
      </c>
      <c r="C1521" t="s">
        <v>1671</v>
      </c>
      <c r="D1521">
        <v>31</v>
      </c>
      <c r="E1521" t="s">
        <v>18</v>
      </c>
      <c r="F1521" t="s">
        <v>22</v>
      </c>
      <c r="N1521" s="3" t="e">
        <f t="shared" si="58"/>
        <v>#DIV/0!</v>
      </c>
      <c r="O1521" s="3" t="e">
        <f t="shared" si="59"/>
        <v>#DIV/0!</v>
      </c>
    </row>
    <row r="1522" spans="2:15">
      <c r="B1522" s="5">
        <v>34</v>
      </c>
      <c r="C1522" t="s">
        <v>1672</v>
      </c>
      <c r="D1522">
        <v>32</v>
      </c>
      <c r="E1522" t="s">
        <v>18</v>
      </c>
      <c r="F1522" t="s">
        <v>12</v>
      </c>
      <c r="N1522" s="3" t="e">
        <f t="shared" si="58"/>
        <v>#DIV/0!</v>
      </c>
      <c r="O1522" s="3" t="e">
        <f t="shared" si="59"/>
        <v>#DIV/0!</v>
      </c>
    </row>
    <row r="1523" spans="2:15">
      <c r="B1523" s="5">
        <v>34</v>
      </c>
      <c r="C1523" t="s">
        <v>1673</v>
      </c>
      <c r="D1523">
        <v>33</v>
      </c>
      <c r="E1523" t="s">
        <v>21</v>
      </c>
      <c r="F1523" t="s">
        <v>22</v>
      </c>
      <c r="N1523" s="3" t="e">
        <f t="shared" si="58"/>
        <v>#DIV/0!</v>
      </c>
      <c r="O1523" s="3" t="e">
        <f t="shared" si="59"/>
        <v>#DIV/0!</v>
      </c>
    </row>
    <row r="1524" spans="2:15">
      <c r="B1524" s="5">
        <v>34</v>
      </c>
      <c r="C1524" t="s">
        <v>1674</v>
      </c>
      <c r="D1524">
        <v>34</v>
      </c>
      <c r="E1524" t="s">
        <v>18</v>
      </c>
      <c r="F1524" t="s">
        <v>12</v>
      </c>
      <c r="N1524" s="3" t="e">
        <f t="shared" si="58"/>
        <v>#DIV/0!</v>
      </c>
      <c r="O1524" s="3" t="e">
        <f t="shared" si="59"/>
        <v>#DIV/0!</v>
      </c>
    </row>
    <row r="1525" spans="2:15">
      <c r="B1525" s="5">
        <v>34</v>
      </c>
      <c r="C1525" t="s">
        <v>1675</v>
      </c>
      <c r="D1525">
        <v>35</v>
      </c>
      <c r="E1525" t="s">
        <v>18</v>
      </c>
      <c r="F1525" t="s">
        <v>12</v>
      </c>
      <c r="N1525" s="3" t="e">
        <f t="shared" si="58"/>
        <v>#DIV/0!</v>
      </c>
      <c r="O1525" s="3" t="e">
        <f t="shared" si="59"/>
        <v>#DIV/0!</v>
      </c>
    </row>
    <row r="1526" spans="2:15">
      <c r="B1526" s="5">
        <v>34</v>
      </c>
      <c r="C1526" t="s">
        <v>1676</v>
      </c>
      <c r="D1526">
        <v>36</v>
      </c>
      <c r="E1526" t="s">
        <v>15</v>
      </c>
      <c r="F1526" t="s">
        <v>65</v>
      </c>
      <c r="G1526" t="s">
        <v>13</v>
      </c>
      <c r="N1526" s="3" t="e">
        <f t="shared" si="58"/>
        <v>#DIV/0!</v>
      </c>
      <c r="O1526" s="3" t="e">
        <f t="shared" si="59"/>
        <v>#DIV/0!</v>
      </c>
    </row>
    <row r="1527" spans="2:15">
      <c r="B1527" s="5">
        <v>34</v>
      </c>
      <c r="C1527" t="s">
        <v>1677</v>
      </c>
      <c r="D1527">
        <v>37</v>
      </c>
      <c r="E1527" t="s">
        <v>15</v>
      </c>
      <c r="F1527" t="s">
        <v>12</v>
      </c>
      <c r="N1527" s="3" t="e">
        <f t="shared" si="58"/>
        <v>#DIV/0!</v>
      </c>
      <c r="O1527" s="3" t="e">
        <f t="shared" si="59"/>
        <v>#DIV/0!</v>
      </c>
    </row>
    <row r="1528" spans="2:15">
      <c r="B1528" s="5">
        <v>34</v>
      </c>
      <c r="C1528" t="s">
        <v>1678</v>
      </c>
      <c r="D1528">
        <v>38</v>
      </c>
      <c r="E1528" t="s">
        <v>18</v>
      </c>
      <c r="F1528" t="s">
        <v>12</v>
      </c>
      <c r="N1528" s="3" t="e">
        <f t="shared" si="58"/>
        <v>#DIV/0!</v>
      </c>
      <c r="O1528" s="3" t="e">
        <f t="shared" si="59"/>
        <v>#DIV/0!</v>
      </c>
    </row>
    <row r="1529" spans="2:15">
      <c r="B1529" s="5">
        <v>34</v>
      </c>
      <c r="C1529" t="s">
        <v>1679</v>
      </c>
      <c r="D1529">
        <v>39</v>
      </c>
      <c r="E1529" t="s">
        <v>21</v>
      </c>
      <c r="F1529" t="s">
        <v>22</v>
      </c>
      <c r="N1529" s="3" t="e">
        <f t="shared" si="58"/>
        <v>#DIV/0!</v>
      </c>
      <c r="O1529" s="3" t="e">
        <f t="shared" si="59"/>
        <v>#DIV/0!</v>
      </c>
    </row>
    <row r="1530" spans="2:15">
      <c r="B1530" s="5">
        <v>34</v>
      </c>
      <c r="C1530" t="s">
        <v>1680</v>
      </c>
      <c r="D1530">
        <v>40</v>
      </c>
      <c r="E1530" t="s">
        <v>18</v>
      </c>
      <c r="F1530" t="s">
        <v>12</v>
      </c>
      <c r="G1530" t="s">
        <v>1681</v>
      </c>
      <c r="N1530" s="3" t="e">
        <f t="shared" si="58"/>
        <v>#DIV/0!</v>
      </c>
      <c r="O1530" s="3" t="e">
        <f t="shared" si="59"/>
        <v>#DIV/0!</v>
      </c>
    </row>
    <row r="1531" spans="2:15">
      <c r="B1531" s="5">
        <v>34</v>
      </c>
      <c r="C1531" t="s">
        <v>1682</v>
      </c>
      <c r="D1531">
        <v>41</v>
      </c>
      <c r="E1531" t="s">
        <v>15</v>
      </c>
      <c r="F1531" t="s">
        <v>12</v>
      </c>
      <c r="N1531" s="3" t="e">
        <f t="shared" si="58"/>
        <v>#DIV/0!</v>
      </c>
      <c r="O1531" s="3" t="e">
        <f t="shared" si="59"/>
        <v>#DIV/0!</v>
      </c>
    </row>
    <row r="1532" spans="2:15">
      <c r="B1532" s="5">
        <v>34</v>
      </c>
      <c r="C1532" t="s">
        <v>1683</v>
      </c>
      <c r="D1532">
        <v>42</v>
      </c>
      <c r="E1532" t="s">
        <v>18</v>
      </c>
      <c r="F1532" t="s">
        <v>19</v>
      </c>
      <c r="G1532" t="s">
        <v>1684</v>
      </c>
      <c r="N1532" s="3" t="e">
        <f t="shared" si="58"/>
        <v>#DIV/0!</v>
      </c>
      <c r="O1532" s="3" t="e">
        <f t="shared" si="59"/>
        <v>#DIV/0!</v>
      </c>
    </row>
    <row r="1533" spans="2:15">
      <c r="B1533" s="5">
        <v>34</v>
      </c>
      <c r="C1533" t="s">
        <v>1685</v>
      </c>
      <c r="D1533">
        <v>43</v>
      </c>
      <c r="E1533" t="s">
        <v>15</v>
      </c>
      <c r="F1533" t="s">
        <v>65</v>
      </c>
      <c r="G1533" t="s">
        <v>1686</v>
      </c>
      <c r="N1533" s="3" t="e">
        <f t="shared" si="58"/>
        <v>#DIV/0!</v>
      </c>
      <c r="O1533" s="3" t="e">
        <f t="shared" si="59"/>
        <v>#DIV/0!</v>
      </c>
    </row>
    <row r="1534" spans="2:15">
      <c r="B1534" s="5">
        <v>34</v>
      </c>
      <c r="C1534" t="s">
        <v>1687</v>
      </c>
      <c r="D1534">
        <v>44</v>
      </c>
      <c r="E1534" t="s">
        <v>21</v>
      </c>
      <c r="F1534" t="s">
        <v>22</v>
      </c>
      <c r="N1534" s="3" t="e">
        <f t="shared" si="58"/>
        <v>#DIV/0!</v>
      </c>
      <c r="O1534" s="3" t="e">
        <f t="shared" si="59"/>
        <v>#DIV/0!</v>
      </c>
    </row>
    <row r="1535" spans="2:15">
      <c r="B1535" s="5">
        <v>35</v>
      </c>
      <c r="C1535" t="s">
        <v>1688</v>
      </c>
      <c r="D1535">
        <v>1</v>
      </c>
      <c r="E1535" t="s">
        <v>21</v>
      </c>
      <c r="F1535" t="s">
        <v>19</v>
      </c>
      <c r="N1535" s="3" t="e">
        <f t="shared" si="58"/>
        <v>#DIV/0!</v>
      </c>
      <c r="O1535" s="3" t="e">
        <f t="shared" si="59"/>
        <v>#DIV/0!</v>
      </c>
    </row>
    <row r="1536" spans="2:15">
      <c r="B1536" s="5">
        <v>35</v>
      </c>
      <c r="C1536" t="s">
        <v>1689</v>
      </c>
      <c r="D1536">
        <v>2</v>
      </c>
      <c r="E1536" t="s">
        <v>15</v>
      </c>
      <c r="F1536" t="s">
        <v>12</v>
      </c>
      <c r="N1536" s="3" t="e">
        <f t="shared" si="58"/>
        <v>#DIV/0!</v>
      </c>
      <c r="O1536" s="3" t="e">
        <f t="shared" si="59"/>
        <v>#DIV/0!</v>
      </c>
    </row>
    <row r="1537" spans="2:15">
      <c r="B1537" s="5">
        <v>35</v>
      </c>
      <c r="C1537" t="s">
        <v>1690</v>
      </c>
      <c r="D1537">
        <v>3</v>
      </c>
      <c r="E1537" t="s">
        <v>11</v>
      </c>
      <c r="F1537" t="s">
        <v>12</v>
      </c>
      <c r="G1537" t="s">
        <v>1691</v>
      </c>
      <c r="N1537" s="3" t="e">
        <f t="shared" si="58"/>
        <v>#DIV/0!</v>
      </c>
      <c r="O1537" s="3" t="e">
        <f t="shared" si="59"/>
        <v>#DIV/0!</v>
      </c>
    </row>
    <row r="1538" spans="2:15">
      <c r="B1538" s="5">
        <v>35</v>
      </c>
      <c r="C1538" t="s">
        <v>1692</v>
      </c>
      <c r="D1538">
        <v>4</v>
      </c>
      <c r="E1538" t="s">
        <v>21</v>
      </c>
      <c r="F1538" t="s">
        <v>12</v>
      </c>
      <c r="G1538" t="s">
        <v>13</v>
      </c>
      <c r="N1538" s="3" t="e">
        <f t="shared" si="58"/>
        <v>#DIV/0!</v>
      </c>
      <c r="O1538" s="3" t="e">
        <f t="shared" si="59"/>
        <v>#DIV/0!</v>
      </c>
    </row>
    <row r="1539" spans="2:15">
      <c r="B1539" s="5">
        <v>35</v>
      </c>
      <c r="C1539" t="s">
        <v>1693</v>
      </c>
      <c r="D1539">
        <v>5</v>
      </c>
      <c r="E1539" t="s">
        <v>64</v>
      </c>
      <c r="F1539" t="s">
        <v>65</v>
      </c>
      <c r="N1539" s="3" t="e">
        <f t="shared" si="58"/>
        <v>#DIV/0!</v>
      </c>
      <c r="O1539" s="3" t="e">
        <f t="shared" si="59"/>
        <v>#DIV/0!</v>
      </c>
    </row>
    <row r="1540" spans="2:15">
      <c r="B1540" s="5">
        <v>35</v>
      </c>
      <c r="C1540" t="s">
        <v>1694</v>
      </c>
      <c r="D1540">
        <v>6</v>
      </c>
      <c r="E1540" t="s">
        <v>18</v>
      </c>
      <c r="F1540" t="s">
        <v>19</v>
      </c>
      <c r="G1540" t="s">
        <v>352</v>
      </c>
      <c r="N1540" s="3" t="e">
        <f t="shared" si="58"/>
        <v>#DIV/0!</v>
      </c>
      <c r="O1540" s="3" t="e">
        <f t="shared" si="59"/>
        <v>#DIV/0!</v>
      </c>
    </row>
    <row r="1541" spans="2:15">
      <c r="B1541" s="5">
        <v>35</v>
      </c>
      <c r="C1541" t="s">
        <v>1695</v>
      </c>
      <c r="D1541">
        <v>7</v>
      </c>
      <c r="E1541" t="s">
        <v>15</v>
      </c>
      <c r="F1541" t="s">
        <v>12</v>
      </c>
      <c r="N1541" s="3" t="e">
        <f t="shared" si="58"/>
        <v>#DIV/0!</v>
      </c>
      <c r="O1541" s="3" t="e">
        <f t="shared" si="59"/>
        <v>#DIV/0!</v>
      </c>
    </row>
    <row r="1542" spans="2:15">
      <c r="B1542" s="5">
        <v>35</v>
      </c>
      <c r="C1542" t="s">
        <v>1696</v>
      </c>
      <c r="D1542">
        <v>8</v>
      </c>
      <c r="E1542" t="s">
        <v>129</v>
      </c>
      <c r="F1542" t="s">
        <v>19</v>
      </c>
      <c r="G1542" t="s">
        <v>33</v>
      </c>
      <c r="N1542" s="3" t="e">
        <f t="shared" si="58"/>
        <v>#DIV/0!</v>
      </c>
      <c r="O1542" s="3" t="e">
        <f t="shared" si="59"/>
        <v>#DIV/0!</v>
      </c>
    </row>
    <row r="1543" spans="2:15">
      <c r="B1543" s="5">
        <v>35</v>
      </c>
      <c r="C1543" t="s">
        <v>1697</v>
      </c>
      <c r="D1543">
        <v>9</v>
      </c>
      <c r="E1543" t="s">
        <v>15</v>
      </c>
      <c r="F1543" t="s">
        <v>12</v>
      </c>
      <c r="N1543" s="3" t="e">
        <f t="shared" si="58"/>
        <v>#DIV/0!</v>
      </c>
      <c r="O1543" s="3" t="e">
        <f t="shared" si="59"/>
        <v>#DIV/0!</v>
      </c>
    </row>
    <row r="1544" spans="2:15">
      <c r="B1544" s="5">
        <v>35</v>
      </c>
      <c r="C1544" t="s">
        <v>1698</v>
      </c>
      <c r="D1544">
        <v>10</v>
      </c>
      <c r="E1544" t="s">
        <v>18</v>
      </c>
      <c r="F1544" t="s">
        <v>19</v>
      </c>
      <c r="N1544" s="3" t="e">
        <f t="shared" si="58"/>
        <v>#DIV/0!</v>
      </c>
      <c r="O1544" s="3" t="e">
        <f t="shared" si="59"/>
        <v>#DIV/0!</v>
      </c>
    </row>
    <row r="1545" spans="2:15">
      <c r="B1545" s="5">
        <v>35</v>
      </c>
      <c r="C1545" t="s">
        <v>1699</v>
      </c>
      <c r="D1545">
        <v>11</v>
      </c>
      <c r="E1545" t="s">
        <v>18</v>
      </c>
      <c r="F1545" t="s">
        <v>12</v>
      </c>
      <c r="N1545" s="3" t="e">
        <f t="shared" si="58"/>
        <v>#DIV/0!</v>
      </c>
      <c r="O1545" s="3" t="e">
        <f t="shared" si="59"/>
        <v>#DIV/0!</v>
      </c>
    </row>
    <row r="1546" spans="2:15">
      <c r="B1546" s="5">
        <v>35</v>
      </c>
      <c r="C1546" t="s">
        <v>1700</v>
      </c>
      <c r="D1546">
        <v>12</v>
      </c>
      <c r="E1546" t="s">
        <v>40</v>
      </c>
      <c r="F1546" t="s">
        <v>22</v>
      </c>
      <c r="G1546" t="s">
        <v>260</v>
      </c>
      <c r="N1546" s="3" t="e">
        <f t="shared" si="58"/>
        <v>#DIV/0!</v>
      </c>
      <c r="O1546" s="3" t="e">
        <f t="shared" si="59"/>
        <v>#DIV/0!</v>
      </c>
    </row>
    <row r="1547" spans="2:15">
      <c r="B1547" s="5">
        <v>35</v>
      </c>
      <c r="C1547" t="s">
        <v>1701</v>
      </c>
      <c r="D1547">
        <v>13</v>
      </c>
      <c r="E1547" t="s">
        <v>18</v>
      </c>
      <c r="F1547" t="s">
        <v>12</v>
      </c>
      <c r="G1547" t="s">
        <v>27</v>
      </c>
      <c r="N1547" s="3" t="e">
        <f t="shared" si="58"/>
        <v>#DIV/0!</v>
      </c>
      <c r="O1547" s="3" t="e">
        <f t="shared" si="59"/>
        <v>#DIV/0!</v>
      </c>
    </row>
    <row r="1548" spans="2:15">
      <c r="B1548" s="5">
        <v>35</v>
      </c>
      <c r="C1548" t="s">
        <v>1702</v>
      </c>
      <c r="D1548">
        <v>14</v>
      </c>
      <c r="E1548" t="s">
        <v>15</v>
      </c>
      <c r="F1548" t="s">
        <v>65</v>
      </c>
      <c r="N1548" s="3" t="e">
        <f t="shared" si="58"/>
        <v>#DIV/0!</v>
      </c>
      <c r="O1548" s="3" t="e">
        <f t="shared" si="59"/>
        <v>#DIV/0!</v>
      </c>
    </row>
    <row r="1549" spans="2:15">
      <c r="B1549" s="5">
        <v>35</v>
      </c>
      <c r="C1549" t="s">
        <v>1703</v>
      </c>
      <c r="D1549">
        <v>15</v>
      </c>
      <c r="E1549" t="s">
        <v>21</v>
      </c>
      <c r="F1549" t="s">
        <v>22</v>
      </c>
      <c r="N1549" s="3" t="e">
        <f t="shared" si="58"/>
        <v>#DIV/0!</v>
      </c>
      <c r="O1549" s="3" t="e">
        <f t="shared" si="59"/>
        <v>#DIV/0!</v>
      </c>
    </row>
    <row r="1550" spans="2:15">
      <c r="B1550" s="5">
        <v>35</v>
      </c>
      <c r="C1550" t="s">
        <v>1704</v>
      </c>
      <c r="D1550">
        <v>16</v>
      </c>
      <c r="E1550" t="s">
        <v>18</v>
      </c>
      <c r="F1550" t="s">
        <v>12</v>
      </c>
      <c r="N1550" s="3" t="e">
        <f t="shared" si="58"/>
        <v>#DIV/0!</v>
      </c>
      <c r="O1550" s="3" t="e">
        <f t="shared" si="59"/>
        <v>#DIV/0!</v>
      </c>
    </row>
    <row r="1551" spans="2:15">
      <c r="B1551" s="5">
        <v>35</v>
      </c>
      <c r="C1551" t="s">
        <v>1705</v>
      </c>
      <c r="D1551">
        <v>17</v>
      </c>
      <c r="E1551" t="s">
        <v>21</v>
      </c>
      <c r="F1551" t="s">
        <v>22</v>
      </c>
      <c r="N1551" s="3" t="e">
        <f t="shared" si="58"/>
        <v>#DIV/0!</v>
      </c>
      <c r="O1551" s="3" t="e">
        <f t="shared" si="59"/>
        <v>#DIV/0!</v>
      </c>
    </row>
    <row r="1552" spans="2:15">
      <c r="B1552" s="5">
        <v>35</v>
      </c>
      <c r="C1552" t="s">
        <v>1706</v>
      </c>
      <c r="D1552">
        <v>18</v>
      </c>
      <c r="E1552" t="s">
        <v>15</v>
      </c>
      <c r="F1552" t="s">
        <v>65</v>
      </c>
      <c r="N1552" s="3" t="e">
        <f t="shared" si="58"/>
        <v>#DIV/0!</v>
      </c>
      <c r="O1552" s="3" t="e">
        <f t="shared" si="59"/>
        <v>#DIV/0!</v>
      </c>
    </row>
    <row r="1553" spans="2:15">
      <c r="B1553" s="5">
        <v>35</v>
      </c>
      <c r="C1553" t="s">
        <v>1707</v>
      </c>
      <c r="D1553">
        <v>19</v>
      </c>
      <c r="E1553" t="s">
        <v>18</v>
      </c>
      <c r="F1553" t="s">
        <v>19</v>
      </c>
      <c r="G1553" t="s">
        <v>99</v>
      </c>
      <c r="N1553" s="3" t="e">
        <f t="shared" si="58"/>
        <v>#DIV/0!</v>
      </c>
      <c r="O1553" s="3" t="e">
        <f t="shared" si="59"/>
        <v>#DIV/0!</v>
      </c>
    </row>
    <row r="1554" spans="2:15">
      <c r="B1554" s="5">
        <v>35</v>
      </c>
      <c r="C1554" t="s">
        <v>1708</v>
      </c>
      <c r="D1554">
        <v>20</v>
      </c>
      <c r="E1554" t="s">
        <v>18</v>
      </c>
      <c r="F1554" t="s">
        <v>12</v>
      </c>
      <c r="N1554" s="3" t="e">
        <f t="shared" si="58"/>
        <v>#DIV/0!</v>
      </c>
      <c r="O1554" s="3" t="e">
        <f t="shared" si="59"/>
        <v>#DIV/0!</v>
      </c>
    </row>
    <row r="1555" spans="2:15">
      <c r="B1555" s="5">
        <v>35</v>
      </c>
      <c r="C1555" t="s">
        <v>1709</v>
      </c>
      <c r="D1555">
        <v>21</v>
      </c>
      <c r="E1555" t="s">
        <v>18</v>
      </c>
      <c r="F1555" t="s">
        <v>12</v>
      </c>
      <c r="G1555" t="s">
        <v>94</v>
      </c>
      <c r="N1555" s="3" t="e">
        <f t="shared" si="58"/>
        <v>#DIV/0!</v>
      </c>
      <c r="O1555" s="3" t="e">
        <f t="shared" si="59"/>
        <v>#DIV/0!</v>
      </c>
    </row>
    <row r="1556" spans="2:15">
      <c r="B1556" s="5">
        <v>35</v>
      </c>
      <c r="C1556" t="s">
        <v>1710</v>
      </c>
      <c r="D1556">
        <v>22</v>
      </c>
      <c r="E1556" t="s">
        <v>133</v>
      </c>
      <c r="F1556" t="s">
        <v>22</v>
      </c>
      <c r="N1556" s="3" t="e">
        <f t="shared" si="58"/>
        <v>#DIV/0!</v>
      </c>
      <c r="O1556" s="3" t="e">
        <f t="shared" si="59"/>
        <v>#DIV/0!</v>
      </c>
    </row>
    <row r="1557" spans="2:15">
      <c r="B1557" s="5">
        <v>35</v>
      </c>
      <c r="C1557" t="s">
        <v>1711</v>
      </c>
      <c r="D1557">
        <v>23</v>
      </c>
      <c r="E1557" t="s">
        <v>21</v>
      </c>
      <c r="F1557" t="s">
        <v>12</v>
      </c>
      <c r="N1557" s="3" t="e">
        <f t="shared" si="58"/>
        <v>#DIV/0!</v>
      </c>
      <c r="O1557" s="3" t="e">
        <f t="shared" si="59"/>
        <v>#DIV/0!</v>
      </c>
    </row>
    <row r="1558" spans="2:15">
      <c r="B1558" s="5">
        <v>35</v>
      </c>
      <c r="C1558" t="s">
        <v>1712</v>
      </c>
      <c r="D1558">
        <v>24</v>
      </c>
      <c r="E1558" t="s">
        <v>15</v>
      </c>
      <c r="F1558" t="s">
        <v>65</v>
      </c>
      <c r="N1558" s="3" t="e">
        <f t="shared" si="58"/>
        <v>#DIV/0!</v>
      </c>
      <c r="O1558" s="3" t="e">
        <f t="shared" si="59"/>
        <v>#DIV/0!</v>
      </c>
    </row>
    <row r="1559" spans="2:15">
      <c r="B1559" s="5">
        <v>35</v>
      </c>
      <c r="C1559" t="s">
        <v>1713</v>
      </c>
      <c r="D1559">
        <v>25</v>
      </c>
      <c r="E1559" t="s">
        <v>133</v>
      </c>
      <c r="F1559" t="s">
        <v>19</v>
      </c>
      <c r="N1559" s="3" t="e">
        <f t="shared" si="58"/>
        <v>#DIV/0!</v>
      </c>
      <c r="O1559" s="3" t="e">
        <f t="shared" si="59"/>
        <v>#DIV/0!</v>
      </c>
    </row>
    <row r="1560" spans="2:15">
      <c r="B1560" s="5">
        <v>35</v>
      </c>
      <c r="C1560" t="s">
        <v>1714</v>
      </c>
      <c r="D1560">
        <v>26</v>
      </c>
      <c r="E1560" t="s">
        <v>11</v>
      </c>
      <c r="F1560" t="s">
        <v>22</v>
      </c>
      <c r="N1560" s="3" t="e">
        <f t="shared" si="58"/>
        <v>#DIV/0!</v>
      </c>
      <c r="O1560" s="3" t="e">
        <f t="shared" si="59"/>
        <v>#DIV/0!</v>
      </c>
    </row>
    <row r="1561" spans="2:15">
      <c r="B1561" s="5">
        <v>35</v>
      </c>
      <c r="C1561" t="s">
        <v>1715</v>
      </c>
      <c r="D1561">
        <v>27</v>
      </c>
      <c r="E1561" t="s">
        <v>15</v>
      </c>
      <c r="F1561" t="s">
        <v>12</v>
      </c>
      <c r="N1561" s="3" t="e">
        <f t="shared" si="58"/>
        <v>#DIV/0!</v>
      </c>
      <c r="O1561" s="3" t="e">
        <f t="shared" si="59"/>
        <v>#DIV/0!</v>
      </c>
    </row>
    <row r="1562" spans="2:15">
      <c r="B1562" s="5">
        <v>35</v>
      </c>
      <c r="C1562" t="s">
        <v>1716</v>
      </c>
      <c r="D1562">
        <v>28</v>
      </c>
      <c r="E1562" t="s">
        <v>18</v>
      </c>
      <c r="F1562" t="s">
        <v>19</v>
      </c>
      <c r="N1562" s="3" t="e">
        <f t="shared" si="58"/>
        <v>#DIV/0!</v>
      </c>
      <c r="O1562" s="3" t="e">
        <f t="shared" si="59"/>
        <v>#DIV/0!</v>
      </c>
    </row>
    <row r="1563" spans="2:15">
      <c r="B1563" s="5">
        <v>35</v>
      </c>
      <c r="C1563" t="s">
        <v>1717</v>
      </c>
      <c r="D1563">
        <v>29</v>
      </c>
      <c r="E1563" t="s">
        <v>15</v>
      </c>
      <c r="F1563" t="s">
        <v>65</v>
      </c>
      <c r="N1563" s="3" t="e">
        <f t="shared" si="58"/>
        <v>#DIV/0!</v>
      </c>
      <c r="O1563" s="3" t="e">
        <f t="shared" si="59"/>
        <v>#DIV/0!</v>
      </c>
    </row>
    <row r="1564" spans="2:15">
      <c r="B1564" s="5">
        <v>35</v>
      </c>
      <c r="C1564" t="s">
        <v>1718</v>
      </c>
      <c r="D1564">
        <v>30</v>
      </c>
      <c r="E1564" t="s">
        <v>18</v>
      </c>
      <c r="F1564" t="s">
        <v>12</v>
      </c>
      <c r="N1564" s="3" t="e">
        <f t="shared" si="58"/>
        <v>#DIV/0!</v>
      </c>
      <c r="O1564" s="3" t="e">
        <f t="shared" si="59"/>
        <v>#DIV/0!</v>
      </c>
    </row>
    <row r="1565" spans="2:15">
      <c r="B1565" s="5">
        <v>35</v>
      </c>
      <c r="C1565" t="s">
        <v>1719</v>
      </c>
      <c r="D1565">
        <v>31</v>
      </c>
      <c r="E1565" t="s">
        <v>21</v>
      </c>
      <c r="F1565" t="s">
        <v>12</v>
      </c>
      <c r="N1565" s="3" t="e">
        <f t="shared" si="58"/>
        <v>#DIV/0!</v>
      </c>
      <c r="O1565" s="3" t="e">
        <f t="shared" si="59"/>
        <v>#DIV/0!</v>
      </c>
    </row>
    <row r="1566" spans="2:15">
      <c r="B1566" s="5">
        <v>35</v>
      </c>
      <c r="C1566" t="s">
        <v>1720</v>
      </c>
      <c r="D1566">
        <v>32</v>
      </c>
      <c r="E1566" t="s">
        <v>18</v>
      </c>
      <c r="F1566" t="s">
        <v>12</v>
      </c>
      <c r="N1566" s="3" t="e">
        <f t="shared" si="58"/>
        <v>#DIV/0!</v>
      </c>
      <c r="O1566" s="3" t="e">
        <f t="shared" si="59"/>
        <v>#DIV/0!</v>
      </c>
    </row>
    <row r="1567" spans="2:15">
      <c r="B1567" s="5">
        <v>35</v>
      </c>
      <c r="C1567" t="s">
        <v>1721</v>
      </c>
      <c r="D1567">
        <v>33</v>
      </c>
      <c r="E1567" t="s">
        <v>18</v>
      </c>
      <c r="F1567" t="s">
        <v>12</v>
      </c>
      <c r="G1567" t="s">
        <v>1722</v>
      </c>
      <c r="N1567" s="3" t="e">
        <f t="shared" si="58"/>
        <v>#DIV/0!</v>
      </c>
      <c r="O1567" s="3" t="e">
        <f t="shared" si="59"/>
        <v>#DIV/0!</v>
      </c>
    </row>
    <row r="1568" spans="2:15">
      <c r="B1568" s="5">
        <v>35</v>
      </c>
      <c r="C1568" t="s">
        <v>1723</v>
      </c>
      <c r="D1568">
        <v>34</v>
      </c>
      <c r="E1568" t="s">
        <v>21</v>
      </c>
      <c r="F1568" t="s">
        <v>22</v>
      </c>
      <c r="N1568" s="3" t="e">
        <f t="shared" si="58"/>
        <v>#DIV/0!</v>
      </c>
      <c r="O1568" s="3" t="e">
        <f t="shared" si="59"/>
        <v>#DIV/0!</v>
      </c>
    </row>
    <row r="1569" spans="2:15">
      <c r="B1569" s="5">
        <v>35</v>
      </c>
      <c r="C1569" t="s">
        <v>1724</v>
      </c>
      <c r="D1569">
        <v>35</v>
      </c>
      <c r="E1569" t="s">
        <v>18</v>
      </c>
      <c r="F1569" t="s">
        <v>19</v>
      </c>
      <c r="G1569" t="s">
        <v>1725</v>
      </c>
      <c r="N1569" s="3" t="e">
        <f t="shared" si="58"/>
        <v>#DIV/0!</v>
      </c>
      <c r="O1569" s="3" t="e">
        <f t="shared" si="59"/>
        <v>#DIV/0!</v>
      </c>
    </row>
    <row r="1570" spans="2:15">
      <c r="B1570" s="5">
        <v>35</v>
      </c>
      <c r="C1570" t="s">
        <v>1726</v>
      </c>
      <c r="D1570">
        <v>36</v>
      </c>
      <c r="E1570" t="s">
        <v>40</v>
      </c>
      <c r="F1570" t="s">
        <v>19</v>
      </c>
      <c r="G1570" t="s">
        <v>33</v>
      </c>
      <c r="N1570" s="3" t="e">
        <f t="shared" si="58"/>
        <v>#DIV/0!</v>
      </c>
      <c r="O1570" s="3" t="e">
        <f t="shared" si="59"/>
        <v>#DIV/0!</v>
      </c>
    </row>
    <row r="1571" spans="2:15">
      <c r="B1571" s="5">
        <v>35</v>
      </c>
      <c r="C1571" t="s">
        <v>1727</v>
      </c>
      <c r="D1571">
        <v>37</v>
      </c>
      <c r="E1571" t="s">
        <v>15</v>
      </c>
      <c r="F1571" t="s">
        <v>12</v>
      </c>
      <c r="N1571" s="3" t="e">
        <f t="shared" si="58"/>
        <v>#DIV/0!</v>
      </c>
      <c r="O1571" s="3" t="e">
        <f t="shared" si="59"/>
        <v>#DIV/0!</v>
      </c>
    </row>
    <row r="1572" spans="2:15">
      <c r="B1572" s="5">
        <v>35</v>
      </c>
      <c r="C1572" t="s">
        <v>1728</v>
      </c>
      <c r="D1572">
        <v>38</v>
      </c>
      <c r="E1572" t="s">
        <v>21</v>
      </c>
      <c r="F1572" t="s">
        <v>12</v>
      </c>
      <c r="G1572" t="s">
        <v>719</v>
      </c>
      <c r="N1572" s="3" t="e">
        <f t="shared" si="58"/>
        <v>#DIV/0!</v>
      </c>
      <c r="O1572" s="3" t="e">
        <f t="shared" si="59"/>
        <v>#DIV/0!</v>
      </c>
    </row>
    <row r="1573" spans="2:15">
      <c r="B1573" s="5">
        <v>35</v>
      </c>
      <c r="C1573" t="s">
        <v>1729</v>
      </c>
      <c r="D1573">
        <v>39</v>
      </c>
      <c r="E1573" t="s">
        <v>18</v>
      </c>
      <c r="F1573" t="s">
        <v>12</v>
      </c>
      <c r="N1573" s="3" t="e">
        <f t="shared" si="58"/>
        <v>#DIV/0!</v>
      </c>
      <c r="O1573" s="3" t="e">
        <f t="shared" si="59"/>
        <v>#DIV/0!</v>
      </c>
    </row>
    <row r="1574" spans="2:15">
      <c r="B1574" s="5">
        <v>35</v>
      </c>
      <c r="C1574" t="s">
        <v>1730</v>
      </c>
      <c r="D1574">
        <v>40</v>
      </c>
      <c r="E1574" t="s">
        <v>18</v>
      </c>
      <c r="F1574" t="s">
        <v>12</v>
      </c>
      <c r="N1574" s="3" t="e">
        <f t="shared" si="58"/>
        <v>#DIV/0!</v>
      </c>
      <c r="O1574" s="3" t="e">
        <f t="shared" si="59"/>
        <v>#DIV/0!</v>
      </c>
    </row>
    <row r="1575" spans="2:15">
      <c r="B1575" s="5">
        <v>35</v>
      </c>
      <c r="C1575" t="s">
        <v>1731</v>
      </c>
      <c r="D1575">
        <v>41</v>
      </c>
      <c r="E1575" t="s">
        <v>21</v>
      </c>
      <c r="F1575" t="s">
        <v>22</v>
      </c>
      <c r="N1575" s="3" t="e">
        <f t="shared" si="58"/>
        <v>#DIV/0!</v>
      </c>
      <c r="O1575" s="3" t="e">
        <f t="shared" si="59"/>
        <v>#DIV/0!</v>
      </c>
    </row>
    <row r="1576" spans="2:15">
      <c r="B1576" s="5">
        <v>35</v>
      </c>
      <c r="C1576" t="s">
        <v>1732</v>
      </c>
      <c r="D1576">
        <v>42</v>
      </c>
      <c r="E1576" t="s">
        <v>18</v>
      </c>
      <c r="F1576" t="s">
        <v>19</v>
      </c>
      <c r="G1576" t="s">
        <v>33</v>
      </c>
      <c r="N1576" s="3" t="e">
        <f t="shared" ref="N1576:N1639" si="60">100/H1576</f>
        <v>#DIV/0!</v>
      </c>
      <c r="O1576" s="3" t="e">
        <f t="shared" ref="O1576:O1639" si="61">20-N1576</f>
        <v>#DIV/0!</v>
      </c>
    </row>
    <row r="1577" spans="2:15">
      <c r="B1577" s="5">
        <v>35</v>
      </c>
      <c r="C1577" t="s">
        <v>1733</v>
      </c>
      <c r="D1577">
        <v>43</v>
      </c>
      <c r="E1577" t="s">
        <v>18</v>
      </c>
      <c r="F1577" t="s">
        <v>22</v>
      </c>
      <c r="N1577" s="3" t="e">
        <f t="shared" si="60"/>
        <v>#DIV/0!</v>
      </c>
      <c r="O1577" s="3" t="e">
        <f t="shared" si="61"/>
        <v>#DIV/0!</v>
      </c>
    </row>
    <row r="1578" spans="2:15">
      <c r="B1578" s="5">
        <v>35</v>
      </c>
      <c r="C1578" t="s">
        <v>1734</v>
      </c>
      <c r="D1578">
        <v>44</v>
      </c>
      <c r="E1578" t="s">
        <v>11</v>
      </c>
      <c r="F1578" t="s">
        <v>19</v>
      </c>
      <c r="N1578" s="3" t="e">
        <f t="shared" si="60"/>
        <v>#DIV/0!</v>
      </c>
      <c r="O1578" s="3" t="e">
        <f t="shared" si="61"/>
        <v>#DIV/0!</v>
      </c>
    </row>
    <row r="1579" spans="2:15">
      <c r="B1579" s="5">
        <v>36</v>
      </c>
      <c r="C1579" t="s">
        <v>1735</v>
      </c>
      <c r="D1579">
        <v>1</v>
      </c>
      <c r="E1579" t="s">
        <v>18</v>
      </c>
      <c r="F1579" t="s">
        <v>12</v>
      </c>
      <c r="N1579" s="3" t="e">
        <f t="shared" si="60"/>
        <v>#DIV/0!</v>
      </c>
      <c r="O1579" s="3" t="e">
        <f t="shared" si="61"/>
        <v>#DIV/0!</v>
      </c>
    </row>
    <row r="1580" spans="2:15">
      <c r="B1580" s="5">
        <v>36</v>
      </c>
      <c r="C1580" t="s">
        <v>1736</v>
      </c>
      <c r="D1580">
        <v>2</v>
      </c>
      <c r="E1580" t="s">
        <v>15</v>
      </c>
      <c r="F1580" t="s">
        <v>12</v>
      </c>
      <c r="N1580" s="3" t="e">
        <f t="shared" si="60"/>
        <v>#DIV/0!</v>
      </c>
      <c r="O1580" s="3" t="e">
        <f t="shared" si="61"/>
        <v>#DIV/0!</v>
      </c>
    </row>
    <row r="1581" spans="2:15">
      <c r="B1581" s="5">
        <v>36</v>
      </c>
      <c r="C1581" t="s">
        <v>1737</v>
      </c>
      <c r="D1581">
        <v>3</v>
      </c>
      <c r="E1581" t="s">
        <v>18</v>
      </c>
      <c r="F1581" t="s">
        <v>19</v>
      </c>
      <c r="G1581" t="s">
        <v>33</v>
      </c>
      <c r="N1581" s="3" t="e">
        <f t="shared" si="60"/>
        <v>#DIV/0!</v>
      </c>
      <c r="O1581" s="3" t="e">
        <f t="shared" si="61"/>
        <v>#DIV/0!</v>
      </c>
    </row>
    <row r="1582" spans="2:15">
      <c r="B1582" s="5">
        <v>36</v>
      </c>
      <c r="C1582" t="s">
        <v>1738</v>
      </c>
      <c r="D1582">
        <v>4</v>
      </c>
      <c r="E1582" t="s">
        <v>18</v>
      </c>
      <c r="F1582" t="s">
        <v>22</v>
      </c>
      <c r="N1582" s="3" t="e">
        <f t="shared" si="60"/>
        <v>#DIV/0!</v>
      </c>
      <c r="O1582" s="3" t="e">
        <f t="shared" si="61"/>
        <v>#DIV/0!</v>
      </c>
    </row>
    <row r="1583" spans="2:15">
      <c r="B1583" s="5">
        <v>36</v>
      </c>
      <c r="C1583" t="s">
        <v>1739</v>
      </c>
      <c r="D1583">
        <v>5</v>
      </c>
      <c r="E1583" t="s">
        <v>15</v>
      </c>
      <c r="F1583" t="s">
        <v>12</v>
      </c>
      <c r="N1583" s="3" t="e">
        <f t="shared" si="60"/>
        <v>#DIV/0!</v>
      </c>
      <c r="O1583" s="3" t="e">
        <f t="shared" si="61"/>
        <v>#DIV/0!</v>
      </c>
    </row>
    <row r="1584" spans="2:15">
      <c r="B1584" s="5">
        <v>36</v>
      </c>
      <c r="C1584" t="s">
        <v>1740</v>
      </c>
      <c r="D1584">
        <v>6</v>
      </c>
      <c r="E1584" t="s">
        <v>133</v>
      </c>
      <c r="F1584" t="s">
        <v>19</v>
      </c>
      <c r="G1584" t="s">
        <v>99</v>
      </c>
      <c r="N1584" s="3" t="e">
        <f t="shared" si="60"/>
        <v>#DIV/0!</v>
      </c>
      <c r="O1584" s="3" t="e">
        <f t="shared" si="61"/>
        <v>#DIV/0!</v>
      </c>
    </row>
    <row r="1585" spans="2:15">
      <c r="B1585" s="5">
        <v>36</v>
      </c>
      <c r="C1585" t="s">
        <v>1741</v>
      </c>
      <c r="D1585">
        <v>7</v>
      </c>
      <c r="E1585" t="s">
        <v>15</v>
      </c>
      <c r="F1585" t="s">
        <v>65</v>
      </c>
      <c r="N1585" s="3" t="e">
        <f t="shared" si="60"/>
        <v>#DIV/0!</v>
      </c>
      <c r="O1585" s="3" t="e">
        <f t="shared" si="61"/>
        <v>#DIV/0!</v>
      </c>
    </row>
    <row r="1586" spans="2:15">
      <c r="B1586" s="5">
        <v>36</v>
      </c>
      <c r="C1586" t="s">
        <v>1742</v>
      </c>
      <c r="D1586">
        <v>8</v>
      </c>
      <c r="E1586" t="s">
        <v>18</v>
      </c>
      <c r="F1586" t="s">
        <v>22</v>
      </c>
      <c r="N1586" s="3" t="e">
        <f t="shared" si="60"/>
        <v>#DIV/0!</v>
      </c>
      <c r="O1586" s="3" t="e">
        <f t="shared" si="61"/>
        <v>#DIV/0!</v>
      </c>
    </row>
    <row r="1587" spans="2:15">
      <c r="B1587" s="5">
        <v>36</v>
      </c>
      <c r="C1587" t="s">
        <v>1743</v>
      </c>
      <c r="D1587">
        <v>9</v>
      </c>
      <c r="E1587" t="s">
        <v>15</v>
      </c>
      <c r="F1587" t="s">
        <v>12</v>
      </c>
      <c r="G1587" t="s">
        <v>383</v>
      </c>
      <c r="N1587" s="3" t="e">
        <f t="shared" si="60"/>
        <v>#DIV/0!</v>
      </c>
      <c r="O1587" s="3" t="e">
        <f t="shared" si="61"/>
        <v>#DIV/0!</v>
      </c>
    </row>
    <row r="1588" spans="2:15">
      <c r="B1588" s="5">
        <v>36</v>
      </c>
      <c r="C1588" t="s">
        <v>1744</v>
      </c>
      <c r="D1588">
        <v>10</v>
      </c>
      <c r="E1588" t="s">
        <v>133</v>
      </c>
      <c r="F1588" t="s">
        <v>19</v>
      </c>
      <c r="N1588" s="3" t="e">
        <f t="shared" si="60"/>
        <v>#DIV/0!</v>
      </c>
      <c r="O1588" s="3" t="e">
        <f t="shared" si="61"/>
        <v>#DIV/0!</v>
      </c>
    </row>
    <row r="1589" spans="2:15">
      <c r="B1589" s="5">
        <v>36</v>
      </c>
      <c r="C1589" t="s">
        <v>1745</v>
      </c>
      <c r="D1589">
        <v>11</v>
      </c>
      <c r="E1589" t="s">
        <v>18</v>
      </c>
      <c r="F1589" t="s">
        <v>19</v>
      </c>
      <c r="G1589" t="s">
        <v>122</v>
      </c>
      <c r="N1589" s="3" t="e">
        <f t="shared" si="60"/>
        <v>#DIV/0!</v>
      </c>
      <c r="O1589" s="3" t="e">
        <f t="shared" si="61"/>
        <v>#DIV/0!</v>
      </c>
    </row>
    <row r="1590" spans="2:15">
      <c r="B1590" s="5">
        <v>36</v>
      </c>
      <c r="C1590" t="s">
        <v>1746</v>
      </c>
      <c r="D1590">
        <v>12</v>
      </c>
      <c r="E1590" t="s">
        <v>18</v>
      </c>
      <c r="F1590" t="s">
        <v>19</v>
      </c>
      <c r="G1590" t="s">
        <v>33</v>
      </c>
      <c r="N1590" s="3" t="e">
        <f t="shared" si="60"/>
        <v>#DIV/0!</v>
      </c>
      <c r="O1590" s="3" t="e">
        <f t="shared" si="61"/>
        <v>#DIV/0!</v>
      </c>
    </row>
    <row r="1591" spans="2:15">
      <c r="B1591" s="5">
        <v>36</v>
      </c>
      <c r="C1591" t="s">
        <v>1747</v>
      </c>
      <c r="D1591">
        <v>13</v>
      </c>
      <c r="E1591" t="s">
        <v>18</v>
      </c>
      <c r="F1591" t="s">
        <v>12</v>
      </c>
      <c r="N1591" s="3" t="e">
        <f t="shared" si="60"/>
        <v>#DIV/0!</v>
      </c>
      <c r="O1591" s="3" t="e">
        <f t="shared" si="61"/>
        <v>#DIV/0!</v>
      </c>
    </row>
    <row r="1592" spans="2:15">
      <c r="B1592" s="5">
        <v>36</v>
      </c>
      <c r="C1592" t="s">
        <v>1748</v>
      </c>
      <c r="D1592">
        <v>14</v>
      </c>
      <c r="E1592" t="s">
        <v>18</v>
      </c>
      <c r="F1592" t="s">
        <v>12</v>
      </c>
      <c r="G1592" t="s">
        <v>1749</v>
      </c>
      <c r="N1592" s="3" t="e">
        <f t="shared" si="60"/>
        <v>#DIV/0!</v>
      </c>
      <c r="O1592" s="3" t="e">
        <f t="shared" si="61"/>
        <v>#DIV/0!</v>
      </c>
    </row>
    <row r="1593" spans="2:15">
      <c r="B1593" s="5">
        <v>36</v>
      </c>
      <c r="C1593" t="s">
        <v>1750</v>
      </c>
      <c r="D1593">
        <v>15</v>
      </c>
      <c r="E1593" t="s">
        <v>15</v>
      </c>
      <c r="F1593" t="s">
        <v>12</v>
      </c>
      <c r="N1593" s="3" t="e">
        <f t="shared" si="60"/>
        <v>#DIV/0!</v>
      </c>
      <c r="O1593" s="3" t="e">
        <f t="shared" si="61"/>
        <v>#DIV/0!</v>
      </c>
    </row>
    <row r="1594" spans="2:15">
      <c r="B1594" s="5">
        <v>36</v>
      </c>
      <c r="C1594" t="s">
        <v>1751</v>
      </c>
      <c r="D1594">
        <v>16</v>
      </c>
      <c r="E1594" t="s">
        <v>133</v>
      </c>
      <c r="F1594" t="s">
        <v>22</v>
      </c>
      <c r="N1594" s="3" t="e">
        <f t="shared" si="60"/>
        <v>#DIV/0!</v>
      </c>
      <c r="O1594" s="3" t="e">
        <f t="shared" si="61"/>
        <v>#DIV/0!</v>
      </c>
    </row>
    <row r="1595" spans="2:15">
      <c r="B1595" s="5">
        <v>36</v>
      </c>
      <c r="C1595" t="s">
        <v>1752</v>
      </c>
      <c r="D1595">
        <v>17</v>
      </c>
      <c r="E1595" t="s">
        <v>11</v>
      </c>
      <c r="F1595" t="s">
        <v>12</v>
      </c>
      <c r="N1595" s="3" t="e">
        <f t="shared" si="60"/>
        <v>#DIV/0!</v>
      </c>
      <c r="O1595" s="3" t="e">
        <f t="shared" si="61"/>
        <v>#DIV/0!</v>
      </c>
    </row>
    <row r="1596" spans="2:15">
      <c r="B1596" s="5">
        <v>36</v>
      </c>
      <c r="C1596" t="s">
        <v>1753</v>
      </c>
      <c r="D1596">
        <v>18</v>
      </c>
      <c r="E1596" t="s">
        <v>15</v>
      </c>
      <c r="F1596" t="s">
        <v>12</v>
      </c>
      <c r="N1596" s="3" t="e">
        <f t="shared" si="60"/>
        <v>#DIV/0!</v>
      </c>
      <c r="O1596" s="3" t="e">
        <f t="shared" si="61"/>
        <v>#DIV/0!</v>
      </c>
    </row>
    <row r="1597" spans="2:15">
      <c r="B1597" s="5">
        <v>36</v>
      </c>
      <c r="C1597" t="s">
        <v>1754</v>
      </c>
      <c r="D1597">
        <v>19</v>
      </c>
      <c r="E1597" t="s">
        <v>11</v>
      </c>
      <c r="F1597" t="s">
        <v>22</v>
      </c>
      <c r="N1597" s="3" t="e">
        <f t="shared" si="60"/>
        <v>#DIV/0!</v>
      </c>
      <c r="O1597" s="3" t="e">
        <f t="shared" si="61"/>
        <v>#DIV/0!</v>
      </c>
    </row>
    <row r="1598" spans="2:15">
      <c r="B1598" s="5">
        <v>36</v>
      </c>
      <c r="C1598" t="s">
        <v>1755</v>
      </c>
      <c r="D1598">
        <v>20</v>
      </c>
      <c r="E1598" t="s">
        <v>21</v>
      </c>
      <c r="F1598" t="s">
        <v>12</v>
      </c>
      <c r="N1598" s="3" t="e">
        <f t="shared" si="60"/>
        <v>#DIV/0!</v>
      </c>
      <c r="O1598" s="3" t="e">
        <f t="shared" si="61"/>
        <v>#DIV/0!</v>
      </c>
    </row>
    <row r="1599" spans="2:15">
      <c r="B1599" s="5">
        <v>36</v>
      </c>
      <c r="C1599" t="s">
        <v>1756</v>
      </c>
      <c r="D1599">
        <v>21</v>
      </c>
      <c r="E1599" t="s">
        <v>21</v>
      </c>
      <c r="F1599" t="s">
        <v>12</v>
      </c>
      <c r="N1599" s="3" t="e">
        <f t="shared" si="60"/>
        <v>#DIV/0!</v>
      </c>
      <c r="O1599" s="3" t="e">
        <f t="shared" si="61"/>
        <v>#DIV/0!</v>
      </c>
    </row>
    <row r="1600" spans="2:15">
      <c r="B1600" s="5">
        <v>36</v>
      </c>
      <c r="C1600" t="s">
        <v>1757</v>
      </c>
      <c r="D1600">
        <v>22</v>
      </c>
      <c r="E1600" t="s">
        <v>40</v>
      </c>
      <c r="F1600" t="s">
        <v>19</v>
      </c>
      <c r="N1600" s="3" t="e">
        <f t="shared" si="60"/>
        <v>#DIV/0!</v>
      </c>
      <c r="O1600" s="3" t="e">
        <f t="shared" si="61"/>
        <v>#DIV/0!</v>
      </c>
    </row>
    <row r="1601" spans="2:15">
      <c r="B1601" s="5">
        <v>36</v>
      </c>
      <c r="C1601" t="s">
        <v>1758</v>
      </c>
      <c r="D1601">
        <v>23</v>
      </c>
      <c r="E1601" t="s">
        <v>40</v>
      </c>
      <c r="F1601" t="s">
        <v>19</v>
      </c>
      <c r="G1601" t="s">
        <v>1759</v>
      </c>
      <c r="N1601" s="3" t="e">
        <f t="shared" si="60"/>
        <v>#DIV/0!</v>
      </c>
      <c r="O1601" s="3" t="e">
        <f t="shared" si="61"/>
        <v>#DIV/0!</v>
      </c>
    </row>
    <row r="1602" spans="2:15">
      <c r="B1602" s="5">
        <v>36</v>
      </c>
      <c r="C1602" t="s">
        <v>1760</v>
      </c>
      <c r="D1602">
        <v>24</v>
      </c>
      <c r="E1602" t="s">
        <v>21</v>
      </c>
      <c r="F1602" t="s">
        <v>12</v>
      </c>
      <c r="N1602" s="3" t="e">
        <f t="shared" si="60"/>
        <v>#DIV/0!</v>
      </c>
      <c r="O1602" s="3" t="e">
        <f t="shared" si="61"/>
        <v>#DIV/0!</v>
      </c>
    </row>
    <row r="1603" spans="2:15">
      <c r="B1603" s="5">
        <v>36</v>
      </c>
      <c r="C1603" t="s">
        <v>1761</v>
      </c>
      <c r="D1603">
        <v>25</v>
      </c>
      <c r="E1603" t="s">
        <v>15</v>
      </c>
      <c r="F1603" t="s">
        <v>12</v>
      </c>
      <c r="N1603" s="3" t="e">
        <f t="shared" si="60"/>
        <v>#DIV/0!</v>
      </c>
      <c r="O1603" s="3" t="e">
        <f t="shared" si="61"/>
        <v>#DIV/0!</v>
      </c>
    </row>
    <row r="1604" spans="2:15">
      <c r="B1604" s="5">
        <v>36</v>
      </c>
      <c r="C1604" t="s">
        <v>1762</v>
      </c>
      <c r="D1604">
        <v>26</v>
      </c>
      <c r="E1604" t="s">
        <v>18</v>
      </c>
      <c r="F1604" t="s">
        <v>12</v>
      </c>
      <c r="N1604" s="3" t="e">
        <f t="shared" si="60"/>
        <v>#DIV/0!</v>
      </c>
      <c r="O1604" s="3" t="e">
        <f t="shared" si="61"/>
        <v>#DIV/0!</v>
      </c>
    </row>
    <row r="1605" spans="2:15">
      <c r="B1605" s="5">
        <v>36</v>
      </c>
      <c r="C1605" t="s">
        <v>1763</v>
      </c>
      <c r="D1605">
        <v>27</v>
      </c>
      <c r="E1605" t="s">
        <v>18</v>
      </c>
      <c r="F1605" t="s">
        <v>19</v>
      </c>
      <c r="G1605" t="s">
        <v>33</v>
      </c>
      <c r="N1605" s="3" t="e">
        <f t="shared" si="60"/>
        <v>#DIV/0!</v>
      </c>
      <c r="O1605" s="3" t="e">
        <f t="shared" si="61"/>
        <v>#DIV/0!</v>
      </c>
    </row>
    <row r="1606" spans="2:15">
      <c r="B1606" s="5">
        <v>36</v>
      </c>
      <c r="C1606" t="s">
        <v>1764</v>
      </c>
      <c r="D1606">
        <v>28</v>
      </c>
      <c r="E1606" t="s">
        <v>15</v>
      </c>
      <c r="F1606" t="s">
        <v>12</v>
      </c>
      <c r="N1606" s="3" t="e">
        <f t="shared" si="60"/>
        <v>#DIV/0!</v>
      </c>
      <c r="O1606" s="3" t="e">
        <f t="shared" si="61"/>
        <v>#DIV/0!</v>
      </c>
    </row>
    <row r="1607" spans="2:15">
      <c r="B1607" s="5">
        <v>36</v>
      </c>
      <c r="C1607" t="s">
        <v>1765</v>
      </c>
      <c r="D1607">
        <v>29</v>
      </c>
      <c r="E1607" t="s">
        <v>21</v>
      </c>
      <c r="F1607" t="s">
        <v>12</v>
      </c>
      <c r="N1607" s="3" t="e">
        <f t="shared" si="60"/>
        <v>#DIV/0!</v>
      </c>
      <c r="O1607" s="3" t="e">
        <f t="shared" si="61"/>
        <v>#DIV/0!</v>
      </c>
    </row>
    <row r="1608" spans="2:15">
      <c r="B1608" s="5">
        <v>36</v>
      </c>
      <c r="C1608" t="s">
        <v>1766</v>
      </c>
      <c r="D1608">
        <v>30</v>
      </c>
      <c r="E1608" t="s">
        <v>15</v>
      </c>
      <c r="F1608" t="s">
        <v>65</v>
      </c>
      <c r="N1608" s="3" t="e">
        <f t="shared" si="60"/>
        <v>#DIV/0!</v>
      </c>
      <c r="O1608" s="3" t="e">
        <f t="shared" si="61"/>
        <v>#DIV/0!</v>
      </c>
    </row>
    <row r="1609" spans="2:15">
      <c r="B1609" s="5">
        <v>36</v>
      </c>
      <c r="C1609" t="s">
        <v>1767</v>
      </c>
      <c r="D1609">
        <v>31</v>
      </c>
      <c r="E1609" t="s">
        <v>21</v>
      </c>
      <c r="F1609" t="s">
        <v>12</v>
      </c>
      <c r="N1609" s="3" t="e">
        <f t="shared" si="60"/>
        <v>#DIV/0!</v>
      </c>
      <c r="O1609" s="3" t="e">
        <f t="shared" si="61"/>
        <v>#DIV/0!</v>
      </c>
    </row>
    <row r="1610" spans="2:15">
      <c r="B1610" s="5">
        <v>36</v>
      </c>
      <c r="C1610" t="s">
        <v>1768</v>
      </c>
      <c r="D1610">
        <v>32</v>
      </c>
      <c r="E1610" t="s">
        <v>18</v>
      </c>
      <c r="F1610" t="s">
        <v>12</v>
      </c>
      <c r="G1610" t="s">
        <v>13</v>
      </c>
      <c r="N1610" s="3" t="e">
        <f t="shared" si="60"/>
        <v>#DIV/0!</v>
      </c>
      <c r="O1610" s="3" t="e">
        <f t="shared" si="61"/>
        <v>#DIV/0!</v>
      </c>
    </row>
    <row r="1611" spans="2:15">
      <c r="B1611" s="5">
        <v>36</v>
      </c>
      <c r="C1611" t="s">
        <v>1769</v>
      </c>
      <c r="D1611">
        <v>33</v>
      </c>
      <c r="E1611" t="s">
        <v>21</v>
      </c>
      <c r="F1611" t="s">
        <v>12</v>
      </c>
      <c r="N1611" s="3" t="e">
        <f t="shared" si="60"/>
        <v>#DIV/0!</v>
      </c>
      <c r="O1611" s="3" t="e">
        <f t="shared" si="61"/>
        <v>#DIV/0!</v>
      </c>
    </row>
    <row r="1612" spans="2:15">
      <c r="B1612" s="5">
        <v>36</v>
      </c>
      <c r="C1612" t="s">
        <v>1770</v>
      </c>
      <c r="D1612">
        <v>34</v>
      </c>
      <c r="E1612" t="s">
        <v>18</v>
      </c>
      <c r="F1612" t="s">
        <v>12</v>
      </c>
      <c r="N1612" s="3" t="e">
        <f t="shared" si="60"/>
        <v>#DIV/0!</v>
      </c>
      <c r="O1612" s="3" t="e">
        <f t="shared" si="61"/>
        <v>#DIV/0!</v>
      </c>
    </row>
    <row r="1613" spans="2:15">
      <c r="B1613" s="5">
        <v>36</v>
      </c>
      <c r="C1613" t="s">
        <v>1771</v>
      </c>
      <c r="D1613">
        <v>35</v>
      </c>
      <c r="E1613" t="s">
        <v>18</v>
      </c>
      <c r="F1613" t="s">
        <v>12</v>
      </c>
      <c r="G1613" t="s">
        <v>13</v>
      </c>
      <c r="N1613" s="3" t="e">
        <f t="shared" si="60"/>
        <v>#DIV/0!</v>
      </c>
      <c r="O1613" s="3" t="e">
        <f t="shared" si="61"/>
        <v>#DIV/0!</v>
      </c>
    </row>
    <row r="1614" spans="2:15">
      <c r="B1614" s="5">
        <v>36</v>
      </c>
      <c r="C1614" t="s">
        <v>1772</v>
      </c>
      <c r="D1614">
        <v>36</v>
      </c>
      <c r="E1614" t="s">
        <v>15</v>
      </c>
      <c r="F1614" t="s">
        <v>12</v>
      </c>
      <c r="N1614" s="3" t="e">
        <f t="shared" si="60"/>
        <v>#DIV/0!</v>
      </c>
      <c r="O1614" s="3" t="e">
        <f t="shared" si="61"/>
        <v>#DIV/0!</v>
      </c>
    </row>
    <row r="1615" spans="2:15">
      <c r="B1615" s="5">
        <v>36</v>
      </c>
      <c r="C1615" t="s">
        <v>1773</v>
      </c>
      <c r="D1615">
        <v>37</v>
      </c>
      <c r="E1615" t="s">
        <v>15</v>
      </c>
      <c r="F1615" t="s">
        <v>12</v>
      </c>
      <c r="N1615" s="3" t="e">
        <f t="shared" si="60"/>
        <v>#DIV/0!</v>
      </c>
      <c r="O1615" s="3" t="e">
        <f t="shared" si="61"/>
        <v>#DIV/0!</v>
      </c>
    </row>
    <row r="1616" spans="2:15">
      <c r="B1616" s="5">
        <v>36</v>
      </c>
      <c r="C1616" t="s">
        <v>1774</v>
      </c>
      <c r="D1616">
        <v>38</v>
      </c>
      <c r="E1616" t="s">
        <v>18</v>
      </c>
      <c r="F1616" t="s">
        <v>19</v>
      </c>
      <c r="N1616" s="3" t="e">
        <f t="shared" si="60"/>
        <v>#DIV/0!</v>
      </c>
      <c r="O1616" s="3" t="e">
        <f t="shared" si="61"/>
        <v>#DIV/0!</v>
      </c>
    </row>
    <row r="1617" spans="2:15">
      <c r="B1617" s="5">
        <v>36</v>
      </c>
      <c r="C1617" t="s">
        <v>1775</v>
      </c>
      <c r="D1617">
        <v>39</v>
      </c>
      <c r="E1617" t="s">
        <v>11</v>
      </c>
      <c r="F1617" t="s">
        <v>19</v>
      </c>
      <c r="N1617" s="3" t="e">
        <f t="shared" si="60"/>
        <v>#DIV/0!</v>
      </c>
      <c r="O1617" s="3" t="e">
        <f t="shared" si="61"/>
        <v>#DIV/0!</v>
      </c>
    </row>
    <row r="1618" spans="2:15">
      <c r="B1618" s="5">
        <v>36</v>
      </c>
      <c r="C1618" t="s">
        <v>1776</v>
      </c>
      <c r="D1618">
        <v>40</v>
      </c>
      <c r="E1618" t="s">
        <v>15</v>
      </c>
      <c r="F1618" t="s">
        <v>12</v>
      </c>
      <c r="N1618" s="3" t="e">
        <f t="shared" si="60"/>
        <v>#DIV/0!</v>
      </c>
      <c r="O1618" s="3" t="e">
        <f t="shared" si="61"/>
        <v>#DIV/0!</v>
      </c>
    </row>
    <row r="1619" spans="2:15">
      <c r="B1619" s="5">
        <v>36</v>
      </c>
      <c r="C1619" t="s">
        <v>1777</v>
      </c>
      <c r="D1619">
        <v>41</v>
      </c>
      <c r="E1619" t="s">
        <v>18</v>
      </c>
      <c r="F1619" t="s">
        <v>19</v>
      </c>
      <c r="G1619" t="s">
        <v>1778</v>
      </c>
      <c r="N1619" s="3" t="e">
        <f t="shared" si="60"/>
        <v>#DIV/0!</v>
      </c>
      <c r="O1619" s="3" t="e">
        <f t="shared" si="61"/>
        <v>#DIV/0!</v>
      </c>
    </row>
    <row r="1620" spans="2:15">
      <c r="B1620" s="5">
        <v>36</v>
      </c>
      <c r="C1620" t="s">
        <v>1779</v>
      </c>
      <c r="D1620">
        <v>42</v>
      </c>
      <c r="E1620" t="s">
        <v>21</v>
      </c>
      <c r="F1620" t="s">
        <v>12</v>
      </c>
      <c r="N1620" s="3" t="e">
        <f t="shared" si="60"/>
        <v>#DIV/0!</v>
      </c>
      <c r="O1620" s="3" t="e">
        <f t="shared" si="61"/>
        <v>#DIV/0!</v>
      </c>
    </row>
    <row r="1621" spans="2:15">
      <c r="B1621" s="5">
        <v>36</v>
      </c>
      <c r="C1621" t="s">
        <v>1780</v>
      </c>
      <c r="D1621">
        <v>43</v>
      </c>
      <c r="E1621" t="s">
        <v>18</v>
      </c>
      <c r="F1621" t="s">
        <v>19</v>
      </c>
      <c r="G1621" t="s">
        <v>686</v>
      </c>
      <c r="N1621" s="3" t="e">
        <f t="shared" si="60"/>
        <v>#DIV/0!</v>
      </c>
      <c r="O1621" s="3" t="e">
        <f t="shared" si="61"/>
        <v>#DIV/0!</v>
      </c>
    </row>
    <row r="1622" spans="2:15">
      <c r="B1622" s="5">
        <v>36</v>
      </c>
      <c r="C1622" t="s">
        <v>1781</v>
      </c>
      <c r="D1622">
        <v>44</v>
      </c>
      <c r="E1622" t="s">
        <v>21</v>
      </c>
      <c r="F1622" t="s">
        <v>22</v>
      </c>
      <c r="N1622" s="3" t="e">
        <f t="shared" si="60"/>
        <v>#DIV/0!</v>
      </c>
      <c r="O1622" s="3" t="e">
        <f t="shared" si="61"/>
        <v>#DIV/0!</v>
      </c>
    </row>
    <row r="1623" spans="2:15">
      <c r="B1623" s="5">
        <v>37</v>
      </c>
      <c r="C1623" t="s">
        <v>1782</v>
      </c>
      <c r="D1623">
        <v>1</v>
      </c>
      <c r="E1623" t="s">
        <v>21</v>
      </c>
      <c r="F1623" t="s">
        <v>12</v>
      </c>
      <c r="N1623" s="3" t="e">
        <f t="shared" si="60"/>
        <v>#DIV/0!</v>
      </c>
      <c r="O1623" s="3" t="e">
        <f t="shared" si="61"/>
        <v>#DIV/0!</v>
      </c>
    </row>
    <row r="1624" spans="2:15">
      <c r="B1624" s="5">
        <v>37</v>
      </c>
      <c r="C1624" t="s">
        <v>1783</v>
      </c>
      <c r="D1624">
        <v>2</v>
      </c>
      <c r="E1624" t="s">
        <v>15</v>
      </c>
      <c r="F1624" t="s">
        <v>12</v>
      </c>
      <c r="N1624" s="3" t="e">
        <f t="shared" si="60"/>
        <v>#DIV/0!</v>
      </c>
      <c r="O1624" s="3" t="e">
        <f t="shared" si="61"/>
        <v>#DIV/0!</v>
      </c>
    </row>
    <row r="1625" spans="2:15">
      <c r="B1625" s="5">
        <v>37</v>
      </c>
      <c r="C1625" t="s">
        <v>1784</v>
      </c>
      <c r="D1625">
        <v>3</v>
      </c>
      <c r="E1625" t="s">
        <v>18</v>
      </c>
      <c r="F1625" t="s">
        <v>19</v>
      </c>
      <c r="G1625" t="s">
        <v>288</v>
      </c>
      <c r="N1625" s="3" t="e">
        <f t="shared" si="60"/>
        <v>#DIV/0!</v>
      </c>
      <c r="O1625" s="3" t="e">
        <f t="shared" si="61"/>
        <v>#DIV/0!</v>
      </c>
    </row>
    <row r="1626" spans="2:15">
      <c r="B1626" s="5">
        <v>37</v>
      </c>
      <c r="C1626" t="s">
        <v>1785</v>
      </c>
      <c r="D1626">
        <v>4</v>
      </c>
      <c r="E1626" t="s">
        <v>18</v>
      </c>
      <c r="F1626" t="s">
        <v>12</v>
      </c>
      <c r="G1626" t="s">
        <v>13</v>
      </c>
      <c r="N1626" s="3" t="e">
        <f t="shared" si="60"/>
        <v>#DIV/0!</v>
      </c>
      <c r="O1626" s="3" t="e">
        <f t="shared" si="61"/>
        <v>#DIV/0!</v>
      </c>
    </row>
    <row r="1627" spans="2:15">
      <c r="B1627" s="5">
        <v>37</v>
      </c>
      <c r="C1627" t="s">
        <v>1786</v>
      </c>
      <c r="D1627">
        <v>5</v>
      </c>
      <c r="E1627" t="s">
        <v>11</v>
      </c>
      <c r="F1627" t="s">
        <v>22</v>
      </c>
      <c r="N1627" s="3" t="e">
        <f t="shared" si="60"/>
        <v>#DIV/0!</v>
      </c>
      <c r="O1627" s="3" t="e">
        <f t="shared" si="61"/>
        <v>#DIV/0!</v>
      </c>
    </row>
    <row r="1628" spans="2:15">
      <c r="B1628" s="5">
        <v>37</v>
      </c>
      <c r="C1628" t="s">
        <v>1787</v>
      </c>
      <c r="D1628">
        <v>6</v>
      </c>
      <c r="E1628" t="s">
        <v>18</v>
      </c>
      <c r="F1628" t="s">
        <v>12</v>
      </c>
      <c r="N1628" s="3" t="e">
        <f t="shared" si="60"/>
        <v>#DIV/0!</v>
      </c>
      <c r="O1628" s="3" t="e">
        <f t="shared" si="61"/>
        <v>#DIV/0!</v>
      </c>
    </row>
    <row r="1629" spans="2:15">
      <c r="B1629" s="5">
        <v>37</v>
      </c>
      <c r="C1629" t="s">
        <v>1788</v>
      </c>
      <c r="D1629">
        <v>7</v>
      </c>
      <c r="E1629" t="s">
        <v>18</v>
      </c>
      <c r="F1629" t="s">
        <v>19</v>
      </c>
      <c r="N1629" s="3" t="e">
        <f t="shared" si="60"/>
        <v>#DIV/0!</v>
      </c>
      <c r="O1629" s="3" t="e">
        <f t="shared" si="61"/>
        <v>#DIV/0!</v>
      </c>
    </row>
    <row r="1630" spans="2:15">
      <c r="B1630" s="5">
        <v>37</v>
      </c>
      <c r="C1630" t="s">
        <v>1789</v>
      </c>
      <c r="D1630">
        <v>8</v>
      </c>
      <c r="E1630" t="s">
        <v>15</v>
      </c>
      <c r="F1630" t="s">
        <v>12</v>
      </c>
      <c r="N1630" s="3" t="e">
        <f t="shared" si="60"/>
        <v>#DIV/0!</v>
      </c>
      <c r="O1630" s="3" t="e">
        <f t="shared" si="61"/>
        <v>#DIV/0!</v>
      </c>
    </row>
    <row r="1631" spans="2:15">
      <c r="B1631" s="5">
        <v>37</v>
      </c>
      <c r="C1631" t="s">
        <v>1790</v>
      </c>
      <c r="D1631">
        <v>9</v>
      </c>
      <c r="E1631" t="s">
        <v>18</v>
      </c>
      <c r="F1631" t="s">
        <v>12</v>
      </c>
      <c r="N1631" s="3" t="e">
        <f t="shared" si="60"/>
        <v>#DIV/0!</v>
      </c>
      <c r="O1631" s="3" t="e">
        <f t="shared" si="61"/>
        <v>#DIV/0!</v>
      </c>
    </row>
    <row r="1632" spans="2:15">
      <c r="B1632" s="5">
        <v>37</v>
      </c>
      <c r="C1632" t="s">
        <v>1791</v>
      </c>
      <c r="D1632">
        <v>10</v>
      </c>
      <c r="E1632" t="s">
        <v>18</v>
      </c>
      <c r="F1632" t="s">
        <v>19</v>
      </c>
      <c r="N1632" s="3" t="e">
        <f t="shared" si="60"/>
        <v>#DIV/0!</v>
      </c>
      <c r="O1632" s="3" t="e">
        <f t="shared" si="61"/>
        <v>#DIV/0!</v>
      </c>
    </row>
    <row r="1633" spans="2:15">
      <c r="B1633" s="5">
        <v>37</v>
      </c>
      <c r="C1633" t="s">
        <v>1792</v>
      </c>
      <c r="D1633">
        <v>11</v>
      </c>
      <c r="E1633" t="s">
        <v>18</v>
      </c>
      <c r="F1633" t="s">
        <v>19</v>
      </c>
      <c r="N1633" s="3" t="e">
        <f t="shared" si="60"/>
        <v>#DIV/0!</v>
      </c>
      <c r="O1633" s="3" t="e">
        <f t="shared" si="61"/>
        <v>#DIV/0!</v>
      </c>
    </row>
    <row r="1634" spans="2:15">
      <c r="B1634" s="5">
        <v>37</v>
      </c>
      <c r="C1634" t="s">
        <v>1793</v>
      </c>
      <c r="D1634">
        <v>12</v>
      </c>
      <c r="E1634" t="s">
        <v>18</v>
      </c>
      <c r="F1634" t="s">
        <v>19</v>
      </c>
      <c r="G1634" t="s">
        <v>1794</v>
      </c>
      <c r="N1634" s="3" t="e">
        <f t="shared" si="60"/>
        <v>#DIV/0!</v>
      </c>
      <c r="O1634" s="3" t="e">
        <f t="shared" si="61"/>
        <v>#DIV/0!</v>
      </c>
    </row>
    <row r="1635" spans="2:15">
      <c r="B1635" s="5">
        <v>37</v>
      </c>
      <c r="C1635" t="s">
        <v>1795</v>
      </c>
      <c r="D1635">
        <v>13</v>
      </c>
      <c r="E1635" t="s">
        <v>21</v>
      </c>
      <c r="F1635" t="s">
        <v>12</v>
      </c>
      <c r="N1635" s="3" t="e">
        <f t="shared" si="60"/>
        <v>#DIV/0!</v>
      </c>
      <c r="O1635" s="3" t="e">
        <f t="shared" si="61"/>
        <v>#DIV/0!</v>
      </c>
    </row>
    <row r="1636" spans="2:15">
      <c r="B1636" s="5">
        <v>37</v>
      </c>
      <c r="C1636" t="s">
        <v>1796</v>
      </c>
      <c r="D1636">
        <v>14</v>
      </c>
      <c r="E1636" t="s">
        <v>15</v>
      </c>
      <c r="F1636" t="s">
        <v>12</v>
      </c>
      <c r="N1636" s="3" t="e">
        <f t="shared" si="60"/>
        <v>#DIV/0!</v>
      </c>
      <c r="O1636" s="3" t="e">
        <f t="shared" si="61"/>
        <v>#DIV/0!</v>
      </c>
    </row>
    <row r="1637" spans="2:15">
      <c r="B1637" s="5">
        <v>37</v>
      </c>
      <c r="C1637" t="s">
        <v>1797</v>
      </c>
      <c r="D1637">
        <v>15</v>
      </c>
      <c r="E1637" t="s">
        <v>11</v>
      </c>
      <c r="F1637" t="s">
        <v>12</v>
      </c>
      <c r="G1637" t="s">
        <v>416</v>
      </c>
      <c r="N1637" s="3" t="e">
        <f t="shared" si="60"/>
        <v>#DIV/0!</v>
      </c>
      <c r="O1637" s="3" t="e">
        <f t="shared" si="61"/>
        <v>#DIV/0!</v>
      </c>
    </row>
    <row r="1638" spans="2:15">
      <c r="B1638" s="5">
        <v>37</v>
      </c>
      <c r="C1638" t="s">
        <v>1798</v>
      </c>
      <c r="D1638">
        <v>16</v>
      </c>
      <c r="E1638" t="s">
        <v>133</v>
      </c>
      <c r="F1638" t="s">
        <v>19</v>
      </c>
      <c r="G1638" t="s">
        <v>99</v>
      </c>
      <c r="N1638" s="3" t="e">
        <f t="shared" si="60"/>
        <v>#DIV/0!</v>
      </c>
      <c r="O1638" s="3" t="e">
        <f t="shared" si="61"/>
        <v>#DIV/0!</v>
      </c>
    </row>
    <row r="1639" spans="2:15">
      <c r="B1639" s="5">
        <v>37</v>
      </c>
      <c r="C1639" t="s">
        <v>1799</v>
      </c>
      <c r="D1639">
        <v>17</v>
      </c>
      <c r="E1639" t="s">
        <v>18</v>
      </c>
      <c r="F1639" t="s">
        <v>12</v>
      </c>
      <c r="N1639" s="3" t="e">
        <f t="shared" si="60"/>
        <v>#DIV/0!</v>
      </c>
      <c r="O1639" s="3" t="e">
        <f t="shared" si="61"/>
        <v>#DIV/0!</v>
      </c>
    </row>
    <row r="1640" spans="2:15">
      <c r="B1640" s="5">
        <v>37</v>
      </c>
      <c r="C1640" t="s">
        <v>1800</v>
      </c>
      <c r="D1640">
        <v>18</v>
      </c>
      <c r="E1640" t="s">
        <v>18</v>
      </c>
      <c r="F1640" t="s">
        <v>12</v>
      </c>
      <c r="N1640" s="3" t="e">
        <f t="shared" ref="N1640:N1703" si="62">100/H1640</f>
        <v>#DIV/0!</v>
      </c>
      <c r="O1640" s="3" t="e">
        <f t="shared" ref="O1640:O1703" si="63">20-N1640</f>
        <v>#DIV/0!</v>
      </c>
    </row>
    <row r="1641" spans="2:15">
      <c r="B1641" s="5">
        <v>37</v>
      </c>
      <c r="C1641" t="s">
        <v>1801</v>
      </c>
      <c r="D1641">
        <v>19</v>
      </c>
      <c r="E1641" t="s">
        <v>21</v>
      </c>
      <c r="F1641" t="s">
        <v>19</v>
      </c>
      <c r="G1641" t="s">
        <v>33</v>
      </c>
      <c r="N1641" s="3" t="e">
        <f t="shared" si="62"/>
        <v>#DIV/0!</v>
      </c>
      <c r="O1641" s="3" t="e">
        <f t="shared" si="63"/>
        <v>#DIV/0!</v>
      </c>
    </row>
    <row r="1642" spans="2:15">
      <c r="B1642" s="5">
        <v>37</v>
      </c>
      <c r="C1642" t="s">
        <v>1802</v>
      </c>
      <c r="D1642">
        <v>20</v>
      </c>
      <c r="E1642" t="s">
        <v>18</v>
      </c>
      <c r="F1642" t="s">
        <v>12</v>
      </c>
      <c r="G1642" t="s">
        <v>1803</v>
      </c>
      <c r="N1642" s="3" t="e">
        <f t="shared" si="62"/>
        <v>#DIV/0!</v>
      </c>
      <c r="O1642" s="3" t="e">
        <f t="shared" si="63"/>
        <v>#DIV/0!</v>
      </c>
    </row>
    <row r="1643" spans="2:15">
      <c r="B1643" s="5">
        <v>37</v>
      </c>
      <c r="C1643" t="s">
        <v>1804</v>
      </c>
      <c r="D1643">
        <v>21</v>
      </c>
      <c r="E1643" t="s">
        <v>21</v>
      </c>
      <c r="F1643" t="s">
        <v>12</v>
      </c>
      <c r="N1643" s="3" t="e">
        <f t="shared" si="62"/>
        <v>#DIV/0!</v>
      </c>
      <c r="O1643" s="3" t="e">
        <f t="shared" si="63"/>
        <v>#DIV/0!</v>
      </c>
    </row>
    <row r="1644" spans="2:15">
      <c r="B1644" s="5">
        <v>37</v>
      </c>
      <c r="C1644" t="s">
        <v>1805</v>
      </c>
      <c r="D1644">
        <v>22</v>
      </c>
      <c r="E1644" t="s">
        <v>21</v>
      </c>
      <c r="F1644" t="s">
        <v>12</v>
      </c>
      <c r="N1644" s="3" t="e">
        <f t="shared" si="62"/>
        <v>#DIV/0!</v>
      </c>
      <c r="O1644" s="3" t="e">
        <f t="shared" si="63"/>
        <v>#DIV/0!</v>
      </c>
    </row>
    <row r="1645" spans="2:15">
      <c r="B1645" s="5">
        <v>37</v>
      </c>
      <c r="C1645" t="s">
        <v>1806</v>
      </c>
      <c r="D1645">
        <v>23</v>
      </c>
      <c r="E1645" t="s">
        <v>18</v>
      </c>
      <c r="F1645" t="s">
        <v>19</v>
      </c>
      <c r="G1645" t="s">
        <v>31</v>
      </c>
      <c r="N1645" s="3" t="e">
        <f t="shared" si="62"/>
        <v>#DIV/0!</v>
      </c>
      <c r="O1645" s="3" t="e">
        <f t="shared" si="63"/>
        <v>#DIV/0!</v>
      </c>
    </row>
    <row r="1646" spans="2:15">
      <c r="B1646" s="5">
        <v>37</v>
      </c>
      <c r="C1646" t="s">
        <v>1807</v>
      </c>
      <c r="D1646">
        <v>24</v>
      </c>
      <c r="E1646" t="s">
        <v>67</v>
      </c>
      <c r="F1646" t="s">
        <v>22</v>
      </c>
      <c r="N1646" s="3" t="e">
        <f t="shared" si="62"/>
        <v>#DIV/0!</v>
      </c>
      <c r="O1646" s="3" t="e">
        <f t="shared" si="63"/>
        <v>#DIV/0!</v>
      </c>
    </row>
    <row r="1647" spans="2:15">
      <c r="B1647" s="5">
        <v>37</v>
      </c>
      <c r="C1647" t="s">
        <v>1808</v>
      </c>
      <c r="D1647">
        <v>25</v>
      </c>
      <c r="E1647" t="s">
        <v>18</v>
      </c>
      <c r="F1647" t="s">
        <v>12</v>
      </c>
      <c r="N1647" s="3" t="e">
        <f t="shared" si="62"/>
        <v>#DIV/0!</v>
      </c>
      <c r="O1647" s="3" t="e">
        <f t="shared" si="63"/>
        <v>#DIV/0!</v>
      </c>
    </row>
    <row r="1648" spans="2:15">
      <c r="B1648" s="5">
        <v>37</v>
      </c>
      <c r="C1648" t="s">
        <v>1809</v>
      </c>
      <c r="D1648">
        <v>26</v>
      </c>
      <c r="E1648" t="s">
        <v>21</v>
      </c>
      <c r="F1648" t="s">
        <v>22</v>
      </c>
      <c r="N1648" s="3" t="e">
        <f t="shared" si="62"/>
        <v>#DIV/0!</v>
      </c>
      <c r="O1648" s="3" t="e">
        <f t="shared" si="63"/>
        <v>#DIV/0!</v>
      </c>
    </row>
    <row r="1649" spans="2:15">
      <c r="B1649" s="5">
        <v>37</v>
      </c>
      <c r="C1649" t="s">
        <v>1810</v>
      </c>
      <c r="D1649">
        <v>27</v>
      </c>
      <c r="E1649" t="s">
        <v>18</v>
      </c>
      <c r="F1649" t="s">
        <v>19</v>
      </c>
      <c r="G1649" t="s">
        <v>1811</v>
      </c>
      <c r="N1649" s="3" t="e">
        <f t="shared" si="62"/>
        <v>#DIV/0!</v>
      </c>
      <c r="O1649" s="3" t="e">
        <f t="shared" si="63"/>
        <v>#DIV/0!</v>
      </c>
    </row>
    <row r="1650" spans="2:15">
      <c r="B1650" s="5">
        <v>37</v>
      </c>
      <c r="C1650" t="s">
        <v>1812</v>
      </c>
      <c r="D1650">
        <v>28</v>
      </c>
      <c r="E1650" t="s">
        <v>15</v>
      </c>
      <c r="F1650" t="s">
        <v>65</v>
      </c>
      <c r="N1650" s="3" t="e">
        <f t="shared" si="62"/>
        <v>#DIV/0!</v>
      </c>
      <c r="O1650" s="3" t="e">
        <f t="shared" si="63"/>
        <v>#DIV/0!</v>
      </c>
    </row>
    <row r="1651" spans="2:15">
      <c r="B1651" s="5">
        <v>37</v>
      </c>
      <c r="C1651" t="s">
        <v>1813</v>
      </c>
      <c r="D1651">
        <v>29</v>
      </c>
      <c r="E1651" t="s">
        <v>15</v>
      </c>
      <c r="F1651" t="s">
        <v>12</v>
      </c>
      <c r="N1651" s="3" t="e">
        <f t="shared" si="62"/>
        <v>#DIV/0!</v>
      </c>
      <c r="O1651" s="3" t="e">
        <f t="shared" si="63"/>
        <v>#DIV/0!</v>
      </c>
    </row>
    <row r="1652" spans="2:15">
      <c r="B1652" s="5">
        <v>37</v>
      </c>
      <c r="C1652" t="s">
        <v>1814</v>
      </c>
      <c r="D1652">
        <v>30</v>
      </c>
      <c r="E1652" t="s">
        <v>129</v>
      </c>
      <c r="F1652" t="s">
        <v>12</v>
      </c>
      <c r="N1652" s="3" t="e">
        <f t="shared" si="62"/>
        <v>#DIV/0!</v>
      </c>
      <c r="O1652" s="3" t="e">
        <f t="shared" si="63"/>
        <v>#DIV/0!</v>
      </c>
    </row>
    <row r="1653" spans="2:15">
      <c r="B1653" s="5">
        <v>37</v>
      </c>
      <c r="C1653" t="s">
        <v>1815</v>
      </c>
      <c r="D1653">
        <v>31</v>
      </c>
      <c r="E1653" t="s">
        <v>129</v>
      </c>
      <c r="F1653" t="s">
        <v>12</v>
      </c>
      <c r="N1653" s="3" t="e">
        <f t="shared" si="62"/>
        <v>#DIV/0!</v>
      </c>
      <c r="O1653" s="3" t="e">
        <f t="shared" si="63"/>
        <v>#DIV/0!</v>
      </c>
    </row>
    <row r="1654" spans="2:15">
      <c r="B1654" s="5">
        <v>37</v>
      </c>
      <c r="C1654" t="s">
        <v>1816</v>
      </c>
      <c r="D1654">
        <v>32</v>
      </c>
      <c r="E1654" t="s">
        <v>21</v>
      </c>
      <c r="F1654" t="s">
        <v>12</v>
      </c>
      <c r="N1654" s="3" t="e">
        <f t="shared" si="62"/>
        <v>#DIV/0!</v>
      </c>
      <c r="O1654" s="3" t="e">
        <f t="shared" si="63"/>
        <v>#DIV/0!</v>
      </c>
    </row>
    <row r="1655" spans="2:15">
      <c r="B1655" s="5">
        <v>37</v>
      </c>
      <c r="C1655" t="s">
        <v>1817</v>
      </c>
      <c r="D1655">
        <v>33</v>
      </c>
      <c r="E1655" t="s">
        <v>18</v>
      </c>
      <c r="F1655" t="s">
        <v>12</v>
      </c>
      <c r="N1655" s="3" t="e">
        <f t="shared" si="62"/>
        <v>#DIV/0!</v>
      </c>
      <c r="O1655" s="3" t="e">
        <f t="shared" si="63"/>
        <v>#DIV/0!</v>
      </c>
    </row>
    <row r="1656" spans="2:15">
      <c r="B1656" s="5">
        <v>37</v>
      </c>
      <c r="C1656" t="s">
        <v>1818</v>
      </c>
      <c r="D1656">
        <v>34</v>
      </c>
      <c r="E1656" t="s">
        <v>21</v>
      </c>
      <c r="F1656" t="s">
        <v>22</v>
      </c>
      <c r="N1656" s="3" t="e">
        <f t="shared" si="62"/>
        <v>#DIV/0!</v>
      </c>
      <c r="O1656" s="3" t="e">
        <f t="shared" si="63"/>
        <v>#DIV/0!</v>
      </c>
    </row>
    <row r="1657" spans="2:15">
      <c r="B1657" s="5">
        <v>37</v>
      </c>
      <c r="C1657" t="s">
        <v>1819</v>
      </c>
      <c r="D1657">
        <v>35</v>
      </c>
      <c r="E1657" t="s">
        <v>67</v>
      </c>
      <c r="F1657" t="s">
        <v>22</v>
      </c>
      <c r="N1657" s="3" t="e">
        <f t="shared" si="62"/>
        <v>#DIV/0!</v>
      </c>
      <c r="O1657" s="3" t="e">
        <f t="shared" si="63"/>
        <v>#DIV/0!</v>
      </c>
    </row>
    <row r="1658" spans="2:15">
      <c r="B1658" s="5">
        <v>37</v>
      </c>
      <c r="C1658" t="s">
        <v>1820</v>
      </c>
      <c r="D1658">
        <v>36</v>
      </c>
      <c r="E1658" t="s">
        <v>67</v>
      </c>
      <c r="F1658" t="s">
        <v>22</v>
      </c>
      <c r="N1658" s="3" t="e">
        <f t="shared" si="62"/>
        <v>#DIV/0!</v>
      </c>
      <c r="O1658" s="3" t="e">
        <f t="shared" si="63"/>
        <v>#DIV/0!</v>
      </c>
    </row>
    <row r="1659" spans="2:15">
      <c r="B1659" s="5">
        <v>37</v>
      </c>
      <c r="C1659" t="s">
        <v>1821</v>
      </c>
      <c r="D1659">
        <v>37</v>
      </c>
      <c r="E1659" t="s">
        <v>18</v>
      </c>
      <c r="F1659" t="s">
        <v>19</v>
      </c>
      <c r="G1659" t="s">
        <v>33</v>
      </c>
      <c r="N1659" s="3" t="e">
        <f t="shared" si="62"/>
        <v>#DIV/0!</v>
      </c>
      <c r="O1659" s="3" t="e">
        <f t="shared" si="63"/>
        <v>#DIV/0!</v>
      </c>
    </row>
    <row r="1660" spans="2:15">
      <c r="B1660" s="5">
        <v>37</v>
      </c>
      <c r="C1660" t="s">
        <v>1822</v>
      </c>
      <c r="D1660">
        <v>38</v>
      </c>
      <c r="E1660" t="s">
        <v>11</v>
      </c>
      <c r="F1660" t="s">
        <v>19</v>
      </c>
      <c r="G1660" t="s">
        <v>122</v>
      </c>
      <c r="N1660" s="3" t="e">
        <f t="shared" si="62"/>
        <v>#DIV/0!</v>
      </c>
      <c r="O1660" s="3" t="e">
        <f t="shared" si="63"/>
        <v>#DIV/0!</v>
      </c>
    </row>
    <row r="1661" spans="2:15">
      <c r="B1661" s="5">
        <v>37</v>
      </c>
      <c r="C1661" t="s">
        <v>1823</v>
      </c>
      <c r="D1661">
        <v>39</v>
      </c>
      <c r="E1661" t="s">
        <v>67</v>
      </c>
      <c r="F1661" t="s">
        <v>22</v>
      </c>
      <c r="N1661" s="3" t="e">
        <f t="shared" si="62"/>
        <v>#DIV/0!</v>
      </c>
      <c r="O1661" s="3" t="e">
        <f t="shared" si="63"/>
        <v>#DIV/0!</v>
      </c>
    </row>
    <row r="1662" spans="2:15">
      <c r="B1662" s="5">
        <v>37</v>
      </c>
      <c r="C1662" t="s">
        <v>1824</v>
      </c>
      <c r="D1662">
        <v>40</v>
      </c>
      <c r="E1662" t="s">
        <v>18</v>
      </c>
      <c r="F1662" t="s">
        <v>19</v>
      </c>
      <c r="G1662" t="s">
        <v>33</v>
      </c>
      <c r="N1662" s="3" t="e">
        <f t="shared" si="62"/>
        <v>#DIV/0!</v>
      </c>
      <c r="O1662" s="3" t="e">
        <f t="shared" si="63"/>
        <v>#DIV/0!</v>
      </c>
    </row>
    <row r="1663" spans="2:15">
      <c r="B1663" s="5">
        <v>37</v>
      </c>
      <c r="C1663" t="s">
        <v>1825</v>
      </c>
      <c r="D1663">
        <v>41</v>
      </c>
      <c r="E1663" t="s">
        <v>15</v>
      </c>
      <c r="F1663" t="s">
        <v>12</v>
      </c>
      <c r="N1663" s="3" t="e">
        <f t="shared" si="62"/>
        <v>#DIV/0!</v>
      </c>
      <c r="O1663" s="3" t="e">
        <f t="shared" si="63"/>
        <v>#DIV/0!</v>
      </c>
    </row>
    <row r="1664" spans="2:15">
      <c r="B1664" s="5">
        <v>37</v>
      </c>
      <c r="C1664" t="s">
        <v>1826</v>
      </c>
      <c r="D1664">
        <v>42</v>
      </c>
      <c r="E1664" t="s">
        <v>64</v>
      </c>
      <c r="F1664" t="s">
        <v>65</v>
      </c>
      <c r="N1664" s="3" t="e">
        <f t="shared" si="62"/>
        <v>#DIV/0!</v>
      </c>
      <c r="O1664" s="3" t="e">
        <f t="shared" si="63"/>
        <v>#DIV/0!</v>
      </c>
    </row>
    <row r="1665" spans="2:15">
      <c r="B1665" s="5">
        <v>37</v>
      </c>
      <c r="C1665" t="s">
        <v>1827</v>
      </c>
      <c r="D1665">
        <v>43</v>
      </c>
      <c r="E1665" t="s">
        <v>18</v>
      </c>
      <c r="F1665" t="s">
        <v>19</v>
      </c>
      <c r="G1665" t="s">
        <v>1124</v>
      </c>
      <c r="N1665" s="3" t="e">
        <f t="shared" si="62"/>
        <v>#DIV/0!</v>
      </c>
      <c r="O1665" s="3" t="e">
        <f t="shared" si="63"/>
        <v>#DIV/0!</v>
      </c>
    </row>
    <row r="1666" spans="2:15">
      <c r="B1666" s="5">
        <v>37</v>
      </c>
      <c r="C1666" t="s">
        <v>1828</v>
      </c>
      <c r="D1666">
        <v>44</v>
      </c>
      <c r="E1666" t="s">
        <v>21</v>
      </c>
      <c r="F1666" t="s">
        <v>12</v>
      </c>
      <c r="N1666" s="3" t="e">
        <f t="shared" si="62"/>
        <v>#DIV/0!</v>
      </c>
      <c r="O1666" s="3" t="e">
        <f t="shared" si="63"/>
        <v>#DIV/0!</v>
      </c>
    </row>
    <row r="1667" spans="2:15">
      <c r="B1667" s="5">
        <v>38</v>
      </c>
      <c r="C1667" t="s">
        <v>1829</v>
      </c>
      <c r="D1667">
        <v>1</v>
      </c>
      <c r="E1667" t="s">
        <v>15</v>
      </c>
      <c r="F1667" t="s">
        <v>12</v>
      </c>
      <c r="N1667" s="3" t="e">
        <f t="shared" si="62"/>
        <v>#DIV/0!</v>
      </c>
      <c r="O1667" s="3" t="e">
        <f t="shared" si="63"/>
        <v>#DIV/0!</v>
      </c>
    </row>
    <row r="1668" spans="2:15">
      <c r="B1668" s="5">
        <v>38</v>
      </c>
      <c r="C1668" t="s">
        <v>1830</v>
      </c>
      <c r="D1668">
        <v>2</v>
      </c>
      <c r="E1668" t="s">
        <v>11</v>
      </c>
      <c r="F1668" t="s">
        <v>12</v>
      </c>
      <c r="N1668" s="3" t="e">
        <f t="shared" si="62"/>
        <v>#DIV/0!</v>
      </c>
      <c r="O1668" s="3" t="e">
        <f t="shared" si="63"/>
        <v>#DIV/0!</v>
      </c>
    </row>
    <row r="1669" spans="2:15">
      <c r="B1669" s="5">
        <v>38</v>
      </c>
      <c r="C1669" t="s">
        <v>1831</v>
      </c>
      <c r="D1669">
        <v>3</v>
      </c>
      <c r="E1669" t="s">
        <v>15</v>
      </c>
      <c r="F1669" t="s">
        <v>12</v>
      </c>
      <c r="N1669" s="3" t="e">
        <f t="shared" si="62"/>
        <v>#DIV/0!</v>
      </c>
      <c r="O1669" s="3" t="e">
        <f t="shared" si="63"/>
        <v>#DIV/0!</v>
      </c>
    </row>
    <row r="1670" spans="2:15">
      <c r="B1670" s="5">
        <v>38</v>
      </c>
      <c r="C1670" t="s">
        <v>1832</v>
      </c>
      <c r="D1670">
        <v>4</v>
      </c>
      <c r="E1670" t="s">
        <v>18</v>
      </c>
      <c r="F1670" t="s">
        <v>12</v>
      </c>
      <c r="N1670" s="3" t="e">
        <f t="shared" si="62"/>
        <v>#DIV/0!</v>
      </c>
      <c r="O1670" s="3" t="e">
        <f t="shared" si="63"/>
        <v>#DIV/0!</v>
      </c>
    </row>
    <row r="1671" spans="2:15">
      <c r="B1671" s="5">
        <v>38</v>
      </c>
      <c r="C1671" t="s">
        <v>1833</v>
      </c>
      <c r="D1671">
        <v>5</v>
      </c>
      <c r="E1671" t="s">
        <v>15</v>
      </c>
      <c r="F1671" t="s">
        <v>12</v>
      </c>
      <c r="N1671" s="3" t="e">
        <f t="shared" si="62"/>
        <v>#DIV/0!</v>
      </c>
      <c r="O1671" s="3" t="e">
        <f t="shared" si="63"/>
        <v>#DIV/0!</v>
      </c>
    </row>
    <row r="1672" spans="2:15">
      <c r="B1672" s="5">
        <v>38</v>
      </c>
      <c r="C1672" t="s">
        <v>1834</v>
      </c>
      <c r="D1672">
        <v>6</v>
      </c>
      <c r="E1672" t="s">
        <v>18</v>
      </c>
      <c r="F1672" t="s">
        <v>12</v>
      </c>
      <c r="N1672" s="3" t="e">
        <f t="shared" si="62"/>
        <v>#DIV/0!</v>
      </c>
      <c r="O1672" s="3" t="e">
        <f t="shared" si="63"/>
        <v>#DIV/0!</v>
      </c>
    </row>
    <row r="1673" spans="2:15">
      <c r="B1673" s="5">
        <v>38</v>
      </c>
      <c r="C1673" t="s">
        <v>1835</v>
      </c>
      <c r="D1673">
        <v>7</v>
      </c>
      <c r="E1673" t="s">
        <v>18</v>
      </c>
      <c r="F1673" t="s">
        <v>12</v>
      </c>
      <c r="G1673" t="s">
        <v>13</v>
      </c>
      <c r="N1673" s="3" t="e">
        <f t="shared" si="62"/>
        <v>#DIV/0!</v>
      </c>
      <c r="O1673" s="3" t="e">
        <f t="shared" si="63"/>
        <v>#DIV/0!</v>
      </c>
    </row>
    <row r="1674" spans="2:15">
      <c r="B1674" s="5">
        <v>38</v>
      </c>
      <c r="C1674" t="s">
        <v>1836</v>
      </c>
      <c r="D1674">
        <v>8</v>
      </c>
      <c r="E1674" t="s">
        <v>18</v>
      </c>
      <c r="F1674" t="s">
        <v>12</v>
      </c>
      <c r="G1674" t="s">
        <v>1837</v>
      </c>
      <c r="N1674" s="3" t="e">
        <f t="shared" si="62"/>
        <v>#DIV/0!</v>
      </c>
      <c r="O1674" s="3" t="e">
        <f t="shared" si="63"/>
        <v>#DIV/0!</v>
      </c>
    </row>
    <row r="1675" spans="2:15">
      <c r="B1675" s="5">
        <v>38</v>
      </c>
      <c r="C1675" t="s">
        <v>1838</v>
      </c>
      <c r="D1675">
        <v>9</v>
      </c>
      <c r="E1675" t="s">
        <v>15</v>
      </c>
      <c r="F1675" t="s">
        <v>12</v>
      </c>
      <c r="N1675" s="3" t="e">
        <f t="shared" si="62"/>
        <v>#DIV/0!</v>
      </c>
      <c r="O1675" s="3" t="e">
        <f t="shared" si="63"/>
        <v>#DIV/0!</v>
      </c>
    </row>
    <row r="1676" spans="2:15">
      <c r="B1676" s="5">
        <v>38</v>
      </c>
      <c r="C1676" t="s">
        <v>1839</v>
      </c>
      <c r="D1676">
        <v>10</v>
      </c>
      <c r="E1676" t="s">
        <v>18</v>
      </c>
      <c r="F1676" t="s">
        <v>12</v>
      </c>
      <c r="N1676" s="3" t="e">
        <f t="shared" si="62"/>
        <v>#DIV/0!</v>
      </c>
      <c r="O1676" s="3" t="e">
        <f t="shared" si="63"/>
        <v>#DIV/0!</v>
      </c>
    </row>
    <row r="1677" spans="2:15">
      <c r="B1677" s="5">
        <v>38</v>
      </c>
      <c r="C1677" t="s">
        <v>1840</v>
      </c>
      <c r="D1677">
        <v>11</v>
      </c>
      <c r="E1677" t="s">
        <v>21</v>
      </c>
      <c r="F1677" t="s">
        <v>19</v>
      </c>
      <c r="N1677" s="3" t="e">
        <f t="shared" si="62"/>
        <v>#DIV/0!</v>
      </c>
      <c r="O1677" s="3" t="e">
        <f t="shared" si="63"/>
        <v>#DIV/0!</v>
      </c>
    </row>
    <row r="1678" spans="2:15">
      <c r="B1678" s="5">
        <v>38</v>
      </c>
      <c r="C1678" t="s">
        <v>1841</v>
      </c>
      <c r="D1678">
        <v>12</v>
      </c>
      <c r="E1678" t="s">
        <v>18</v>
      </c>
      <c r="F1678" t="s">
        <v>22</v>
      </c>
      <c r="N1678" s="3" t="e">
        <f t="shared" si="62"/>
        <v>#DIV/0!</v>
      </c>
      <c r="O1678" s="3" t="e">
        <f t="shared" si="63"/>
        <v>#DIV/0!</v>
      </c>
    </row>
    <row r="1679" spans="2:15">
      <c r="B1679" s="5">
        <v>38</v>
      </c>
      <c r="C1679" t="s">
        <v>1842</v>
      </c>
      <c r="D1679">
        <v>13</v>
      </c>
      <c r="E1679" t="s">
        <v>15</v>
      </c>
      <c r="F1679" t="s">
        <v>12</v>
      </c>
      <c r="N1679" s="3" t="e">
        <f t="shared" si="62"/>
        <v>#DIV/0!</v>
      </c>
      <c r="O1679" s="3" t="e">
        <f t="shared" si="63"/>
        <v>#DIV/0!</v>
      </c>
    </row>
    <row r="1680" spans="2:15">
      <c r="B1680" s="5">
        <v>38</v>
      </c>
      <c r="C1680" t="s">
        <v>1843</v>
      </c>
      <c r="D1680">
        <v>14</v>
      </c>
      <c r="E1680" t="s">
        <v>15</v>
      </c>
      <c r="F1680" t="s">
        <v>12</v>
      </c>
      <c r="G1680" t="s">
        <v>1844</v>
      </c>
      <c r="N1680" s="3" t="e">
        <f t="shared" si="62"/>
        <v>#DIV/0!</v>
      </c>
      <c r="O1680" s="3" t="e">
        <f t="shared" si="63"/>
        <v>#DIV/0!</v>
      </c>
    </row>
    <row r="1681" spans="2:15">
      <c r="B1681" s="5">
        <v>38</v>
      </c>
      <c r="C1681" t="s">
        <v>1845</v>
      </c>
      <c r="D1681">
        <v>15</v>
      </c>
      <c r="E1681" t="s">
        <v>15</v>
      </c>
      <c r="F1681" t="s">
        <v>12</v>
      </c>
      <c r="N1681" s="3" t="e">
        <f t="shared" si="62"/>
        <v>#DIV/0!</v>
      </c>
      <c r="O1681" s="3" t="e">
        <f t="shared" si="63"/>
        <v>#DIV/0!</v>
      </c>
    </row>
    <row r="1682" spans="2:15">
      <c r="B1682" s="5">
        <v>38</v>
      </c>
      <c r="C1682" t="s">
        <v>1846</v>
      </c>
      <c r="D1682">
        <v>16</v>
      </c>
      <c r="E1682" t="s">
        <v>18</v>
      </c>
      <c r="F1682" t="s">
        <v>19</v>
      </c>
      <c r="N1682" s="3" t="e">
        <f t="shared" si="62"/>
        <v>#DIV/0!</v>
      </c>
      <c r="O1682" s="3" t="e">
        <f t="shared" si="63"/>
        <v>#DIV/0!</v>
      </c>
    </row>
    <row r="1683" spans="2:15">
      <c r="B1683" s="5">
        <v>38</v>
      </c>
      <c r="C1683" t="s">
        <v>1847</v>
      </c>
      <c r="D1683">
        <v>17</v>
      </c>
      <c r="E1683" t="s">
        <v>18</v>
      </c>
      <c r="F1683" t="s">
        <v>12</v>
      </c>
      <c r="G1683" t="s">
        <v>13</v>
      </c>
      <c r="N1683" s="3" t="e">
        <f t="shared" si="62"/>
        <v>#DIV/0!</v>
      </c>
      <c r="O1683" s="3" t="e">
        <f t="shared" si="63"/>
        <v>#DIV/0!</v>
      </c>
    </row>
    <row r="1684" spans="2:15">
      <c r="B1684" s="5">
        <v>38</v>
      </c>
      <c r="C1684" t="s">
        <v>1848</v>
      </c>
      <c r="D1684">
        <v>18</v>
      </c>
      <c r="E1684" t="s">
        <v>18</v>
      </c>
      <c r="F1684" t="s">
        <v>12</v>
      </c>
      <c r="N1684" s="3" t="e">
        <f t="shared" si="62"/>
        <v>#DIV/0!</v>
      </c>
      <c r="O1684" s="3" t="e">
        <f t="shared" si="63"/>
        <v>#DIV/0!</v>
      </c>
    </row>
    <row r="1685" spans="2:15">
      <c r="B1685" s="5">
        <v>38</v>
      </c>
      <c r="C1685" t="s">
        <v>1849</v>
      </c>
      <c r="D1685">
        <v>19</v>
      </c>
      <c r="E1685" t="s">
        <v>18</v>
      </c>
      <c r="F1685" t="s">
        <v>12</v>
      </c>
      <c r="G1685" t="s">
        <v>99</v>
      </c>
      <c r="N1685" s="3" t="e">
        <f t="shared" si="62"/>
        <v>#DIV/0!</v>
      </c>
      <c r="O1685" s="3" t="e">
        <f t="shared" si="63"/>
        <v>#DIV/0!</v>
      </c>
    </row>
    <row r="1686" spans="2:15">
      <c r="B1686" s="5">
        <v>38</v>
      </c>
      <c r="C1686" t="s">
        <v>1850</v>
      </c>
      <c r="D1686">
        <v>20</v>
      </c>
      <c r="E1686" t="s">
        <v>18</v>
      </c>
      <c r="F1686" t="s">
        <v>12</v>
      </c>
      <c r="N1686" s="3" t="e">
        <f t="shared" si="62"/>
        <v>#DIV/0!</v>
      </c>
      <c r="O1686" s="3" t="e">
        <f t="shared" si="63"/>
        <v>#DIV/0!</v>
      </c>
    </row>
    <row r="1687" spans="2:15">
      <c r="B1687" s="5">
        <v>38</v>
      </c>
      <c r="C1687" t="s">
        <v>1851</v>
      </c>
      <c r="D1687">
        <v>21</v>
      </c>
      <c r="E1687" t="s">
        <v>18</v>
      </c>
      <c r="F1687" t="s">
        <v>19</v>
      </c>
      <c r="G1687" t="s">
        <v>1852</v>
      </c>
      <c r="N1687" s="3" t="e">
        <f t="shared" si="62"/>
        <v>#DIV/0!</v>
      </c>
      <c r="O1687" s="3" t="e">
        <f t="shared" si="63"/>
        <v>#DIV/0!</v>
      </c>
    </row>
    <row r="1688" spans="2:15">
      <c r="B1688" s="5">
        <v>38</v>
      </c>
      <c r="C1688" t="s">
        <v>1853</v>
      </c>
      <c r="D1688">
        <v>22</v>
      </c>
      <c r="E1688" t="s">
        <v>18</v>
      </c>
      <c r="F1688" t="s">
        <v>12</v>
      </c>
      <c r="N1688" s="3" t="e">
        <f t="shared" si="62"/>
        <v>#DIV/0!</v>
      </c>
      <c r="O1688" s="3" t="e">
        <f t="shared" si="63"/>
        <v>#DIV/0!</v>
      </c>
    </row>
    <row r="1689" spans="2:15">
      <c r="B1689" s="5">
        <v>38</v>
      </c>
      <c r="C1689" t="s">
        <v>1854</v>
      </c>
      <c r="D1689">
        <v>23</v>
      </c>
      <c r="E1689" t="s">
        <v>18</v>
      </c>
      <c r="F1689" t="s">
        <v>19</v>
      </c>
      <c r="G1689" t="s">
        <v>99</v>
      </c>
      <c r="N1689" s="3" t="e">
        <f t="shared" si="62"/>
        <v>#DIV/0!</v>
      </c>
      <c r="O1689" s="3" t="e">
        <f t="shared" si="63"/>
        <v>#DIV/0!</v>
      </c>
    </row>
    <row r="1690" spans="2:15">
      <c r="B1690" s="5">
        <v>38</v>
      </c>
      <c r="C1690" t="s">
        <v>1855</v>
      </c>
      <c r="D1690">
        <v>24</v>
      </c>
      <c r="E1690" t="s">
        <v>21</v>
      </c>
      <c r="F1690" t="s">
        <v>22</v>
      </c>
      <c r="N1690" s="3" t="e">
        <f t="shared" si="62"/>
        <v>#DIV/0!</v>
      </c>
      <c r="O1690" s="3" t="e">
        <f t="shared" si="63"/>
        <v>#DIV/0!</v>
      </c>
    </row>
    <row r="1691" spans="2:15">
      <c r="B1691" s="5">
        <v>38</v>
      </c>
      <c r="C1691" t="s">
        <v>1856</v>
      </c>
      <c r="D1691">
        <v>25</v>
      </c>
      <c r="E1691" t="s">
        <v>21</v>
      </c>
      <c r="F1691" t="s">
        <v>22</v>
      </c>
      <c r="N1691" s="3" t="e">
        <f t="shared" si="62"/>
        <v>#DIV/0!</v>
      </c>
      <c r="O1691" s="3" t="e">
        <f t="shared" si="63"/>
        <v>#DIV/0!</v>
      </c>
    </row>
    <row r="1692" spans="2:15">
      <c r="B1692" s="5">
        <v>38</v>
      </c>
      <c r="C1692" t="s">
        <v>1857</v>
      </c>
      <c r="D1692">
        <v>26</v>
      </c>
      <c r="E1692" t="s">
        <v>15</v>
      </c>
      <c r="F1692" t="s">
        <v>65</v>
      </c>
      <c r="N1692" s="3" t="e">
        <f t="shared" si="62"/>
        <v>#DIV/0!</v>
      </c>
      <c r="O1692" s="3" t="e">
        <f t="shared" si="63"/>
        <v>#DIV/0!</v>
      </c>
    </row>
    <row r="1693" spans="2:15">
      <c r="B1693" s="5">
        <v>38</v>
      </c>
      <c r="C1693" t="s">
        <v>1858</v>
      </c>
      <c r="D1693">
        <v>27</v>
      </c>
      <c r="E1693" t="s">
        <v>15</v>
      </c>
      <c r="F1693" t="s">
        <v>12</v>
      </c>
      <c r="N1693" s="3" t="e">
        <f t="shared" si="62"/>
        <v>#DIV/0!</v>
      </c>
      <c r="O1693" s="3" t="e">
        <f t="shared" si="63"/>
        <v>#DIV/0!</v>
      </c>
    </row>
    <row r="1694" spans="2:15">
      <c r="B1694" s="5">
        <v>38</v>
      </c>
      <c r="C1694" t="s">
        <v>1859</v>
      </c>
      <c r="D1694">
        <v>28</v>
      </c>
      <c r="E1694" t="s">
        <v>11</v>
      </c>
      <c r="F1694" t="s">
        <v>22</v>
      </c>
      <c r="N1694" s="3" t="e">
        <f t="shared" si="62"/>
        <v>#DIV/0!</v>
      </c>
      <c r="O1694" s="3" t="e">
        <f t="shared" si="63"/>
        <v>#DIV/0!</v>
      </c>
    </row>
    <row r="1695" spans="2:15">
      <c r="B1695" s="5">
        <v>38</v>
      </c>
      <c r="C1695" t="s">
        <v>1860</v>
      </c>
      <c r="D1695">
        <v>29</v>
      </c>
      <c r="E1695" t="s">
        <v>11</v>
      </c>
      <c r="F1695" t="s">
        <v>19</v>
      </c>
      <c r="G1695" t="s">
        <v>99</v>
      </c>
      <c r="N1695" s="3" t="e">
        <f t="shared" si="62"/>
        <v>#DIV/0!</v>
      </c>
      <c r="O1695" s="3" t="e">
        <f t="shared" si="63"/>
        <v>#DIV/0!</v>
      </c>
    </row>
    <row r="1696" spans="2:15">
      <c r="B1696" s="5">
        <v>38</v>
      </c>
      <c r="C1696" t="s">
        <v>1861</v>
      </c>
      <c r="D1696">
        <v>30</v>
      </c>
      <c r="E1696" t="s">
        <v>18</v>
      </c>
      <c r="F1696" t="s">
        <v>19</v>
      </c>
      <c r="G1696" t="s">
        <v>1862</v>
      </c>
      <c r="N1696" s="3" t="e">
        <f t="shared" si="62"/>
        <v>#DIV/0!</v>
      </c>
      <c r="O1696" s="3" t="e">
        <f t="shared" si="63"/>
        <v>#DIV/0!</v>
      </c>
    </row>
    <row r="1697" spans="2:15">
      <c r="B1697" s="5">
        <v>38</v>
      </c>
      <c r="C1697" t="s">
        <v>1863</v>
      </c>
      <c r="D1697">
        <v>31</v>
      </c>
      <c r="E1697" t="s">
        <v>133</v>
      </c>
      <c r="F1697" t="s">
        <v>19</v>
      </c>
      <c r="N1697" s="3" t="e">
        <f t="shared" si="62"/>
        <v>#DIV/0!</v>
      </c>
      <c r="O1697" s="3" t="e">
        <f t="shared" si="63"/>
        <v>#DIV/0!</v>
      </c>
    </row>
    <row r="1698" spans="2:15">
      <c r="B1698" s="5">
        <v>38</v>
      </c>
      <c r="C1698" t="s">
        <v>1864</v>
      </c>
      <c r="D1698">
        <v>32</v>
      </c>
      <c r="E1698" t="s">
        <v>18</v>
      </c>
      <c r="F1698" t="s">
        <v>22</v>
      </c>
      <c r="N1698" s="3" t="e">
        <f t="shared" si="62"/>
        <v>#DIV/0!</v>
      </c>
      <c r="O1698" s="3" t="e">
        <f t="shared" si="63"/>
        <v>#DIV/0!</v>
      </c>
    </row>
    <row r="1699" spans="2:15">
      <c r="B1699" s="5">
        <v>38</v>
      </c>
      <c r="C1699" t="s">
        <v>1865</v>
      </c>
      <c r="D1699">
        <v>33</v>
      </c>
      <c r="E1699" t="s">
        <v>18</v>
      </c>
      <c r="F1699" t="s">
        <v>12</v>
      </c>
      <c r="N1699" s="3" t="e">
        <f t="shared" si="62"/>
        <v>#DIV/0!</v>
      </c>
      <c r="O1699" s="3" t="e">
        <f t="shared" si="63"/>
        <v>#DIV/0!</v>
      </c>
    </row>
    <row r="1700" spans="2:15">
      <c r="B1700" s="5">
        <v>38</v>
      </c>
      <c r="C1700" t="s">
        <v>1866</v>
      </c>
      <c r="D1700">
        <v>34</v>
      </c>
      <c r="E1700" t="s">
        <v>21</v>
      </c>
      <c r="F1700" t="s">
        <v>22</v>
      </c>
      <c r="N1700" s="3" t="e">
        <f t="shared" si="62"/>
        <v>#DIV/0!</v>
      </c>
      <c r="O1700" s="3" t="e">
        <f t="shared" si="63"/>
        <v>#DIV/0!</v>
      </c>
    </row>
    <row r="1701" spans="2:15">
      <c r="B1701" s="5">
        <v>38</v>
      </c>
      <c r="C1701" t="s">
        <v>1867</v>
      </c>
      <c r="D1701">
        <v>35</v>
      </c>
      <c r="E1701" t="s">
        <v>64</v>
      </c>
      <c r="F1701" t="s">
        <v>65</v>
      </c>
      <c r="G1701" t="s">
        <v>1868</v>
      </c>
      <c r="N1701" s="3" t="e">
        <f t="shared" si="62"/>
        <v>#DIV/0!</v>
      </c>
      <c r="O1701" s="3" t="e">
        <f t="shared" si="63"/>
        <v>#DIV/0!</v>
      </c>
    </row>
    <row r="1702" spans="2:15">
      <c r="B1702" s="5">
        <v>38</v>
      </c>
      <c r="C1702" t="s">
        <v>1869</v>
      </c>
      <c r="D1702">
        <v>36</v>
      </c>
      <c r="E1702" t="s">
        <v>67</v>
      </c>
      <c r="F1702" t="s">
        <v>22</v>
      </c>
      <c r="G1702" t="s">
        <v>286</v>
      </c>
      <c r="N1702" s="3" t="e">
        <f t="shared" si="62"/>
        <v>#DIV/0!</v>
      </c>
      <c r="O1702" s="3" t="e">
        <f t="shared" si="63"/>
        <v>#DIV/0!</v>
      </c>
    </row>
    <row r="1703" spans="2:15">
      <c r="B1703" s="5">
        <v>38</v>
      </c>
      <c r="C1703" t="s">
        <v>1870</v>
      </c>
      <c r="D1703">
        <v>37</v>
      </c>
      <c r="E1703" t="s">
        <v>18</v>
      </c>
      <c r="F1703" t="s">
        <v>12</v>
      </c>
      <c r="G1703" t="s">
        <v>767</v>
      </c>
      <c r="N1703" s="3" t="e">
        <f t="shared" si="62"/>
        <v>#DIV/0!</v>
      </c>
      <c r="O1703" s="3" t="e">
        <f t="shared" si="63"/>
        <v>#DIV/0!</v>
      </c>
    </row>
    <row r="1704" spans="2:15">
      <c r="B1704" s="5">
        <v>38</v>
      </c>
      <c r="C1704" t="s">
        <v>1871</v>
      </c>
      <c r="D1704">
        <v>38</v>
      </c>
      <c r="E1704" t="s">
        <v>64</v>
      </c>
      <c r="F1704" t="s">
        <v>65</v>
      </c>
      <c r="G1704" t="s">
        <v>913</v>
      </c>
      <c r="N1704" s="3" t="e">
        <f t="shared" ref="N1704:N1767" si="64">100/H1704</f>
        <v>#DIV/0!</v>
      </c>
      <c r="O1704" s="3" t="e">
        <f t="shared" ref="O1704:O1767" si="65">20-N1704</f>
        <v>#DIV/0!</v>
      </c>
    </row>
    <row r="1705" spans="2:15">
      <c r="B1705" s="5">
        <v>38</v>
      </c>
      <c r="C1705" t="s">
        <v>1872</v>
      </c>
      <c r="D1705">
        <v>39</v>
      </c>
      <c r="E1705" t="s">
        <v>129</v>
      </c>
      <c r="F1705" t="s">
        <v>12</v>
      </c>
      <c r="N1705" s="3" t="e">
        <f t="shared" si="64"/>
        <v>#DIV/0!</v>
      </c>
      <c r="O1705" s="3" t="e">
        <f t="shared" si="65"/>
        <v>#DIV/0!</v>
      </c>
    </row>
    <row r="1706" spans="2:15">
      <c r="B1706" s="5">
        <v>38</v>
      </c>
      <c r="C1706" t="s">
        <v>1873</v>
      </c>
      <c r="D1706">
        <v>40</v>
      </c>
      <c r="E1706" t="s">
        <v>133</v>
      </c>
      <c r="F1706" t="s">
        <v>19</v>
      </c>
      <c r="G1706" t="s">
        <v>33</v>
      </c>
      <c r="N1706" s="3" t="e">
        <f t="shared" si="64"/>
        <v>#DIV/0!</v>
      </c>
      <c r="O1706" s="3" t="e">
        <f t="shared" si="65"/>
        <v>#DIV/0!</v>
      </c>
    </row>
    <row r="1707" spans="2:15">
      <c r="B1707" s="5">
        <v>38</v>
      </c>
      <c r="C1707" t="s">
        <v>1874</v>
      </c>
      <c r="D1707">
        <v>41</v>
      </c>
      <c r="E1707" t="s">
        <v>21</v>
      </c>
      <c r="F1707" t="s">
        <v>12</v>
      </c>
      <c r="N1707" s="3" t="e">
        <f t="shared" si="64"/>
        <v>#DIV/0!</v>
      </c>
      <c r="O1707" s="3" t="e">
        <f t="shared" si="65"/>
        <v>#DIV/0!</v>
      </c>
    </row>
    <row r="1708" spans="2:15">
      <c r="B1708" s="5">
        <v>38</v>
      </c>
      <c r="C1708" t="s">
        <v>1875</v>
      </c>
      <c r="D1708">
        <v>42</v>
      </c>
      <c r="E1708" t="s">
        <v>40</v>
      </c>
      <c r="F1708" t="s">
        <v>19</v>
      </c>
      <c r="N1708" s="3" t="e">
        <f t="shared" si="64"/>
        <v>#DIV/0!</v>
      </c>
      <c r="O1708" s="3" t="e">
        <f t="shared" si="65"/>
        <v>#DIV/0!</v>
      </c>
    </row>
    <row r="1709" spans="2:15">
      <c r="B1709" s="5">
        <v>38</v>
      </c>
      <c r="C1709" t="s">
        <v>1876</v>
      </c>
      <c r="D1709">
        <v>43</v>
      </c>
      <c r="E1709" t="s">
        <v>40</v>
      </c>
      <c r="F1709" t="s">
        <v>22</v>
      </c>
      <c r="N1709" s="3" t="e">
        <f t="shared" si="64"/>
        <v>#DIV/0!</v>
      </c>
      <c r="O1709" s="3" t="e">
        <f t="shared" si="65"/>
        <v>#DIV/0!</v>
      </c>
    </row>
    <row r="1710" spans="2:15">
      <c r="B1710" s="5">
        <v>38</v>
      </c>
      <c r="C1710" t="s">
        <v>1877</v>
      </c>
      <c r="D1710">
        <v>44</v>
      </c>
      <c r="E1710" t="s">
        <v>18</v>
      </c>
      <c r="F1710" t="s">
        <v>12</v>
      </c>
      <c r="G1710" t="s">
        <v>1878</v>
      </c>
      <c r="N1710" s="3" t="e">
        <f t="shared" si="64"/>
        <v>#DIV/0!</v>
      </c>
      <c r="O1710" s="3" t="e">
        <f t="shared" si="65"/>
        <v>#DIV/0!</v>
      </c>
    </row>
    <row r="1711" spans="2:15">
      <c r="B1711" s="5">
        <v>39</v>
      </c>
      <c r="C1711" t="s">
        <v>1879</v>
      </c>
      <c r="D1711">
        <v>1</v>
      </c>
      <c r="E1711" t="s">
        <v>15</v>
      </c>
      <c r="F1711" t="s">
        <v>12</v>
      </c>
      <c r="N1711" s="3" t="e">
        <f t="shared" si="64"/>
        <v>#DIV/0!</v>
      </c>
      <c r="O1711" s="3" t="e">
        <f t="shared" si="65"/>
        <v>#DIV/0!</v>
      </c>
    </row>
    <row r="1712" spans="2:15">
      <c r="B1712" s="5">
        <v>39</v>
      </c>
      <c r="C1712" t="s">
        <v>1880</v>
      </c>
      <c r="D1712">
        <v>2</v>
      </c>
      <c r="E1712" t="s">
        <v>18</v>
      </c>
      <c r="F1712" t="s">
        <v>19</v>
      </c>
      <c r="N1712" s="3" t="e">
        <f t="shared" si="64"/>
        <v>#DIV/0!</v>
      </c>
      <c r="O1712" s="3" t="e">
        <f t="shared" si="65"/>
        <v>#DIV/0!</v>
      </c>
    </row>
    <row r="1713" spans="2:15">
      <c r="B1713" s="5">
        <v>39</v>
      </c>
      <c r="C1713" t="s">
        <v>1881</v>
      </c>
      <c r="D1713">
        <v>3</v>
      </c>
      <c r="E1713" t="s">
        <v>241</v>
      </c>
      <c r="F1713" t="s">
        <v>12</v>
      </c>
      <c r="N1713" s="3" t="e">
        <f t="shared" si="64"/>
        <v>#DIV/0!</v>
      </c>
      <c r="O1713" s="3" t="e">
        <f t="shared" si="65"/>
        <v>#DIV/0!</v>
      </c>
    </row>
    <row r="1714" spans="2:15">
      <c r="B1714" s="5">
        <v>39</v>
      </c>
      <c r="C1714" t="s">
        <v>1882</v>
      </c>
      <c r="D1714">
        <v>4</v>
      </c>
      <c r="E1714" t="s">
        <v>15</v>
      </c>
      <c r="F1714" t="s">
        <v>12</v>
      </c>
      <c r="G1714" t="s">
        <v>1883</v>
      </c>
      <c r="N1714" s="3" t="e">
        <f t="shared" si="64"/>
        <v>#DIV/0!</v>
      </c>
      <c r="O1714" s="3" t="e">
        <f t="shared" si="65"/>
        <v>#DIV/0!</v>
      </c>
    </row>
    <row r="1715" spans="2:15">
      <c r="B1715" s="5">
        <v>39</v>
      </c>
      <c r="C1715" t="s">
        <v>1884</v>
      </c>
      <c r="D1715">
        <v>5</v>
      </c>
      <c r="E1715" t="s">
        <v>21</v>
      </c>
      <c r="F1715" t="s">
        <v>22</v>
      </c>
      <c r="N1715" s="3" t="e">
        <f t="shared" si="64"/>
        <v>#DIV/0!</v>
      </c>
      <c r="O1715" s="3" t="e">
        <f t="shared" si="65"/>
        <v>#DIV/0!</v>
      </c>
    </row>
    <row r="1716" spans="2:15">
      <c r="B1716" s="5">
        <v>39</v>
      </c>
      <c r="C1716" t="s">
        <v>1885</v>
      </c>
      <c r="D1716">
        <v>6</v>
      </c>
      <c r="E1716" t="s">
        <v>11</v>
      </c>
      <c r="F1716" t="s">
        <v>12</v>
      </c>
      <c r="N1716" s="3" t="e">
        <f t="shared" si="64"/>
        <v>#DIV/0!</v>
      </c>
      <c r="O1716" s="3" t="e">
        <f t="shared" si="65"/>
        <v>#DIV/0!</v>
      </c>
    </row>
    <row r="1717" spans="2:15">
      <c r="B1717" s="5">
        <v>39</v>
      </c>
      <c r="C1717" t="s">
        <v>1886</v>
      </c>
      <c r="D1717">
        <v>7</v>
      </c>
      <c r="E1717" t="s">
        <v>18</v>
      </c>
      <c r="F1717" t="s">
        <v>22</v>
      </c>
      <c r="N1717" s="3" t="e">
        <f t="shared" si="64"/>
        <v>#DIV/0!</v>
      </c>
      <c r="O1717" s="3" t="e">
        <f t="shared" si="65"/>
        <v>#DIV/0!</v>
      </c>
    </row>
    <row r="1718" spans="2:15">
      <c r="B1718" s="5">
        <v>39</v>
      </c>
      <c r="C1718" t="s">
        <v>1887</v>
      </c>
      <c r="D1718">
        <v>8</v>
      </c>
      <c r="E1718" t="s">
        <v>21</v>
      </c>
      <c r="F1718" t="s">
        <v>19</v>
      </c>
      <c r="N1718" s="3" t="e">
        <f t="shared" si="64"/>
        <v>#DIV/0!</v>
      </c>
      <c r="O1718" s="3" t="e">
        <f t="shared" si="65"/>
        <v>#DIV/0!</v>
      </c>
    </row>
    <row r="1719" spans="2:15">
      <c r="B1719" s="5">
        <v>39</v>
      </c>
      <c r="C1719" t="s">
        <v>1888</v>
      </c>
      <c r="D1719">
        <v>9</v>
      </c>
      <c r="E1719" t="s">
        <v>18</v>
      </c>
      <c r="F1719" t="s">
        <v>22</v>
      </c>
      <c r="N1719" s="3" t="e">
        <f t="shared" si="64"/>
        <v>#DIV/0!</v>
      </c>
      <c r="O1719" s="3" t="e">
        <f t="shared" si="65"/>
        <v>#DIV/0!</v>
      </c>
    </row>
    <row r="1720" spans="2:15">
      <c r="B1720" s="5">
        <v>39</v>
      </c>
      <c r="C1720" t="s">
        <v>1889</v>
      </c>
      <c r="D1720">
        <v>10</v>
      </c>
      <c r="E1720" t="s">
        <v>18</v>
      </c>
      <c r="F1720" t="s">
        <v>12</v>
      </c>
      <c r="G1720" t="s">
        <v>1890</v>
      </c>
      <c r="N1720" s="3" t="e">
        <f t="shared" si="64"/>
        <v>#DIV/0!</v>
      </c>
      <c r="O1720" s="3" t="e">
        <f t="shared" si="65"/>
        <v>#DIV/0!</v>
      </c>
    </row>
    <row r="1721" spans="2:15">
      <c r="B1721" s="5">
        <v>39</v>
      </c>
      <c r="C1721" t="s">
        <v>1891</v>
      </c>
      <c r="D1721">
        <v>11</v>
      </c>
      <c r="E1721" t="s">
        <v>15</v>
      </c>
      <c r="F1721" t="s">
        <v>12</v>
      </c>
      <c r="N1721" s="3" t="e">
        <f t="shared" si="64"/>
        <v>#DIV/0!</v>
      </c>
      <c r="O1721" s="3" t="e">
        <f t="shared" si="65"/>
        <v>#DIV/0!</v>
      </c>
    </row>
    <row r="1722" spans="2:15">
      <c r="B1722" s="5">
        <v>39</v>
      </c>
      <c r="C1722" t="s">
        <v>1892</v>
      </c>
      <c r="D1722">
        <v>12</v>
      </c>
      <c r="E1722" t="s">
        <v>18</v>
      </c>
      <c r="F1722" t="s">
        <v>19</v>
      </c>
      <c r="N1722" s="3" t="e">
        <f t="shared" si="64"/>
        <v>#DIV/0!</v>
      </c>
      <c r="O1722" s="3" t="e">
        <f t="shared" si="65"/>
        <v>#DIV/0!</v>
      </c>
    </row>
    <row r="1723" spans="2:15">
      <c r="B1723" s="5">
        <v>39</v>
      </c>
      <c r="C1723" t="s">
        <v>1893</v>
      </c>
      <c r="D1723">
        <v>13</v>
      </c>
      <c r="E1723" t="s">
        <v>67</v>
      </c>
      <c r="F1723" t="s">
        <v>22</v>
      </c>
      <c r="N1723" s="3" t="e">
        <f t="shared" si="64"/>
        <v>#DIV/0!</v>
      </c>
      <c r="O1723" s="3" t="e">
        <f t="shared" si="65"/>
        <v>#DIV/0!</v>
      </c>
    </row>
    <row r="1724" spans="2:15">
      <c r="B1724" s="5">
        <v>39</v>
      </c>
      <c r="C1724" t="s">
        <v>1894</v>
      </c>
      <c r="D1724">
        <v>14</v>
      </c>
      <c r="E1724" t="s">
        <v>18</v>
      </c>
      <c r="F1724" t="s">
        <v>12</v>
      </c>
      <c r="G1724" t="s">
        <v>695</v>
      </c>
      <c r="N1724" s="3" t="e">
        <f t="shared" si="64"/>
        <v>#DIV/0!</v>
      </c>
      <c r="O1724" s="3" t="e">
        <f t="shared" si="65"/>
        <v>#DIV/0!</v>
      </c>
    </row>
    <row r="1725" spans="2:15">
      <c r="B1725" s="5">
        <v>39</v>
      </c>
      <c r="C1725" t="s">
        <v>1895</v>
      </c>
      <c r="D1725">
        <v>15</v>
      </c>
      <c r="E1725" t="s">
        <v>11</v>
      </c>
      <c r="F1725" t="s">
        <v>12</v>
      </c>
      <c r="N1725" s="3" t="e">
        <f t="shared" si="64"/>
        <v>#DIV/0!</v>
      </c>
      <c r="O1725" s="3" t="e">
        <f t="shared" si="65"/>
        <v>#DIV/0!</v>
      </c>
    </row>
    <row r="1726" spans="2:15">
      <c r="B1726" s="5">
        <v>39</v>
      </c>
      <c r="C1726" t="s">
        <v>1896</v>
      </c>
      <c r="D1726">
        <v>16</v>
      </c>
      <c r="E1726" t="s">
        <v>18</v>
      </c>
      <c r="F1726" t="s">
        <v>12</v>
      </c>
      <c r="N1726" s="3" t="e">
        <f t="shared" si="64"/>
        <v>#DIV/0!</v>
      </c>
      <c r="O1726" s="3" t="e">
        <f t="shared" si="65"/>
        <v>#DIV/0!</v>
      </c>
    </row>
    <row r="1727" spans="2:15">
      <c r="B1727" s="5">
        <v>39</v>
      </c>
      <c r="C1727" t="s">
        <v>1897</v>
      </c>
      <c r="D1727">
        <v>17</v>
      </c>
      <c r="E1727" t="s">
        <v>15</v>
      </c>
      <c r="F1727" t="s">
        <v>12</v>
      </c>
      <c r="N1727" s="3" t="e">
        <f t="shared" si="64"/>
        <v>#DIV/0!</v>
      </c>
      <c r="O1727" s="3" t="e">
        <f t="shared" si="65"/>
        <v>#DIV/0!</v>
      </c>
    </row>
    <row r="1728" spans="2:15">
      <c r="B1728" s="5">
        <v>39</v>
      </c>
      <c r="C1728" t="s">
        <v>1898</v>
      </c>
      <c r="D1728">
        <v>18</v>
      </c>
      <c r="E1728" t="s">
        <v>15</v>
      </c>
      <c r="F1728" t="s">
        <v>65</v>
      </c>
      <c r="N1728" s="3" t="e">
        <f t="shared" si="64"/>
        <v>#DIV/0!</v>
      </c>
      <c r="O1728" s="3" t="e">
        <f t="shared" si="65"/>
        <v>#DIV/0!</v>
      </c>
    </row>
    <row r="1729" spans="2:15">
      <c r="B1729" s="5">
        <v>39</v>
      </c>
      <c r="C1729" t="s">
        <v>1899</v>
      </c>
      <c r="D1729">
        <v>19</v>
      </c>
      <c r="E1729" t="s">
        <v>18</v>
      </c>
      <c r="F1729" t="s">
        <v>22</v>
      </c>
      <c r="N1729" s="3" t="e">
        <f t="shared" si="64"/>
        <v>#DIV/0!</v>
      </c>
      <c r="O1729" s="3" t="e">
        <f t="shared" si="65"/>
        <v>#DIV/0!</v>
      </c>
    </row>
    <row r="1730" spans="2:15">
      <c r="B1730" s="5">
        <v>39</v>
      </c>
      <c r="C1730" t="s">
        <v>1900</v>
      </c>
      <c r="D1730">
        <v>20</v>
      </c>
      <c r="E1730" t="s">
        <v>40</v>
      </c>
      <c r="F1730" t="s">
        <v>19</v>
      </c>
      <c r="N1730" s="3" t="e">
        <f t="shared" si="64"/>
        <v>#DIV/0!</v>
      </c>
      <c r="O1730" s="3" t="e">
        <f t="shared" si="65"/>
        <v>#DIV/0!</v>
      </c>
    </row>
    <row r="1731" spans="2:15">
      <c r="B1731" s="5">
        <v>39</v>
      </c>
      <c r="C1731" t="s">
        <v>1901</v>
      </c>
      <c r="D1731">
        <v>21</v>
      </c>
      <c r="E1731" t="s">
        <v>18</v>
      </c>
      <c r="F1731" t="s">
        <v>19</v>
      </c>
      <c r="G1731" t="s">
        <v>1360</v>
      </c>
      <c r="N1731" s="3" t="e">
        <f t="shared" si="64"/>
        <v>#DIV/0!</v>
      </c>
      <c r="O1731" s="3" t="e">
        <f t="shared" si="65"/>
        <v>#DIV/0!</v>
      </c>
    </row>
    <row r="1732" spans="2:15">
      <c r="B1732" s="5">
        <v>39</v>
      </c>
      <c r="C1732" t="s">
        <v>1902</v>
      </c>
      <c r="D1732">
        <v>22</v>
      </c>
      <c r="E1732" t="s">
        <v>18</v>
      </c>
      <c r="F1732" t="s">
        <v>22</v>
      </c>
      <c r="N1732" s="3" t="e">
        <f t="shared" si="64"/>
        <v>#DIV/0!</v>
      </c>
      <c r="O1732" s="3" t="e">
        <f t="shared" si="65"/>
        <v>#DIV/0!</v>
      </c>
    </row>
    <row r="1733" spans="2:15">
      <c r="B1733" s="5">
        <v>39</v>
      </c>
      <c r="C1733" t="s">
        <v>1903</v>
      </c>
      <c r="D1733">
        <v>23</v>
      </c>
      <c r="E1733" t="s">
        <v>15</v>
      </c>
      <c r="F1733" t="s">
        <v>12</v>
      </c>
      <c r="N1733" s="3" t="e">
        <f t="shared" si="64"/>
        <v>#DIV/0!</v>
      </c>
      <c r="O1733" s="3" t="e">
        <f t="shared" si="65"/>
        <v>#DIV/0!</v>
      </c>
    </row>
    <row r="1734" spans="2:15">
      <c r="B1734" s="5">
        <v>39</v>
      </c>
      <c r="C1734" t="s">
        <v>1904</v>
      </c>
      <c r="D1734">
        <v>24</v>
      </c>
      <c r="E1734" t="s">
        <v>67</v>
      </c>
      <c r="F1734" t="s">
        <v>19</v>
      </c>
      <c r="N1734" s="3" t="e">
        <f t="shared" si="64"/>
        <v>#DIV/0!</v>
      </c>
      <c r="O1734" s="3" t="e">
        <f t="shared" si="65"/>
        <v>#DIV/0!</v>
      </c>
    </row>
    <row r="1735" spans="2:15">
      <c r="B1735" s="5">
        <v>39</v>
      </c>
      <c r="C1735" t="s">
        <v>1905</v>
      </c>
      <c r="D1735">
        <v>25</v>
      </c>
      <c r="E1735" t="s">
        <v>67</v>
      </c>
      <c r="F1735" t="s">
        <v>22</v>
      </c>
      <c r="N1735" s="3" t="e">
        <f t="shared" si="64"/>
        <v>#DIV/0!</v>
      </c>
      <c r="O1735" s="3" t="e">
        <f t="shared" si="65"/>
        <v>#DIV/0!</v>
      </c>
    </row>
    <row r="1736" spans="2:15">
      <c r="B1736" s="5">
        <v>39</v>
      </c>
      <c r="C1736" t="s">
        <v>1906</v>
      </c>
      <c r="D1736">
        <v>26</v>
      </c>
      <c r="E1736" t="s">
        <v>21</v>
      </c>
      <c r="F1736" t="s">
        <v>12</v>
      </c>
      <c r="N1736" s="3" t="e">
        <f t="shared" si="64"/>
        <v>#DIV/0!</v>
      </c>
      <c r="O1736" s="3" t="e">
        <f t="shared" si="65"/>
        <v>#DIV/0!</v>
      </c>
    </row>
    <row r="1737" spans="2:15">
      <c r="B1737" s="5">
        <v>39</v>
      </c>
      <c r="C1737" t="s">
        <v>1907</v>
      </c>
      <c r="D1737">
        <v>27</v>
      </c>
      <c r="E1737" t="s">
        <v>15</v>
      </c>
      <c r="F1737" t="s">
        <v>12</v>
      </c>
      <c r="N1737" s="3" t="e">
        <f t="shared" si="64"/>
        <v>#DIV/0!</v>
      </c>
      <c r="O1737" s="3" t="e">
        <f t="shared" si="65"/>
        <v>#DIV/0!</v>
      </c>
    </row>
    <row r="1738" spans="2:15">
      <c r="B1738" s="5">
        <v>39</v>
      </c>
      <c r="C1738" t="s">
        <v>1908</v>
      </c>
      <c r="D1738">
        <v>28</v>
      </c>
      <c r="E1738" t="s">
        <v>21</v>
      </c>
      <c r="F1738" t="s">
        <v>22</v>
      </c>
      <c r="N1738" s="3" t="e">
        <f t="shared" si="64"/>
        <v>#DIV/0!</v>
      </c>
      <c r="O1738" s="3" t="e">
        <f t="shared" si="65"/>
        <v>#DIV/0!</v>
      </c>
    </row>
    <row r="1739" spans="2:15">
      <c r="B1739" s="5">
        <v>39</v>
      </c>
      <c r="C1739" t="s">
        <v>1909</v>
      </c>
      <c r="D1739">
        <v>29</v>
      </c>
      <c r="E1739" t="s">
        <v>18</v>
      </c>
      <c r="F1739" t="s">
        <v>19</v>
      </c>
      <c r="G1739" t="s">
        <v>266</v>
      </c>
      <c r="N1739" s="3" t="e">
        <f t="shared" si="64"/>
        <v>#DIV/0!</v>
      </c>
      <c r="O1739" s="3" t="e">
        <f t="shared" si="65"/>
        <v>#DIV/0!</v>
      </c>
    </row>
    <row r="1740" spans="2:15">
      <c r="B1740" s="5">
        <v>39</v>
      </c>
      <c r="C1740" t="s">
        <v>1910</v>
      </c>
      <c r="D1740">
        <v>30</v>
      </c>
      <c r="E1740" t="s">
        <v>15</v>
      </c>
      <c r="F1740" t="s">
        <v>12</v>
      </c>
      <c r="N1740" s="3" t="e">
        <f t="shared" si="64"/>
        <v>#DIV/0!</v>
      </c>
      <c r="O1740" s="3" t="e">
        <f t="shared" si="65"/>
        <v>#DIV/0!</v>
      </c>
    </row>
    <row r="1741" spans="2:15">
      <c r="B1741" s="5">
        <v>39</v>
      </c>
      <c r="C1741" t="s">
        <v>1911</v>
      </c>
      <c r="D1741">
        <v>31</v>
      </c>
      <c r="E1741" t="s">
        <v>18</v>
      </c>
      <c r="F1741" t="s">
        <v>12</v>
      </c>
      <c r="N1741" s="3" t="e">
        <f t="shared" si="64"/>
        <v>#DIV/0!</v>
      </c>
      <c r="O1741" s="3" t="e">
        <f t="shared" si="65"/>
        <v>#DIV/0!</v>
      </c>
    </row>
    <row r="1742" spans="2:15">
      <c r="B1742" s="5">
        <v>39</v>
      </c>
      <c r="C1742" t="s">
        <v>1912</v>
      </c>
      <c r="D1742">
        <v>32</v>
      </c>
      <c r="E1742" t="s">
        <v>18</v>
      </c>
      <c r="F1742" t="s">
        <v>19</v>
      </c>
      <c r="G1742" t="s">
        <v>122</v>
      </c>
      <c r="N1742" s="3" t="e">
        <f t="shared" si="64"/>
        <v>#DIV/0!</v>
      </c>
      <c r="O1742" s="3" t="e">
        <f t="shared" si="65"/>
        <v>#DIV/0!</v>
      </c>
    </row>
    <row r="1743" spans="2:15">
      <c r="B1743" s="5">
        <v>39</v>
      </c>
      <c r="C1743" t="s">
        <v>1913</v>
      </c>
      <c r="D1743">
        <v>33</v>
      </c>
      <c r="E1743" t="s">
        <v>15</v>
      </c>
      <c r="F1743" t="s">
        <v>12</v>
      </c>
      <c r="N1743" s="3" t="e">
        <f t="shared" si="64"/>
        <v>#DIV/0!</v>
      </c>
      <c r="O1743" s="3" t="e">
        <f t="shared" si="65"/>
        <v>#DIV/0!</v>
      </c>
    </row>
    <row r="1744" spans="2:15">
      <c r="B1744" s="5">
        <v>39</v>
      </c>
      <c r="C1744" t="s">
        <v>1914</v>
      </c>
      <c r="D1744">
        <v>34</v>
      </c>
      <c r="E1744" t="s">
        <v>18</v>
      </c>
      <c r="F1744" t="s">
        <v>12</v>
      </c>
      <c r="N1744" s="3" t="e">
        <f t="shared" si="64"/>
        <v>#DIV/0!</v>
      </c>
      <c r="O1744" s="3" t="e">
        <f t="shared" si="65"/>
        <v>#DIV/0!</v>
      </c>
    </row>
    <row r="1745" spans="2:15">
      <c r="B1745" s="5">
        <v>39</v>
      </c>
      <c r="C1745" t="s">
        <v>1915</v>
      </c>
      <c r="D1745">
        <v>35</v>
      </c>
      <c r="E1745" t="s">
        <v>18</v>
      </c>
      <c r="F1745" t="s">
        <v>12</v>
      </c>
      <c r="N1745" s="3" t="e">
        <f t="shared" si="64"/>
        <v>#DIV/0!</v>
      </c>
      <c r="O1745" s="3" t="e">
        <f t="shared" si="65"/>
        <v>#DIV/0!</v>
      </c>
    </row>
    <row r="1746" spans="2:15">
      <c r="B1746" s="5">
        <v>39</v>
      </c>
      <c r="C1746" t="s">
        <v>1916</v>
      </c>
      <c r="D1746">
        <v>36</v>
      </c>
      <c r="E1746" t="s">
        <v>18</v>
      </c>
      <c r="F1746" t="s">
        <v>12</v>
      </c>
      <c r="N1746" s="3" t="e">
        <f t="shared" si="64"/>
        <v>#DIV/0!</v>
      </c>
      <c r="O1746" s="3" t="e">
        <f t="shared" si="65"/>
        <v>#DIV/0!</v>
      </c>
    </row>
    <row r="1747" spans="2:15">
      <c r="B1747" s="5">
        <v>39</v>
      </c>
      <c r="C1747" t="s">
        <v>1917</v>
      </c>
      <c r="D1747">
        <v>37</v>
      </c>
      <c r="E1747" t="s">
        <v>15</v>
      </c>
      <c r="F1747" t="s">
        <v>12</v>
      </c>
      <c r="N1747" s="3" t="e">
        <f t="shared" si="64"/>
        <v>#DIV/0!</v>
      </c>
      <c r="O1747" s="3" t="e">
        <f t="shared" si="65"/>
        <v>#DIV/0!</v>
      </c>
    </row>
    <row r="1748" spans="2:15">
      <c r="B1748" s="5">
        <v>39</v>
      </c>
      <c r="C1748" t="s">
        <v>1918</v>
      </c>
      <c r="D1748">
        <v>38</v>
      </c>
      <c r="E1748" t="s">
        <v>18</v>
      </c>
      <c r="F1748" t="s">
        <v>12</v>
      </c>
      <c r="G1748" t="s">
        <v>13</v>
      </c>
      <c r="N1748" s="3" t="e">
        <f t="shared" si="64"/>
        <v>#DIV/0!</v>
      </c>
      <c r="O1748" s="3" t="e">
        <f t="shared" si="65"/>
        <v>#DIV/0!</v>
      </c>
    </row>
    <row r="1749" spans="2:15">
      <c r="B1749" s="5">
        <v>39</v>
      </c>
      <c r="C1749" t="s">
        <v>1919</v>
      </c>
      <c r="D1749">
        <v>39</v>
      </c>
      <c r="E1749" t="s">
        <v>18</v>
      </c>
      <c r="F1749" t="s">
        <v>12</v>
      </c>
      <c r="N1749" s="3" t="e">
        <f t="shared" si="64"/>
        <v>#DIV/0!</v>
      </c>
      <c r="O1749" s="3" t="e">
        <f t="shared" si="65"/>
        <v>#DIV/0!</v>
      </c>
    </row>
    <row r="1750" spans="2:15">
      <c r="B1750" s="5">
        <v>39</v>
      </c>
      <c r="C1750" t="s">
        <v>1920</v>
      </c>
      <c r="D1750">
        <v>40</v>
      </c>
      <c r="E1750" t="s">
        <v>11</v>
      </c>
      <c r="F1750" t="s">
        <v>19</v>
      </c>
      <c r="G1750" t="s">
        <v>99</v>
      </c>
      <c r="N1750" s="3" t="e">
        <f t="shared" si="64"/>
        <v>#DIV/0!</v>
      </c>
      <c r="O1750" s="3" t="e">
        <f t="shared" si="65"/>
        <v>#DIV/0!</v>
      </c>
    </row>
    <row r="1751" spans="2:15">
      <c r="B1751" s="5">
        <v>39</v>
      </c>
      <c r="C1751" t="s">
        <v>1921</v>
      </c>
      <c r="D1751">
        <v>41</v>
      </c>
      <c r="E1751" t="s">
        <v>11</v>
      </c>
      <c r="F1751" t="s">
        <v>12</v>
      </c>
      <c r="N1751" s="3" t="e">
        <f t="shared" si="64"/>
        <v>#DIV/0!</v>
      </c>
      <c r="O1751" s="3" t="e">
        <f t="shared" si="65"/>
        <v>#DIV/0!</v>
      </c>
    </row>
    <row r="1752" spans="2:15">
      <c r="B1752" s="5">
        <v>39</v>
      </c>
      <c r="C1752" t="s">
        <v>1922</v>
      </c>
      <c r="D1752">
        <v>42</v>
      </c>
      <c r="E1752" t="s">
        <v>18</v>
      </c>
      <c r="F1752" t="s">
        <v>22</v>
      </c>
      <c r="G1752" t="s">
        <v>107</v>
      </c>
      <c r="N1752" s="3" t="e">
        <f t="shared" si="64"/>
        <v>#DIV/0!</v>
      </c>
      <c r="O1752" s="3" t="e">
        <f t="shared" si="65"/>
        <v>#DIV/0!</v>
      </c>
    </row>
    <row r="1753" spans="2:15">
      <c r="B1753" s="5">
        <v>39</v>
      </c>
      <c r="C1753" t="s">
        <v>1923</v>
      </c>
      <c r="D1753">
        <v>43</v>
      </c>
      <c r="E1753" t="s">
        <v>18</v>
      </c>
      <c r="F1753" t="s">
        <v>65</v>
      </c>
      <c r="N1753" s="3" t="e">
        <f t="shared" si="64"/>
        <v>#DIV/0!</v>
      </c>
      <c r="O1753" s="3" t="e">
        <f t="shared" si="65"/>
        <v>#DIV/0!</v>
      </c>
    </row>
    <row r="1754" spans="2:15">
      <c r="B1754" s="5">
        <v>39</v>
      </c>
      <c r="C1754" t="s">
        <v>1924</v>
      </c>
      <c r="D1754">
        <v>44</v>
      </c>
      <c r="E1754" t="s">
        <v>21</v>
      </c>
      <c r="F1754" t="s">
        <v>12</v>
      </c>
      <c r="N1754" s="3" t="e">
        <f t="shared" si="64"/>
        <v>#DIV/0!</v>
      </c>
      <c r="O1754" s="3" t="e">
        <f t="shared" si="65"/>
        <v>#DIV/0!</v>
      </c>
    </row>
    <row r="1755" spans="2:15">
      <c r="B1755" s="5">
        <v>40</v>
      </c>
      <c r="C1755" t="s">
        <v>1925</v>
      </c>
      <c r="D1755">
        <v>1</v>
      </c>
      <c r="E1755" t="s">
        <v>18</v>
      </c>
      <c r="F1755" t="s">
        <v>12</v>
      </c>
      <c r="G1755" t="s">
        <v>99</v>
      </c>
      <c r="N1755" s="3" t="e">
        <f t="shared" si="64"/>
        <v>#DIV/0!</v>
      </c>
      <c r="O1755" s="3" t="e">
        <f t="shared" si="65"/>
        <v>#DIV/0!</v>
      </c>
    </row>
    <row r="1756" spans="2:15">
      <c r="B1756" s="5">
        <v>40</v>
      </c>
      <c r="C1756" t="s">
        <v>1926</v>
      </c>
      <c r="D1756">
        <v>2</v>
      </c>
      <c r="E1756" t="s">
        <v>67</v>
      </c>
      <c r="F1756" t="s">
        <v>19</v>
      </c>
      <c r="G1756" t="s">
        <v>1927</v>
      </c>
      <c r="N1756" s="3" t="e">
        <f t="shared" si="64"/>
        <v>#DIV/0!</v>
      </c>
      <c r="O1756" s="3" t="e">
        <f t="shared" si="65"/>
        <v>#DIV/0!</v>
      </c>
    </row>
    <row r="1757" spans="2:15">
      <c r="B1757" s="5">
        <v>40</v>
      </c>
      <c r="C1757" t="s">
        <v>1928</v>
      </c>
      <c r="D1757">
        <v>3</v>
      </c>
      <c r="E1757" t="s">
        <v>15</v>
      </c>
      <c r="F1757" t="s">
        <v>12</v>
      </c>
      <c r="N1757" s="3" t="e">
        <f t="shared" si="64"/>
        <v>#DIV/0!</v>
      </c>
      <c r="O1757" s="3" t="e">
        <f t="shared" si="65"/>
        <v>#DIV/0!</v>
      </c>
    </row>
    <row r="1758" spans="2:15">
      <c r="B1758" s="5">
        <v>40</v>
      </c>
      <c r="C1758" t="s">
        <v>1929</v>
      </c>
      <c r="D1758">
        <v>4</v>
      </c>
      <c r="E1758" t="s">
        <v>21</v>
      </c>
      <c r="F1758" t="s">
        <v>12</v>
      </c>
      <c r="N1758" s="3" t="e">
        <f t="shared" si="64"/>
        <v>#DIV/0!</v>
      </c>
      <c r="O1758" s="3" t="e">
        <f t="shared" si="65"/>
        <v>#DIV/0!</v>
      </c>
    </row>
    <row r="1759" spans="2:15">
      <c r="B1759" s="5">
        <v>40</v>
      </c>
      <c r="C1759" t="s">
        <v>1930</v>
      </c>
      <c r="D1759">
        <v>5</v>
      </c>
      <c r="E1759" t="s">
        <v>18</v>
      </c>
      <c r="F1759" t="s">
        <v>12</v>
      </c>
      <c r="N1759" s="3" t="e">
        <f t="shared" si="64"/>
        <v>#DIV/0!</v>
      </c>
      <c r="O1759" s="3" t="e">
        <f t="shared" si="65"/>
        <v>#DIV/0!</v>
      </c>
    </row>
    <row r="1760" spans="2:15">
      <c r="B1760" s="5">
        <v>40</v>
      </c>
      <c r="C1760" t="s">
        <v>1931</v>
      </c>
      <c r="D1760">
        <v>6</v>
      </c>
      <c r="E1760" t="s">
        <v>15</v>
      </c>
      <c r="F1760" t="s">
        <v>12</v>
      </c>
      <c r="N1760" s="3" t="e">
        <f t="shared" si="64"/>
        <v>#DIV/0!</v>
      </c>
      <c r="O1760" s="3" t="e">
        <f t="shared" si="65"/>
        <v>#DIV/0!</v>
      </c>
    </row>
    <row r="1761" spans="2:15">
      <c r="B1761" s="5">
        <v>40</v>
      </c>
      <c r="C1761" t="s">
        <v>1932</v>
      </c>
      <c r="D1761">
        <v>7</v>
      </c>
      <c r="E1761" t="s">
        <v>18</v>
      </c>
      <c r="F1761" t="s">
        <v>12</v>
      </c>
      <c r="G1761" t="s">
        <v>13</v>
      </c>
      <c r="N1761" s="3" t="e">
        <f t="shared" si="64"/>
        <v>#DIV/0!</v>
      </c>
      <c r="O1761" s="3" t="e">
        <f t="shared" si="65"/>
        <v>#DIV/0!</v>
      </c>
    </row>
    <row r="1762" spans="2:15">
      <c r="B1762" s="5">
        <v>40</v>
      </c>
      <c r="C1762" t="s">
        <v>1933</v>
      </c>
      <c r="D1762">
        <v>8</v>
      </c>
      <c r="E1762" t="s">
        <v>18</v>
      </c>
      <c r="F1762" t="s">
        <v>12</v>
      </c>
      <c r="G1762" t="s">
        <v>728</v>
      </c>
      <c r="N1762" s="3" t="e">
        <f t="shared" si="64"/>
        <v>#DIV/0!</v>
      </c>
      <c r="O1762" s="3" t="e">
        <f t="shared" si="65"/>
        <v>#DIV/0!</v>
      </c>
    </row>
    <row r="1763" spans="2:15">
      <c r="B1763" s="5">
        <v>40</v>
      </c>
      <c r="C1763" t="s">
        <v>1934</v>
      </c>
      <c r="D1763">
        <v>9</v>
      </c>
      <c r="E1763" t="s">
        <v>21</v>
      </c>
      <c r="F1763" t="s">
        <v>12</v>
      </c>
      <c r="N1763" s="3" t="e">
        <f t="shared" si="64"/>
        <v>#DIV/0!</v>
      </c>
      <c r="O1763" s="3" t="e">
        <f t="shared" si="65"/>
        <v>#DIV/0!</v>
      </c>
    </row>
    <row r="1764" spans="2:15">
      <c r="B1764" s="5">
        <v>40</v>
      </c>
      <c r="C1764" t="s">
        <v>1935</v>
      </c>
      <c r="D1764">
        <v>10</v>
      </c>
      <c r="E1764" t="s">
        <v>15</v>
      </c>
      <c r="F1764" t="s">
        <v>12</v>
      </c>
      <c r="N1764" s="3" t="e">
        <f t="shared" si="64"/>
        <v>#DIV/0!</v>
      </c>
      <c r="O1764" s="3" t="e">
        <f t="shared" si="65"/>
        <v>#DIV/0!</v>
      </c>
    </row>
    <row r="1765" spans="2:15">
      <c r="B1765" s="5">
        <v>40</v>
      </c>
      <c r="C1765" t="s">
        <v>1936</v>
      </c>
      <c r="D1765">
        <v>11</v>
      </c>
      <c r="E1765" t="s">
        <v>11</v>
      </c>
      <c r="F1765" t="s">
        <v>22</v>
      </c>
      <c r="N1765" s="3" t="e">
        <f t="shared" si="64"/>
        <v>#DIV/0!</v>
      </c>
      <c r="O1765" s="3" t="e">
        <f t="shared" si="65"/>
        <v>#DIV/0!</v>
      </c>
    </row>
    <row r="1766" spans="2:15">
      <c r="B1766" s="5">
        <v>40</v>
      </c>
      <c r="C1766" t="s">
        <v>1937</v>
      </c>
      <c r="D1766">
        <v>12</v>
      </c>
      <c r="E1766" t="s">
        <v>18</v>
      </c>
      <c r="F1766" t="s">
        <v>22</v>
      </c>
      <c r="G1766" t="s">
        <v>842</v>
      </c>
      <c r="N1766" s="3" t="e">
        <f t="shared" si="64"/>
        <v>#DIV/0!</v>
      </c>
      <c r="O1766" s="3" t="e">
        <f t="shared" si="65"/>
        <v>#DIV/0!</v>
      </c>
    </row>
    <row r="1767" spans="2:15">
      <c r="B1767" s="5">
        <v>40</v>
      </c>
      <c r="C1767" t="s">
        <v>1938</v>
      </c>
      <c r="D1767">
        <v>13</v>
      </c>
      <c r="E1767" t="s">
        <v>67</v>
      </c>
      <c r="F1767" t="s">
        <v>22</v>
      </c>
      <c r="N1767" s="3" t="e">
        <f t="shared" si="64"/>
        <v>#DIV/0!</v>
      </c>
      <c r="O1767" s="3" t="e">
        <f t="shared" si="65"/>
        <v>#DIV/0!</v>
      </c>
    </row>
    <row r="1768" spans="2:15">
      <c r="B1768" s="5">
        <v>40</v>
      </c>
      <c r="C1768" t="s">
        <v>1939</v>
      </c>
      <c r="D1768">
        <v>14</v>
      </c>
      <c r="E1768" t="s">
        <v>18</v>
      </c>
      <c r="F1768" t="s">
        <v>12</v>
      </c>
      <c r="N1768" s="3" t="e">
        <f t="shared" ref="N1768:N1831" si="66">100/H1768</f>
        <v>#DIV/0!</v>
      </c>
      <c r="O1768" s="3" t="e">
        <f t="shared" ref="O1768:O1831" si="67">20-N1768</f>
        <v>#DIV/0!</v>
      </c>
    </row>
    <row r="1769" spans="2:15">
      <c r="B1769" s="5">
        <v>40</v>
      </c>
      <c r="C1769" t="s">
        <v>1940</v>
      </c>
      <c r="D1769">
        <v>15</v>
      </c>
      <c r="E1769" t="s">
        <v>11</v>
      </c>
      <c r="F1769" t="s">
        <v>19</v>
      </c>
      <c r="N1769" s="3" t="e">
        <f t="shared" si="66"/>
        <v>#DIV/0!</v>
      </c>
      <c r="O1769" s="3" t="e">
        <f t="shared" si="67"/>
        <v>#DIV/0!</v>
      </c>
    </row>
    <row r="1770" spans="2:15">
      <c r="B1770" s="5">
        <v>40</v>
      </c>
      <c r="C1770" t="s">
        <v>1941</v>
      </c>
      <c r="D1770">
        <v>16</v>
      </c>
      <c r="E1770" t="s">
        <v>21</v>
      </c>
      <c r="F1770" t="s">
        <v>12</v>
      </c>
      <c r="N1770" s="3" t="e">
        <f t="shared" si="66"/>
        <v>#DIV/0!</v>
      </c>
      <c r="O1770" s="3" t="e">
        <f t="shared" si="67"/>
        <v>#DIV/0!</v>
      </c>
    </row>
    <row r="1771" spans="2:15">
      <c r="B1771" s="5">
        <v>40</v>
      </c>
      <c r="C1771" t="s">
        <v>1942</v>
      </c>
      <c r="D1771">
        <v>17</v>
      </c>
      <c r="E1771" t="s">
        <v>15</v>
      </c>
      <c r="F1771" t="s">
        <v>12</v>
      </c>
      <c r="N1771" s="3" t="e">
        <f t="shared" si="66"/>
        <v>#DIV/0!</v>
      </c>
      <c r="O1771" s="3" t="e">
        <f t="shared" si="67"/>
        <v>#DIV/0!</v>
      </c>
    </row>
    <row r="1772" spans="2:15">
      <c r="B1772" s="5">
        <v>40</v>
      </c>
      <c r="C1772" t="s">
        <v>1943</v>
      </c>
      <c r="D1772">
        <v>18</v>
      </c>
      <c r="E1772" t="s">
        <v>18</v>
      </c>
      <c r="F1772" t="s">
        <v>19</v>
      </c>
      <c r="G1772" t="s">
        <v>33</v>
      </c>
      <c r="N1772" s="3" t="e">
        <f t="shared" si="66"/>
        <v>#DIV/0!</v>
      </c>
      <c r="O1772" s="3" t="e">
        <f t="shared" si="67"/>
        <v>#DIV/0!</v>
      </c>
    </row>
    <row r="1773" spans="2:15">
      <c r="B1773" s="5">
        <v>40</v>
      </c>
      <c r="C1773" t="s">
        <v>1944</v>
      </c>
      <c r="D1773">
        <v>19</v>
      </c>
      <c r="E1773" t="s">
        <v>133</v>
      </c>
      <c r="F1773" t="s">
        <v>19</v>
      </c>
      <c r="N1773" s="3" t="e">
        <f t="shared" si="66"/>
        <v>#DIV/0!</v>
      </c>
      <c r="O1773" s="3" t="e">
        <f t="shared" si="67"/>
        <v>#DIV/0!</v>
      </c>
    </row>
    <row r="1774" spans="2:15">
      <c r="B1774" s="5">
        <v>40</v>
      </c>
      <c r="C1774" t="s">
        <v>1945</v>
      </c>
      <c r="D1774">
        <v>20</v>
      </c>
      <c r="E1774" t="s">
        <v>21</v>
      </c>
      <c r="F1774" t="s">
        <v>12</v>
      </c>
      <c r="N1774" s="3" t="e">
        <f t="shared" si="66"/>
        <v>#DIV/0!</v>
      </c>
      <c r="O1774" s="3" t="e">
        <f t="shared" si="67"/>
        <v>#DIV/0!</v>
      </c>
    </row>
    <row r="1775" spans="2:15">
      <c r="B1775" s="5">
        <v>40</v>
      </c>
      <c r="C1775" t="s">
        <v>1946</v>
      </c>
      <c r="D1775">
        <v>21</v>
      </c>
      <c r="E1775" t="s">
        <v>18</v>
      </c>
      <c r="F1775" t="s">
        <v>19</v>
      </c>
      <c r="G1775" t="s">
        <v>1947</v>
      </c>
      <c r="N1775" s="3" t="e">
        <f t="shared" si="66"/>
        <v>#DIV/0!</v>
      </c>
      <c r="O1775" s="3" t="e">
        <f t="shared" si="67"/>
        <v>#DIV/0!</v>
      </c>
    </row>
    <row r="1776" spans="2:15">
      <c r="B1776" s="5">
        <v>40</v>
      </c>
      <c r="C1776" t="s">
        <v>1948</v>
      </c>
      <c r="D1776">
        <v>22</v>
      </c>
      <c r="E1776" t="s">
        <v>18</v>
      </c>
      <c r="F1776" t="s">
        <v>12</v>
      </c>
      <c r="G1776" t="s">
        <v>13</v>
      </c>
      <c r="N1776" s="3" t="e">
        <f t="shared" si="66"/>
        <v>#DIV/0!</v>
      </c>
      <c r="O1776" s="3" t="e">
        <f t="shared" si="67"/>
        <v>#DIV/0!</v>
      </c>
    </row>
    <row r="1777" spans="2:15">
      <c r="B1777" s="5">
        <v>40</v>
      </c>
      <c r="C1777" t="s">
        <v>1949</v>
      </c>
      <c r="D1777">
        <v>23</v>
      </c>
      <c r="E1777" t="s">
        <v>18</v>
      </c>
      <c r="F1777" t="s">
        <v>12</v>
      </c>
      <c r="N1777" s="3" t="e">
        <f t="shared" si="66"/>
        <v>#DIV/0!</v>
      </c>
      <c r="O1777" s="3" t="e">
        <f t="shared" si="67"/>
        <v>#DIV/0!</v>
      </c>
    </row>
    <row r="1778" spans="2:15">
      <c r="B1778" s="5">
        <v>40</v>
      </c>
      <c r="C1778" t="s">
        <v>1950</v>
      </c>
      <c r="D1778">
        <v>24</v>
      </c>
      <c r="E1778" t="s">
        <v>241</v>
      </c>
      <c r="F1778" t="s">
        <v>19</v>
      </c>
      <c r="N1778" s="3" t="e">
        <f t="shared" si="66"/>
        <v>#DIV/0!</v>
      </c>
      <c r="O1778" s="3" t="e">
        <f t="shared" si="67"/>
        <v>#DIV/0!</v>
      </c>
    </row>
    <row r="1779" spans="2:15">
      <c r="B1779" s="5">
        <v>40</v>
      </c>
      <c r="C1779" t="s">
        <v>1951</v>
      </c>
      <c r="D1779">
        <v>25</v>
      </c>
      <c r="E1779" t="s">
        <v>67</v>
      </c>
      <c r="F1779" t="s">
        <v>22</v>
      </c>
      <c r="N1779" s="3" t="e">
        <f t="shared" si="66"/>
        <v>#DIV/0!</v>
      </c>
      <c r="O1779" s="3" t="e">
        <f t="shared" si="67"/>
        <v>#DIV/0!</v>
      </c>
    </row>
    <row r="1780" spans="2:15">
      <c r="B1780" s="5">
        <v>40</v>
      </c>
      <c r="C1780" t="s">
        <v>1952</v>
      </c>
      <c r="D1780">
        <v>26</v>
      </c>
      <c r="E1780" t="s">
        <v>15</v>
      </c>
      <c r="F1780" t="s">
        <v>12</v>
      </c>
      <c r="N1780" s="3" t="e">
        <f t="shared" si="66"/>
        <v>#DIV/0!</v>
      </c>
      <c r="O1780" s="3" t="e">
        <f t="shared" si="67"/>
        <v>#DIV/0!</v>
      </c>
    </row>
    <row r="1781" spans="2:15">
      <c r="B1781" s="5">
        <v>40</v>
      </c>
      <c r="C1781" t="s">
        <v>1953</v>
      </c>
      <c r="D1781">
        <v>27</v>
      </c>
      <c r="E1781" t="s">
        <v>67</v>
      </c>
      <c r="F1781" t="s">
        <v>22</v>
      </c>
      <c r="G1781" t="s">
        <v>286</v>
      </c>
      <c r="N1781" s="3" t="e">
        <f t="shared" si="66"/>
        <v>#DIV/0!</v>
      </c>
      <c r="O1781" s="3" t="e">
        <f t="shared" si="67"/>
        <v>#DIV/0!</v>
      </c>
    </row>
    <row r="1782" spans="2:15">
      <c r="B1782" s="5">
        <v>40</v>
      </c>
      <c r="C1782" t="s">
        <v>1954</v>
      </c>
      <c r="D1782">
        <v>28</v>
      </c>
      <c r="E1782" t="s">
        <v>18</v>
      </c>
      <c r="F1782" t="s">
        <v>19</v>
      </c>
      <c r="N1782" s="3" t="e">
        <f t="shared" si="66"/>
        <v>#DIV/0!</v>
      </c>
      <c r="O1782" s="3" t="e">
        <f t="shared" si="67"/>
        <v>#DIV/0!</v>
      </c>
    </row>
    <row r="1783" spans="2:15">
      <c r="B1783" s="5">
        <v>40</v>
      </c>
      <c r="C1783" t="s">
        <v>1955</v>
      </c>
      <c r="D1783">
        <v>29</v>
      </c>
      <c r="E1783" t="s">
        <v>18</v>
      </c>
      <c r="F1783" t="s">
        <v>12</v>
      </c>
      <c r="G1783" t="s">
        <v>258</v>
      </c>
      <c r="N1783" s="3" t="e">
        <f t="shared" si="66"/>
        <v>#DIV/0!</v>
      </c>
      <c r="O1783" s="3" t="e">
        <f t="shared" si="67"/>
        <v>#DIV/0!</v>
      </c>
    </row>
    <row r="1784" spans="2:15">
      <c r="B1784" s="5">
        <v>40</v>
      </c>
      <c r="C1784" t="s">
        <v>1956</v>
      </c>
      <c r="D1784">
        <v>30</v>
      </c>
      <c r="E1784" t="s">
        <v>11</v>
      </c>
      <c r="F1784" t="s">
        <v>12</v>
      </c>
      <c r="G1784" t="s">
        <v>1957</v>
      </c>
      <c r="N1784" s="3" t="e">
        <f t="shared" si="66"/>
        <v>#DIV/0!</v>
      </c>
      <c r="O1784" s="3" t="e">
        <f t="shared" si="67"/>
        <v>#DIV/0!</v>
      </c>
    </row>
    <row r="1785" spans="2:15">
      <c r="B1785" s="5">
        <v>40</v>
      </c>
      <c r="C1785" t="s">
        <v>1958</v>
      </c>
      <c r="D1785">
        <v>31</v>
      </c>
      <c r="E1785" t="s">
        <v>15</v>
      </c>
      <c r="F1785" t="s">
        <v>12</v>
      </c>
      <c r="N1785" s="3" t="e">
        <f t="shared" si="66"/>
        <v>#DIV/0!</v>
      </c>
      <c r="O1785" s="3" t="e">
        <f t="shared" si="67"/>
        <v>#DIV/0!</v>
      </c>
    </row>
    <row r="1786" spans="2:15">
      <c r="B1786" s="5">
        <v>40</v>
      </c>
      <c r="C1786" t="s">
        <v>1959</v>
      </c>
      <c r="D1786">
        <v>32</v>
      </c>
      <c r="E1786" t="s">
        <v>18</v>
      </c>
      <c r="F1786" t="s">
        <v>22</v>
      </c>
      <c r="N1786" s="3" t="e">
        <f t="shared" si="66"/>
        <v>#DIV/0!</v>
      </c>
      <c r="O1786" s="3" t="e">
        <f t="shared" si="67"/>
        <v>#DIV/0!</v>
      </c>
    </row>
    <row r="1787" spans="2:15">
      <c r="B1787" s="5">
        <v>40</v>
      </c>
      <c r="C1787" t="s">
        <v>1960</v>
      </c>
      <c r="D1787">
        <v>33</v>
      </c>
      <c r="E1787" t="s">
        <v>18</v>
      </c>
      <c r="F1787" t="s">
        <v>12</v>
      </c>
      <c r="N1787" s="3" t="e">
        <f t="shared" si="66"/>
        <v>#DIV/0!</v>
      </c>
      <c r="O1787" s="3" t="e">
        <f t="shared" si="67"/>
        <v>#DIV/0!</v>
      </c>
    </row>
    <row r="1788" spans="2:15">
      <c r="B1788" s="5">
        <v>40</v>
      </c>
      <c r="C1788" t="s">
        <v>1961</v>
      </c>
      <c r="D1788">
        <v>34</v>
      </c>
      <c r="E1788" t="s">
        <v>133</v>
      </c>
      <c r="F1788" t="s">
        <v>22</v>
      </c>
      <c r="N1788" s="3" t="e">
        <f t="shared" si="66"/>
        <v>#DIV/0!</v>
      </c>
      <c r="O1788" s="3" t="e">
        <f t="shared" si="67"/>
        <v>#DIV/0!</v>
      </c>
    </row>
    <row r="1789" spans="2:15">
      <c r="B1789" s="5">
        <v>40</v>
      </c>
      <c r="C1789" t="s">
        <v>1962</v>
      </c>
      <c r="D1789">
        <v>35</v>
      </c>
      <c r="E1789" t="s">
        <v>15</v>
      </c>
      <c r="F1789" t="s">
        <v>12</v>
      </c>
      <c r="N1789" s="3" t="e">
        <f t="shared" si="66"/>
        <v>#DIV/0!</v>
      </c>
      <c r="O1789" s="3" t="e">
        <f t="shared" si="67"/>
        <v>#DIV/0!</v>
      </c>
    </row>
    <row r="1790" spans="2:15">
      <c r="B1790" s="5">
        <v>40</v>
      </c>
      <c r="C1790" t="s">
        <v>1963</v>
      </c>
      <c r="D1790">
        <v>36</v>
      </c>
      <c r="E1790" t="s">
        <v>18</v>
      </c>
      <c r="F1790" t="s">
        <v>12</v>
      </c>
      <c r="G1790" t="s">
        <v>258</v>
      </c>
      <c r="N1790" s="3" t="e">
        <f t="shared" si="66"/>
        <v>#DIV/0!</v>
      </c>
      <c r="O1790" s="3" t="e">
        <f t="shared" si="67"/>
        <v>#DIV/0!</v>
      </c>
    </row>
    <row r="1791" spans="2:15">
      <c r="B1791" s="5">
        <v>40</v>
      </c>
      <c r="C1791" t="s">
        <v>1964</v>
      </c>
      <c r="D1791">
        <v>37</v>
      </c>
      <c r="E1791" t="s">
        <v>15</v>
      </c>
      <c r="F1791" t="s">
        <v>12</v>
      </c>
      <c r="N1791" s="3" t="e">
        <f t="shared" si="66"/>
        <v>#DIV/0!</v>
      </c>
      <c r="O1791" s="3" t="e">
        <f t="shared" si="67"/>
        <v>#DIV/0!</v>
      </c>
    </row>
    <row r="1792" spans="2:15">
      <c r="B1792" s="5">
        <v>40</v>
      </c>
      <c r="C1792" t="s">
        <v>1965</v>
      </c>
      <c r="D1792">
        <v>38</v>
      </c>
      <c r="E1792" t="s">
        <v>133</v>
      </c>
      <c r="F1792" t="s">
        <v>19</v>
      </c>
      <c r="G1792" t="s">
        <v>33</v>
      </c>
      <c r="N1792" s="3" t="e">
        <f t="shared" si="66"/>
        <v>#DIV/0!</v>
      </c>
      <c r="O1792" s="3" t="e">
        <f t="shared" si="67"/>
        <v>#DIV/0!</v>
      </c>
    </row>
    <row r="1793" spans="2:15">
      <c r="B1793" s="5">
        <v>40</v>
      </c>
      <c r="C1793" t="s">
        <v>1966</v>
      </c>
      <c r="D1793">
        <v>39</v>
      </c>
      <c r="E1793" t="s">
        <v>18</v>
      </c>
      <c r="F1793" t="s">
        <v>12</v>
      </c>
      <c r="G1793" t="s">
        <v>692</v>
      </c>
      <c r="N1793" s="3" t="e">
        <f t="shared" si="66"/>
        <v>#DIV/0!</v>
      </c>
      <c r="O1793" s="3" t="e">
        <f t="shared" si="67"/>
        <v>#DIV/0!</v>
      </c>
    </row>
    <row r="1794" spans="2:15">
      <c r="B1794" s="5">
        <v>40</v>
      </c>
      <c r="C1794" t="s">
        <v>1967</v>
      </c>
      <c r="D1794">
        <v>40</v>
      </c>
      <c r="E1794" t="s">
        <v>18</v>
      </c>
      <c r="F1794" t="s">
        <v>12</v>
      </c>
      <c r="N1794" s="3" t="e">
        <f t="shared" si="66"/>
        <v>#DIV/0!</v>
      </c>
      <c r="O1794" s="3" t="e">
        <f t="shared" si="67"/>
        <v>#DIV/0!</v>
      </c>
    </row>
    <row r="1795" spans="2:15">
      <c r="B1795" s="5">
        <v>40</v>
      </c>
      <c r="C1795" t="s">
        <v>1968</v>
      </c>
      <c r="D1795">
        <v>41</v>
      </c>
      <c r="E1795" t="s">
        <v>133</v>
      </c>
      <c r="F1795" t="s">
        <v>19</v>
      </c>
      <c r="N1795" s="3" t="e">
        <f t="shared" si="66"/>
        <v>#DIV/0!</v>
      </c>
      <c r="O1795" s="3" t="e">
        <f t="shared" si="67"/>
        <v>#DIV/0!</v>
      </c>
    </row>
    <row r="1796" spans="2:15">
      <c r="B1796" s="5">
        <v>40</v>
      </c>
      <c r="C1796" t="s">
        <v>1969</v>
      </c>
      <c r="D1796">
        <v>42</v>
      </c>
      <c r="E1796" t="s">
        <v>40</v>
      </c>
      <c r="F1796" t="s">
        <v>22</v>
      </c>
      <c r="N1796" s="3" t="e">
        <f t="shared" si="66"/>
        <v>#DIV/0!</v>
      </c>
      <c r="O1796" s="3" t="e">
        <f t="shared" si="67"/>
        <v>#DIV/0!</v>
      </c>
    </row>
    <row r="1797" spans="2:15">
      <c r="B1797" s="5">
        <v>40</v>
      </c>
      <c r="C1797" t="s">
        <v>1970</v>
      </c>
      <c r="D1797">
        <v>43</v>
      </c>
      <c r="E1797" t="s">
        <v>21</v>
      </c>
      <c r="F1797" t="s">
        <v>22</v>
      </c>
      <c r="N1797" s="3" t="e">
        <f t="shared" si="66"/>
        <v>#DIV/0!</v>
      </c>
      <c r="O1797" s="3" t="e">
        <f t="shared" si="67"/>
        <v>#DIV/0!</v>
      </c>
    </row>
    <row r="1798" spans="2:15">
      <c r="B1798" s="5">
        <v>40</v>
      </c>
      <c r="C1798" t="s">
        <v>1971</v>
      </c>
      <c r="D1798">
        <v>44</v>
      </c>
      <c r="E1798" t="s">
        <v>21</v>
      </c>
      <c r="F1798" t="s">
        <v>22</v>
      </c>
      <c r="N1798" s="3" t="e">
        <f t="shared" si="66"/>
        <v>#DIV/0!</v>
      </c>
      <c r="O1798" s="3" t="e">
        <f t="shared" si="67"/>
        <v>#DIV/0!</v>
      </c>
    </row>
    <row r="1799" spans="2:15">
      <c r="B1799" s="5">
        <v>41</v>
      </c>
      <c r="C1799" t="s">
        <v>1972</v>
      </c>
      <c r="D1799">
        <v>1</v>
      </c>
      <c r="E1799" t="s">
        <v>15</v>
      </c>
      <c r="F1799" t="s">
        <v>65</v>
      </c>
      <c r="N1799" s="3" t="e">
        <f t="shared" si="66"/>
        <v>#DIV/0!</v>
      </c>
      <c r="O1799" s="3" t="e">
        <f t="shared" si="67"/>
        <v>#DIV/0!</v>
      </c>
    </row>
    <row r="1800" spans="2:15">
      <c r="B1800" s="5">
        <v>41</v>
      </c>
      <c r="C1800" t="s">
        <v>1973</v>
      </c>
      <c r="D1800">
        <v>2</v>
      </c>
      <c r="E1800" t="s">
        <v>67</v>
      </c>
      <c r="F1800" t="s">
        <v>22</v>
      </c>
      <c r="N1800" s="3" t="e">
        <f t="shared" si="66"/>
        <v>#DIV/0!</v>
      </c>
      <c r="O1800" s="3" t="e">
        <f t="shared" si="67"/>
        <v>#DIV/0!</v>
      </c>
    </row>
    <row r="1801" spans="2:15">
      <c r="B1801" s="5">
        <v>41</v>
      </c>
      <c r="C1801" t="s">
        <v>1974</v>
      </c>
      <c r="D1801">
        <v>3</v>
      </c>
      <c r="E1801" t="s">
        <v>18</v>
      </c>
      <c r="F1801" t="s">
        <v>19</v>
      </c>
      <c r="G1801" t="s">
        <v>122</v>
      </c>
      <c r="N1801" s="3" t="e">
        <f t="shared" si="66"/>
        <v>#DIV/0!</v>
      </c>
      <c r="O1801" s="3" t="e">
        <f t="shared" si="67"/>
        <v>#DIV/0!</v>
      </c>
    </row>
    <row r="1802" spans="2:15">
      <c r="B1802" s="5">
        <v>41</v>
      </c>
      <c r="C1802" t="s">
        <v>1975</v>
      </c>
      <c r="D1802">
        <v>4</v>
      </c>
      <c r="E1802" t="s">
        <v>15</v>
      </c>
      <c r="F1802" t="s">
        <v>12</v>
      </c>
      <c r="N1802" s="3" t="e">
        <f t="shared" si="66"/>
        <v>#DIV/0!</v>
      </c>
      <c r="O1802" s="3" t="e">
        <f t="shared" si="67"/>
        <v>#DIV/0!</v>
      </c>
    </row>
    <row r="1803" spans="2:15">
      <c r="B1803" s="5">
        <v>41</v>
      </c>
      <c r="C1803" t="s">
        <v>1976</v>
      </c>
      <c r="D1803">
        <v>5</v>
      </c>
      <c r="E1803" t="s">
        <v>15</v>
      </c>
      <c r="F1803" t="s">
        <v>12</v>
      </c>
      <c r="G1803" t="s">
        <v>1977</v>
      </c>
      <c r="N1803" s="3" t="e">
        <f t="shared" si="66"/>
        <v>#DIV/0!</v>
      </c>
      <c r="O1803" s="3" t="e">
        <f t="shared" si="67"/>
        <v>#DIV/0!</v>
      </c>
    </row>
    <row r="1804" spans="2:15">
      <c r="B1804" s="5">
        <v>41</v>
      </c>
      <c r="C1804" t="s">
        <v>1978</v>
      </c>
      <c r="D1804">
        <v>6</v>
      </c>
      <c r="E1804" t="s">
        <v>18</v>
      </c>
      <c r="F1804" t="s">
        <v>22</v>
      </c>
      <c r="G1804" t="s">
        <v>1979</v>
      </c>
      <c r="N1804" s="3" t="e">
        <f t="shared" si="66"/>
        <v>#DIV/0!</v>
      </c>
      <c r="O1804" s="3" t="e">
        <f t="shared" si="67"/>
        <v>#DIV/0!</v>
      </c>
    </row>
    <row r="1805" spans="2:15">
      <c r="B1805" s="5">
        <v>41</v>
      </c>
      <c r="C1805" t="s">
        <v>1980</v>
      </c>
      <c r="D1805">
        <v>7</v>
      </c>
      <c r="E1805" t="s">
        <v>18</v>
      </c>
      <c r="F1805" t="s">
        <v>12</v>
      </c>
      <c r="N1805" s="3" t="e">
        <f t="shared" si="66"/>
        <v>#DIV/0!</v>
      </c>
      <c r="O1805" s="3" t="e">
        <f t="shared" si="67"/>
        <v>#DIV/0!</v>
      </c>
    </row>
    <row r="1806" spans="2:15">
      <c r="B1806" s="5">
        <v>41</v>
      </c>
      <c r="C1806" t="s">
        <v>1981</v>
      </c>
      <c r="D1806">
        <v>8</v>
      </c>
      <c r="E1806" t="s">
        <v>18</v>
      </c>
      <c r="F1806" t="s">
        <v>12</v>
      </c>
      <c r="N1806" s="3" t="e">
        <f t="shared" si="66"/>
        <v>#DIV/0!</v>
      </c>
      <c r="O1806" s="3" t="e">
        <f t="shared" si="67"/>
        <v>#DIV/0!</v>
      </c>
    </row>
    <row r="1807" spans="2:15">
      <c r="B1807" s="5">
        <v>41</v>
      </c>
      <c r="C1807" t="s">
        <v>1982</v>
      </c>
      <c r="D1807">
        <v>9</v>
      </c>
      <c r="E1807" t="s">
        <v>18</v>
      </c>
      <c r="F1807" t="s">
        <v>19</v>
      </c>
      <c r="N1807" s="3" t="e">
        <f t="shared" si="66"/>
        <v>#DIV/0!</v>
      </c>
      <c r="O1807" s="3" t="e">
        <f t="shared" si="67"/>
        <v>#DIV/0!</v>
      </c>
    </row>
    <row r="1808" spans="2:15">
      <c r="B1808" s="5">
        <v>41</v>
      </c>
      <c r="C1808" t="s">
        <v>1983</v>
      </c>
      <c r="D1808">
        <v>10</v>
      </c>
      <c r="E1808" t="s">
        <v>15</v>
      </c>
      <c r="F1808" t="s">
        <v>12</v>
      </c>
      <c r="G1808" t="s">
        <v>1984</v>
      </c>
      <c r="N1808" s="3" t="e">
        <f t="shared" si="66"/>
        <v>#DIV/0!</v>
      </c>
      <c r="O1808" s="3" t="e">
        <f t="shared" si="67"/>
        <v>#DIV/0!</v>
      </c>
    </row>
    <row r="1809" spans="2:15">
      <c r="B1809" s="5">
        <v>41</v>
      </c>
      <c r="C1809" t="s">
        <v>1985</v>
      </c>
      <c r="D1809">
        <v>11</v>
      </c>
      <c r="E1809" t="s">
        <v>15</v>
      </c>
      <c r="F1809" t="s">
        <v>12</v>
      </c>
      <c r="N1809" s="3" t="e">
        <f t="shared" si="66"/>
        <v>#DIV/0!</v>
      </c>
      <c r="O1809" s="3" t="e">
        <f t="shared" si="67"/>
        <v>#DIV/0!</v>
      </c>
    </row>
    <row r="1810" spans="2:15">
      <c r="B1810" s="5">
        <v>41</v>
      </c>
      <c r="C1810" t="s">
        <v>1986</v>
      </c>
      <c r="D1810">
        <v>12</v>
      </c>
      <c r="E1810" t="s">
        <v>40</v>
      </c>
      <c r="F1810" t="s">
        <v>19</v>
      </c>
      <c r="N1810" s="3" t="e">
        <f t="shared" si="66"/>
        <v>#DIV/0!</v>
      </c>
      <c r="O1810" s="3" t="e">
        <f t="shared" si="67"/>
        <v>#DIV/0!</v>
      </c>
    </row>
    <row r="1811" spans="2:15">
      <c r="B1811" s="5">
        <v>41</v>
      </c>
      <c r="C1811" t="s">
        <v>1987</v>
      </c>
      <c r="D1811">
        <v>13</v>
      </c>
      <c r="E1811" t="s">
        <v>18</v>
      </c>
      <c r="F1811" t="s">
        <v>22</v>
      </c>
      <c r="N1811" s="3" t="e">
        <f t="shared" si="66"/>
        <v>#DIV/0!</v>
      </c>
      <c r="O1811" s="3" t="e">
        <f t="shared" si="67"/>
        <v>#DIV/0!</v>
      </c>
    </row>
    <row r="1812" spans="2:15">
      <c r="B1812" s="5">
        <v>41</v>
      </c>
      <c r="C1812" t="s">
        <v>1988</v>
      </c>
      <c r="D1812">
        <v>14</v>
      </c>
      <c r="E1812" t="s">
        <v>21</v>
      </c>
      <c r="F1812" t="s">
        <v>12</v>
      </c>
      <c r="N1812" s="3" t="e">
        <f t="shared" si="66"/>
        <v>#DIV/0!</v>
      </c>
      <c r="O1812" s="3" t="e">
        <f t="shared" si="67"/>
        <v>#DIV/0!</v>
      </c>
    </row>
    <row r="1813" spans="2:15">
      <c r="B1813" s="5">
        <v>41</v>
      </c>
      <c r="C1813" t="s">
        <v>1989</v>
      </c>
      <c r="D1813">
        <v>15</v>
      </c>
      <c r="E1813" t="s">
        <v>18</v>
      </c>
      <c r="F1813" t="s">
        <v>19</v>
      </c>
      <c r="G1813" t="s">
        <v>33</v>
      </c>
      <c r="N1813" s="3" t="e">
        <f t="shared" si="66"/>
        <v>#DIV/0!</v>
      </c>
      <c r="O1813" s="3" t="e">
        <f t="shared" si="67"/>
        <v>#DIV/0!</v>
      </c>
    </row>
    <row r="1814" spans="2:15">
      <c r="B1814" s="5">
        <v>41</v>
      </c>
      <c r="C1814" t="s">
        <v>1990</v>
      </c>
      <c r="D1814">
        <v>16</v>
      </c>
      <c r="E1814" t="s">
        <v>40</v>
      </c>
      <c r="F1814" t="s">
        <v>19</v>
      </c>
      <c r="G1814" t="s">
        <v>33</v>
      </c>
      <c r="N1814" s="3" t="e">
        <f t="shared" si="66"/>
        <v>#DIV/0!</v>
      </c>
      <c r="O1814" s="3" t="e">
        <f t="shared" si="67"/>
        <v>#DIV/0!</v>
      </c>
    </row>
    <row r="1815" spans="2:15">
      <c r="B1815" s="5">
        <v>41</v>
      </c>
      <c r="C1815" t="s">
        <v>1991</v>
      </c>
      <c r="D1815">
        <v>17</v>
      </c>
      <c r="E1815" t="s">
        <v>18</v>
      </c>
      <c r="F1815" t="s">
        <v>22</v>
      </c>
      <c r="N1815" s="3" t="e">
        <f t="shared" si="66"/>
        <v>#DIV/0!</v>
      </c>
      <c r="O1815" s="3" t="e">
        <f t="shared" si="67"/>
        <v>#DIV/0!</v>
      </c>
    </row>
    <row r="1816" spans="2:15">
      <c r="B1816" s="5">
        <v>41</v>
      </c>
      <c r="C1816" t="s">
        <v>1992</v>
      </c>
      <c r="D1816">
        <v>18</v>
      </c>
      <c r="E1816" t="s">
        <v>18</v>
      </c>
      <c r="F1816" t="s">
        <v>19</v>
      </c>
      <c r="G1816" t="s">
        <v>1993</v>
      </c>
      <c r="N1816" s="3" t="e">
        <f t="shared" si="66"/>
        <v>#DIV/0!</v>
      </c>
      <c r="O1816" s="3" t="e">
        <f t="shared" si="67"/>
        <v>#DIV/0!</v>
      </c>
    </row>
    <row r="1817" spans="2:15">
      <c r="B1817" s="5">
        <v>41</v>
      </c>
      <c r="C1817" t="s">
        <v>1994</v>
      </c>
      <c r="D1817">
        <v>19</v>
      </c>
      <c r="E1817" t="s">
        <v>18</v>
      </c>
      <c r="F1817" t="s">
        <v>19</v>
      </c>
      <c r="G1817" t="s">
        <v>122</v>
      </c>
      <c r="N1817" s="3" t="e">
        <f t="shared" si="66"/>
        <v>#DIV/0!</v>
      </c>
      <c r="O1817" s="3" t="e">
        <f t="shared" si="67"/>
        <v>#DIV/0!</v>
      </c>
    </row>
    <row r="1818" spans="2:15">
      <c r="B1818" s="5">
        <v>41</v>
      </c>
      <c r="C1818" t="s">
        <v>1995</v>
      </c>
      <c r="D1818">
        <v>20</v>
      </c>
      <c r="E1818" t="s">
        <v>18</v>
      </c>
      <c r="F1818" t="s">
        <v>19</v>
      </c>
      <c r="G1818" t="s">
        <v>1659</v>
      </c>
      <c r="N1818" s="3" t="e">
        <f t="shared" si="66"/>
        <v>#DIV/0!</v>
      </c>
      <c r="O1818" s="3" t="e">
        <f t="shared" si="67"/>
        <v>#DIV/0!</v>
      </c>
    </row>
    <row r="1819" spans="2:15">
      <c r="B1819" s="5">
        <v>41</v>
      </c>
      <c r="C1819" t="s">
        <v>1996</v>
      </c>
      <c r="D1819">
        <v>21</v>
      </c>
      <c r="E1819" t="s">
        <v>21</v>
      </c>
      <c r="F1819" t="s">
        <v>22</v>
      </c>
      <c r="N1819" s="3" t="e">
        <f t="shared" si="66"/>
        <v>#DIV/0!</v>
      </c>
      <c r="O1819" s="3" t="e">
        <f t="shared" si="67"/>
        <v>#DIV/0!</v>
      </c>
    </row>
    <row r="1820" spans="2:15">
      <c r="B1820" s="5">
        <v>41</v>
      </c>
      <c r="C1820" t="s">
        <v>1997</v>
      </c>
      <c r="D1820">
        <v>22</v>
      </c>
      <c r="E1820" t="s">
        <v>21</v>
      </c>
      <c r="F1820" t="s">
        <v>12</v>
      </c>
      <c r="N1820" s="3" t="e">
        <f t="shared" si="66"/>
        <v>#DIV/0!</v>
      </c>
      <c r="O1820" s="3" t="e">
        <f t="shared" si="67"/>
        <v>#DIV/0!</v>
      </c>
    </row>
    <row r="1821" spans="2:15">
      <c r="B1821" s="5">
        <v>41</v>
      </c>
      <c r="C1821" t="s">
        <v>1998</v>
      </c>
      <c r="D1821">
        <v>23</v>
      </c>
      <c r="E1821" t="s">
        <v>15</v>
      </c>
      <c r="F1821" t="s">
        <v>12</v>
      </c>
      <c r="G1821" t="s">
        <v>27</v>
      </c>
      <c r="N1821" s="3" t="e">
        <f t="shared" si="66"/>
        <v>#DIV/0!</v>
      </c>
      <c r="O1821" s="3" t="e">
        <f t="shared" si="67"/>
        <v>#DIV/0!</v>
      </c>
    </row>
    <row r="1822" spans="2:15">
      <c r="B1822" s="5">
        <v>41</v>
      </c>
      <c r="C1822" t="s">
        <v>1999</v>
      </c>
      <c r="D1822">
        <v>24</v>
      </c>
      <c r="E1822" t="s">
        <v>18</v>
      </c>
      <c r="F1822" t="s">
        <v>19</v>
      </c>
      <c r="G1822" t="s">
        <v>2000</v>
      </c>
      <c r="N1822" s="3" t="e">
        <f t="shared" si="66"/>
        <v>#DIV/0!</v>
      </c>
      <c r="O1822" s="3" t="e">
        <f t="shared" si="67"/>
        <v>#DIV/0!</v>
      </c>
    </row>
    <row r="1823" spans="2:15">
      <c r="B1823" s="5">
        <v>41</v>
      </c>
      <c r="C1823" t="s">
        <v>2001</v>
      </c>
      <c r="D1823">
        <v>25</v>
      </c>
      <c r="E1823" t="s">
        <v>18</v>
      </c>
      <c r="F1823" t="s">
        <v>12</v>
      </c>
      <c r="N1823" s="3" t="e">
        <f t="shared" si="66"/>
        <v>#DIV/0!</v>
      </c>
      <c r="O1823" s="3" t="e">
        <f t="shared" si="67"/>
        <v>#DIV/0!</v>
      </c>
    </row>
    <row r="1824" spans="2:15">
      <c r="B1824" s="5">
        <v>41</v>
      </c>
      <c r="C1824" t="s">
        <v>2002</v>
      </c>
      <c r="D1824">
        <v>26</v>
      </c>
      <c r="E1824" t="s">
        <v>18</v>
      </c>
      <c r="F1824" t="s">
        <v>19</v>
      </c>
      <c r="G1824" t="s">
        <v>2003</v>
      </c>
      <c r="N1824" s="3" t="e">
        <f t="shared" si="66"/>
        <v>#DIV/0!</v>
      </c>
      <c r="O1824" s="3" t="e">
        <f t="shared" si="67"/>
        <v>#DIV/0!</v>
      </c>
    </row>
    <row r="1825" spans="2:15">
      <c r="B1825" s="5">
        <v>41</v>
      </c>
      <c r="C1825" t="s">
        <v>2004</v>
      </c>
      <c r="D1825">
        <v>27</v>
      </c>
      <c r="E1825" t="s">
        <v>18</v>
      </c>
      <c r="F1825" t="s">
        <v>12</v>
      </c>
      <c r="N1825" s="3" t="e">
        <f t="shared" si="66"/>
        <v>#DIV/0!</v>
      </c>
      <c r="O1825" s="3" t="e">
        <f t="shared" si="67"/>
        <v>#DIV/0!</v>
      </c>
    </row>
    <row r="1826" spans="2:15">
      <c r="B1826" s="5">
        <v>41</v>
      </c>
      <c r="C1826" t="s">
        <v>2005</v>
      </c>
      <c r="D1826">
        <v>28</v>
      </c>
      <c r="E1826" t="s">
        <v>18</v>
      </c>
      <c r="F1826" t="s">
        <v>22</v>
      </c>
      <c r="N1826" s="3" t="e">
        <f t="shared" si="66"/>
        <v>#DIV/0!</v>
      </c>
      <c r="O1826" s="3" t="e">
        <f t="shared" si="67"/>
        <v>#DIV/0!</v>
      </c>
    </row>
    <row r="1827" spans="2:15">
      <c r="B1827" s="5">
        <v>41</v>
      </c>
      <c r="C1827" t="s">
        <v>2006</v>
      </c>
      <c r="D1827">
        <v>29</v>
      </c>
      <c r="E1827" t="s">
        <v>11</v>
      </c>
      <c r="F1827" t="s">
        <v>12</v>
      </c>
      <c r="N1827" s="3" t="e">
        <f t="shared" si="66"/>
        <v>#DIV/0!</v>
      </c>
      <c r="O1827" s="3" t="e">
        <f t="shared" si="67"/>
        <v>#DIV/0!</v>
      </c>
    </row>
    <row r="1828" spans="2:15">
      <c r="B1828" s="5">
        <v>41</v>
      </c>
      <c r="C1828" t="s">
        <v>2007</v>
      </c>
      <c r="D1828">
        <v>30</v>
      </c>
      <c r="E1828" t="s">
        <v>18</v>
      </c>
      <c r="F1828" t="s">
        <v>12</v>
      </c>
      <c r="N1828" s="3" t="e">
        <f t="shared" si="66"/>
        <v>#DIV/0!</v>
      </c>
      <c r="O1828" s="3" t="e">
        <f t="shared" si="67"/>
        <v>#DIV/0!</v>
      </c>
    </row>
    <row r="1829" spans="2:15">
      <c r="B1829" s="5">
        <v>41</v>
      </c>
      <c r="C1829" t="s">
        <v>2008</v>
      </c>
      <c r="D1829">
        <v>31</v>
      </c>
      <c r="E1829" t="s">
        <v>15</v>
      </c>
      <c r="F1829" t="s">
        <v>12</v>
      </c>
      <c r="N1829" s="3" t="e">
        <f t="shared" si="66"/>
        <v>#DIV/0!</v>
      </c>
      <c r="O1829" s="3" t="e">
        <f t="shared" si="67"/>
        <v>#DIV/0!</v>
      </c>
    </row>
    <row r="1830" spans="2:15">
      <c r="B1830" s="5">
        <v>41</v>
      </c>
      <c r="C1830" t="s">
        <v>2009</v>
      </c>
      <c r="D1830">
        <v>32</v>
      </c>
      <c r="E1830" t="s">
        <v>11</v>
      </c>
      <c r="F1830" t="s">
        <v>22</v>
      </c>
      <c r="N1830" s="3" t="e">
        <f t="shared" si="66"/>
        <v>#DIV/0!</v>
      </c>
      <c r="O1830" s="3" t="e">
        <f t="shared" si="67"/>
        <v>#DIV/0!</v>
      </c>
    </row>
    <row r="1831" spans="2:15">
      <c r="B1831" s="5">
        <v>41</v>
      </c>
      <c r="C1831" t="s">
        <v>2010</v>
      </c>
      <c r="D1831">
        <v>33</v>
      </c>
      <c r="E1831" t="s">
        <v>18</v>
      </c>
      <c r="F1831" t="s">
        <v>22</v>
      </c>
      <c r="N1831" s="3" t="e">
        <f t="shared" si="66"/>
        <v>#DIV/0!</v>
      </c>
      <c r="O1831" s="3" t="e">
        <f t="shared" si="67"/>
        <v>#DIV/0!</v>
      </c>
    </row>
    <row r="1832" spans="2:15">
      <c r="B1832" s="5">
        <v>41</v>
      </c>
      <c r="C1832" t="s">
        <v>2011</v>
      </c>
      <c r="D1832">
        <v>34</v>
      </c>
      <c r="E1832" t="s">
        <v>15</v>
      </c>
      <c r="F1832" t="s">
        <v>12</v>
      </c>
      <c r="G1832" t="s">
        <v>2012</v>
      </c>
      <c r="N1832" s="3" t="e">
        <f t="shared" ref="N1832:N1860" si="68">100/H1832</f>
        <v>#DIV/0!</v>
      </c>
      <c r="O1832" s="3" t="e">
        <f t="shared" ref="O1832:O1860" si="69">20-N1832</f>
        <v>#DIV/0!</v>
      </c>
    </row>
    <row r="1833" spans="2:15">
      <c r="B1833" s="5">
        <v>41</v>
      </c>
      <c r="C1833" t="s">
        <v>2013</v>
      </c>
      <c r="D1833">
        <v>35</v>
      </c>
      <c r="E1833" t="s">
        <v>15</v>
      </c>
      <c r="F1833" t="s">
        <v>12</v>
      </c>
      <c r="N1833" s="3" t="e">
        <f t="shared" si="68"/>
        <v>#DIV/0!</v>
      </c>
      <c r="O1833" s="3" t="e">
        <f t="shared" si="69"/>
        <v>#DIV/0!</v>
      </c>
    </row>
    <row r="1834" spans="2:15">
      <c r="B1834" s="5">
        <v>41</v>
      </c>
      <c r="C1834" t="s">
        <v>2014</v>
      </c>
      <c r="D1834">
        <v>36</v>
      </c>
      <c r="E1834" t="s">
        <v>15</v>
      </c>
      <c r="F1834" t="s">
        <v>12</v>
      </c>
      <c r="N1834" s="3" t="e">
        <f t="shared" si="68"/>
        <v>#DIV/0!</v>
      </c>
      <c r="O1834" s="3" t="e">
        <f t="shared" si="69"/>
        <v>#DIV/0!</v>
      </c>
    </row>
    <row r="1835" spans="2:15">
      <c r="B1835" s="5">
        <v>41</v>
      </c>
      <c r="C1835" t="s">
        <v>2015</v>
      </c>
      <c r="D1835">
        <v>37</v>
      </c>
      <c r="E1835" t="s">
        <v>133</v>
      </c>
      <c r="F1835" t="s">
        <v>19</v>
      </c>
      <c r="N1835" s="3" t="e">
        <f t="shared" si="68"/>
        <v>#DIV/0!</v>
      </c>
      <c r="O1835" s="3" t="e">
        <f t="shared" si="69"/>
        <v>#DIV/0!</v>
      </c>
    </row>
    <row r="1836" spans="2:15">
      <c r="B1836" s="5">
        <v>41</v>
      </c>
      <c r="C1836" t="s">
        <v>2016</v>
      </c>
      <c r="D1836">
        <v>38</v>
      </c>
      <c r="E1836" t="s">
        <v>18</v>
      </c>
      <c r="F1836" t="s">
        <v>12</v>
      </c>
      <c r="N1836" s="3" t="e">
        <f t="shared" si="68"/>
        <v>#DIV/0!</v>
      </c>
      <c r="O1836" s="3" t="e">
        <f t="shared" si="69"/>
        <v>#DIV/0!</v>
      </c>
    </row>
    <row r="1837" spans="2:15">
      <c r="B1837" s="5">
        <v>41</v>
      </c>
      <c r="C1837" t="s">
        <v>2017</v>
      </c>
      <c r="D1837">
        <v>39</v>
      </c>
      <c r="E1837" t="s">
        <v>40</v>
      </c>
      <c r="F1837" t="s">
        <v>19</v>
      </c>
      <c r="N1837" s="3" t="e">
        <f t="shared" si="68"/>
        <v>#DIV/0!</v>
      </c>
      <c r="O1837" s="3" t="e">
        <f t="shared" si="69"/>
        <v>#DIV/0!</v>
      </c>
    </row>
    <row r="1838" spans="2:15">
      <c r="B1838" s="5">
        <v>41</v>
      </c>
      <c r="C1838" t="s">
        <v>2018</v>
      </c>
      <c r="D1838">
        <v>40</v>
      </c>
      <c r="E1838" t="s">
        <v>133</v>
      </c>
      <c r="F1838" t="s">
        <v>22</v>
      </c>
      <c r="N1838" s="3" t="e">
        <f t="shared" si="68"/>
        <v>#DIV/0!</v>
      </c>
      <c r="O1838" s="3" t="e">
        <f t="shared" si="69"/>
        <v>#DIV/0!</v>
      </c>
    </row>
    <row r="1839" spans="2:15">
      <c r="B1839" s="5">
        <v>41</v>
      </c>
      <c r="C1839" t="s">
        <v>2019</v>
      </c>
      <c r="D1839">
        <v>41</v>
      </c>
      <c r="E1839" t="s">
        <v>133</v>
      </c>
      <c r="F1839" t="s">
        <v>19</v>
      </c>
      <c r="N1839" s="3" t="e">
        <f t="shared" si="68"/>
        <v>#DIV/0!</v>
      </c>
      <c r="O1839" s="3" t="e">
        <f t="shared" si="69"/>
        <v>#DIV/0!</v>
      </c>
    </row>
    <row r="1840" spans="2:15">
      <c r="B1840" s="5">
        <v>41</v>
      </c>
      <c r="C1840" t="s">
        <v>2020</v>
      </c>
      <c r="D1840">
        <v>42</v>
      </c>
      <c r="E1840" t="s">
        <v>15</v>
      </c>
      <c r="F1840" t="s">
        <v>12</v>
      </c>
      <c r="N1840" s="3" t="e">
        <f t="shared" si="68"/>
        <v>#DIV/0!</v>
      </c>
      <c r="O1840" s="3" t="e">
        <f t="shared" si="69"/>
        <v>#DIV/0!</v>
      </c>
    </row>
    <row r="1841" spans="2:15">
      <c r="B1841" s="5">
        <v>41</v>
      </c>
      <c r="C1841" t="s">
        <v>2021</v>
      </c>
      <c r="D1841">
        <v>43</v>
      </c>
      <c r="E1841" t="s">
        <v>21</v>
      </c>
      <c r="F1841" t="s">
        <v>12</v>
      </c>
      <c r="N1841" s="3" t="e">
        <f t="shared" si="68"/>
        <v>#DIV/0!</v>
      </c>
      <c r="O1841" s="3" t="e">
        <f t="shared" si="69"/>
        <v>#DIV/0!</v>
      </c>
    </row>
    <row r="1842" spans="2:15">
      <c r="B1842" s="5">
        <v>41</v>
      </c>
      <c r="C1842" t="s">
        <v>2022</v>
      </c>
      <c r="D1842">
        <v>44</v>
      </c>
      <c r="E1842" t="s">
        <v>18</v>
      </c>
      <c r="F1842" t="s">
        <v>19</v>
      </c>
      <c r="G1842" t="s">
        <v>94</v>
      </c>
      <c r="N1842" s="3" t="e">
        <f t="shared" si="68"/>
        <v>#DIV/0!</v>
      </c>
      <c r="O1842" s="3" t="e">
        <f t="shared" si="69"/>
        <v>#DIV/0!</v>
      </c>
    </row>
    <row r="1843" spans="2:15">
      <c r="B1843" s="5">
        <v>42</v>
      </c>
      <c r="C1843" t="s">
        <v>2023</v>
      </c>
      <c r="D1843">
        <v>1</v>
      </c>
      <c r="E1843" t="s">
        <v>15</v>
      </c>
      <c r="F1843" t="s">
        <v>12</v>
      </c>
      <c r="N1843" s="3" t="e">
        <f t="shared" si="68"/>
        <v>#DIV/0!</v>
      </c>
      <c r="O1843" s="3" t="e">
        <f t="shared" si="69"/>
        <v>#DIV/0!</v>
      </c>
    </row>
    <row r="1844" spans="2:15">
      <c r="B1844" s="5">
        <v>42</v>
      </c>
      <c r="C1844" t="s">
        <v>2024</v>
      </c>
      <c r="D1844">
        <v>2</v>
      </c>
      <c r="E1844" t="s">
        <v>18</v>
      </c>
      <c r="F1844" t="s">
        <v>19</v>
      </c>
      <c r="N1844" s="3" t="e">
        <f t="shared" si="68"/>
        <v>#DIV/0!</v>
      </c>
      <c r="O1844" s="3" t="e">
        <f t="shared" si="69"/>
        <v>#DIV/0!</v>
      </c>
    </row>
    <row r="1845" spans="2:15">
      <c r="B1845" s="5">
        <v>42</v>
      </c>
      <c r="C1845" t="s">
        <v>2025</v>
      </c>
      <c r="D1845">
        <v>3</v>
      </c>
      <c r="E1845" t="s">
        <v>18</v>
      </c>
      <c r="F1845" t="s">
        <v>19</v>
      </c>
      <c r="G1845" t="s">
        <v>2026</v>
      </c>
      <c r="N1845" s="3" t="e">
        <f t="shared" si="68"/>
        <v>#DIV/0!</v>
      </c>
      <c r="O1845" s="3" t="e">
        <f t="shared" si="69"/>
        <v>#DIV/0!</v>
      </c>
    </row>
    <row r="1846" spans="2:15">
      <c r="B1846" s="5">
        <v>42</v>
      </c>
      <c r="C1846" t="s">
        <v>2027</v>
      </c>
      <c r="D1846">
        <v>4</v>
      </c>
      <c r="E1846" t="s">
        <v>18</v>
      </c>
      <c r="F1846" t="s">
        <v>12</v>
      </c>
      <c r="N1846" s="3" t="e">
        <f t="shared" si="68"/>
        <v>#DIV/0!</v>
      </c>
      <c r="O1846" s="3" t="e">
        <f t="shared" si="69"/>
        <v>#DIV/0!</v>
      </c>
    </row>
    <row r="1847" spans="2:15">
      <c r="B1847" s="5">
        <v>42</v>
      </c>
      <c r="C1847" t="s">
        <v>2028</v>
      </c>
      <c r="D1847">
        <v>5</v>
      </c>
      <c r="E1847" t="s">
        <v>15</v>
      </c>
      <c r="F1847" t="s">
        <v>12</v>
      </c>
      <c r="N1847" s="3" t="e">
        <f t="shared" si="68"/>
        <v>#DIV/0!</v>
      </c>
      <c r="O1847" s="3" t="e">
        <f t="shared" si="69"/>
        <v>#DIV/0!</v>
      </c>
    </row>
    <row r="1848" spans="2:15">
      <c r="B1848" s="5">
        <v>42</v>
      </c>
      <c r="C1848" t="s">
        <v>2029</v>
      </c>
      <c r="D1848">
        <v>6</v>
      </c>
      <c r="E1848" t="s">
        <v>18</v>
      </c>
      <c r="F1848" t="s">
        <v>19</v>
      </c>
      <c r="G1848" t="s">
        <v>2030</v>
      </c>
      <c r="N1848" s="3" t="e">
        <f t="shared" si="68"/>
        <v>#DIV/0!</v>
      </c>
      <c r="O1848" s="3" t="e">
        <f t="shared" si="69"/>
        <v>#DIV/0!</v>
      </c>
    </row>
    <row r="1849" spans="2:15">
      <c r="B1849" s="5">
        <v>42</v>
      </c>
      <c r="C1849" t="s">
        <v>2031</v>
      </c>
      <c r="D1849">
        <v>7</v>
      </c>
      <c r="E1849" t="s">
        <v>21</v>
      </c>
      <c r="F1849" t="s">
        <v>22</v>
      </c>
      <c r="N1849" s="3" t="e">
        <f t="shared" si="68"/>
        <v>#DIV/0!</v>
      </c>
      <c r="O1849" s="3" t="e">
        <f t="shared" si="69"/>
        <v>#DIV/0!</v>
      </c>
    </row>
    <row r="1850" spans="2:15">
      <c r="B1850" s="5">
        <v>42</v>
      </c>
      <c r="C1850" t="s">
        <v>2032</v>
      </c>
      <c r="D1850">
        <v>8</v>
      </c>
      <c r="E1850" t="s">
        <v>67</v>
      </c>
      <c r="F1850" t="s">
        <v>22</v>
      </c>
      <c r="N1850" s="3" t="e">
        <f t="shared" si="68"/>
        <v>#DIV/0!</v>
      </c>
      <c r="O1850" s="3" t="e">
        <f t="shared" si="69"/>
        <v>#DIV/0!</v>
      </c>
    </row>
    <row r="1851" spans="2:15">
      <c r="B1851" s="5">
        <v>42</v>
      </c>
      <c r="C1851" t="s">
        <v>2033</v>
      </c>
      <c r="D1851">
        <v>9</v>
      </c>
      <c r="E1851" t="s">
        <v>15</v>
      </c>
      <c r="F1851" t="s">
        <v>12</v>
      </c>
      <c r="N1851" s="3" t="e">
        <f t="shared" si="68"/>
        <v>#DIV/0!</v>
      </c>
      <c r="O1851" s="3" t="e">
        <f t="shared" si="69"/>
        <v>#DIV/0!</v>
      </c>
    </row>
    <row r="1852" spans="2:15">
      <c r="B1852" s="5">
        <v>42</v>
      </c>
      <c r="C1852" t="s">
        <v>2034</v>
      </c>
      <c r="D1852">
        <v>10</v>
      </c>
      <c r="E1852" t="s">
        <v>18</v>
      </c>
      <c r="F1852" t="s">
        <v>19</v>
      </c>
      <c r="N1852" s="3" t="e">
        <f t="shared" si="68"/>
        <v>#DIV/0!</v>
      </c>
      <c r="O1852" s="3" t="e">
        <f t="shared" si="69"/>
        <v>#DIV/0!</v>
      </c>
    </row>
    <row r="1853" spans="2:15">
      <c r="B1853" s="5">
        <v>42</v>
      </c>
      <c r="C1853" t="s">
        <v>2035</v>
      </c>
      <c r="D1853">
        <v>11</v>
      </c>
      <c r="E1853" t="s">
        <v>18</v>
      </c>
      <c r="F1853" t="s">
        <v>12</v>
      </c>
      <c r="N1853" s="3" t="e">
        <f t="shared" si="68"/>
        <v>#DIV/0!</v>
      </c>
      <c r="O1853" s="3" t="e">
        <f t="shared" si="69"/>
        <v>#DIV/0!</v>
      </c>
    </row>
    <row r="1854" spans="2:15">
      <c r="B1854" s="5">
        <v>42</v>
      </c>
      <c r="C1854" t="s">
        <v>2036</v>
      </c>
      <c r="D1854">
        <v>12</v>
      </c>
      <c r="E1854" t="s">
        <v>15</v>
      </c>
      <c r="F1854" t="s">
        <v>12</v>
      </c>
      <c r="N1854" s="3" t="e">
        <f t="shared" si="68"/>
        <v>#DIV/0!</v>
      </c>
      <c r="O1854" s="3" t="e">
        <f t="shared" si="69"/>
        <v>#DIV/0!</v>
      </c>
    </row>
    <row r="1855" spans="2:15">
      <c r="B1855" s="5">
        <v>42</v>
      </c>
      <c r="C1855" t="s">
        <v>2037</v>
      </c>
      <c r="D1855">
        <v>13</v>
      </c>
      <c r="E1855" t="s">
        <v>15</v>
      </c>
      <c r="F1855" t="s">
        <v>12</v>
      </c>
      <c r="N1855" s="3" t="e">
        <f t="shared" si="68"/>
        <v>#DIV/0!</v>
      </c>
      <c r="O1855" s="3" t="e">
        <f t="shared" si="69"/>
        <v>#DIV/0!</v>
      </c>
    </row>
    <row r="1856" spans="2:15">
      <c r="B1856" s="5">
        <v>42</v>
      </c>
      <c r="C1856" t="s">
        <v>2038</v>
      </c>
      <c r="D1856">
        <v>14</v>
      </c>
      <c r="E1856" t="s">
        <v>18</v>
      </c>
      <c r="F1856" t="s">
        <v>19</v>
      </c>
      <c r="N1856" s="3" t="e">
        <f t="shared" si="68"/>
        <v>#DIV/0!</v>
      </c>
      <c r="O1856" s="3" t="e">
        <f t="shared" si="69"/>
        <v>#DIV/0!</v>
      </c>
    </row>
    <row r="1857" spans="2:15">
      <c r="B1857" s="5">
        <v>42</v>
      </c>
      <c r="C1857" t="s">
        <v>2039</v>
      </c>
      <c r="D1857">
        <v>15</v>
      </c>
      <c r="E1857" t="s">
        <v>18</v>
      </c>
      <c r="F1857" t="s">
        <v>12</v>
      </c>
      <c r="G1857" t="s">
        <v>13</v>
      </c>
      <c r="N1857" s="3" t="e">
        <f t="shared" si="68"/>
        <v>#DIV/0!</v>
      </c>
      <c r="O1857" s="3" t="e">
        <f t="shared" si="69"/>
        <v>#DIV/0!</v>
      </c>
    </row>
    <row r="1858" spans="2:15">
      <c r="B1858" s="5">
        <v>42</v>
      </c>
      <c r="C1858" t="s">
        <v>2040</v>
      </c>
      <c r="D1858">
        <v>16</v>
      </c>
      <c r="E1858" t="s">
        <v>18</v>
      </c>
      <c r="F1858" t="s">
        <v>19</v>
      </c>
      <c r="G1858" t="s">
        <v>2041</v>
      </c>
      <c r="N1858" s="3" t="e">
        <f t="shared" si="68"/>
        <v>#DIV/0!</v>
      </c>
      <c r="O1858" s="3" t="e">
        <f t="shared" si="69"/>
        <v>#DIV/0!</v>
      </c>
    </row>
    <row r="1859" spans="2:15">
      <c r="B1859" s="5">
        <v>42</v>
      </c>
      <c r="C1859" t="s">
        <v>2042</v>
      </c>
      <c r="D1859">
        <v>17</v>
      </c>
      <c r="E1859" t="s">
        <v>15</v>
      </c>
      <c r="F1859" t="s">
        <v>12</v>
      </c>
      <c r="G1859" t="s">
        <v>2043</v>
      </c>
      <c r="N1859" s="3" t="e">
        <f t="shared" si="68"/>
        <v>#DIV/0!</v>
      </c>
      <c r="O1859" s="3" t="e">
        <f t="shared" si="69"/>
        <v>#DIV/0!</v>
      </c>
    </row>
    <row r="1860" spans="2:15">
      <c r="B1860" s="5">
        <v>42</v>
      </c>
      <c r="C1860" t="s">
        <v>2044</v>
      </c>
      <c r="D1860">
        <v>18</v>
      </c>
      <c r="E1860" t="s">
        <v>21</v>
      </c>
      <c r="F1860" t="s">
        <v>12</v>
      </c>
      <c r="N1860" s="3" t="e">
        <f t="shared" si="68"/>
        <v>#DIV/0!</v>
      </c>
      <c r="O1860" s="3" t="e">
        <f t="shared" si="69"/>
        <v>#DIV/0!</v>
      </c>
    </row>
  </sheetData>
  <phoneticPr fontId="5" type="noConversion"/>
  <pageMargins left="0.75" right="0.75" top="1" bottom="1" header="0.5" footer="0.5"/>
  <pageSetup orientation="landscape" horizontalDpi="4294967292" verticalDpi="4294967292"/>
  <ignoredErrors>
    <ignoredError sqref="N92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7" sqref="A7"/>
    </sheetView>
  </sheetViews>
  <sheetFormatPr baseColWidth="10" defaultRowHeight="15" x14ac:dyDescent="0"/>
  <sheetData>
    <row r="1" spans="1:1">
      <c r="A1" t="s">
        <v>2049</v>
      </c>
    </row>
    <row r="7" spans="1:1">
      <c r="A7" t="s">
        <v>2048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20170306_Random_Samples_With_In</vt:lpstr>
      <vt:lpstr>Metadata</vt:lpstr>
    </vt:vector>
  </TitlesOfParts>
  <Company>University of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Ash</dc:creator>
  <cp:lastModifiedBy>Lauren Ash</cp:lastModifiedBy>
  <cp:lastPrinted>2017-04-04T16:59:58Z</cp:lastPrinted>
  <dcterms:created xsi:type="dcterms:W3CDTF">2017-03-20T21:24:43Z</dcterms:created>
  <dcterms:modified xsi:type="dcterms:W3CDTF">2018-04-09T18:58:48Z</dcterms:modified>
</cp:coreProperties>
</file>