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3366\Box\GLOBAL HEALTH\AMPATH Mexico\h_Mexico Funding &amp; Donations\CHEER\project data\"/>
    </mc:Choice>
  </mc:AlternateContent>
  <xr:revisionPtr revIDLastSave="1" documentId="13_ncr:1_{835FA941-2F1E-4CC3-AB84-BE927F20597F}" xr6:coauthVersionLast="47" xr6:coauthVersionMax="47" xr10:uidLastSave="{7AA15772-5BA6-45D1-81A7-02C0090C3669}"/>
  <bookViews>
    <workbookView xWindow="-110" yWindow="-110" windowWidth="19420" windowHeight="10300" firstSheet="1" xr2:uid="{00000000-000D-0000-FFFF-FFFF00000000}"/>
  </bookViews>
  <sheets>
    <sheet name="Complete data" sheetId="5" r:id="rId1"/>
    <sheet name="Code" sheetId="11" r:id="rId2"/>
  </sheets>
  <definedNames>
    <definedName name="_xlnm._FilterDatabase" localSheetId="0" hidden="1">'Complete data'!$AS$3:$AS$39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J128" i="5" l="1"/>
  <c r="BH128" i="5"/>
  <c r="BL128" i="5" s="1"/>
  <c r="DJ144" i="5"/>
  <c r="BH144" i="5"/>
  <c r="BJ144" i="5" s="1"/>
  <c r="DJ143" i="5"/>
  <c r="BH143" i="5"/>
  <c r="BJ143" i="5" s="1"/>
  <c r="DJ142" i="5"/>
  <c r="BH142" i="5"/>
  <c r="BL142" i="5" s="1"/>
  <c r="DJ141" i="5"/>
  <c r="BH141" i="5"/>
  <c r="DJ140" i="5"/>
  <c r="BH140" i="5"/>
  <c r="BL140" i="5" s="1"/>
  <c r="DJ139" i="5"/>
  <c r="BH139" i="5"/>
  <c r="BJ139" i="5" s="1"/>
  <c r="DJ138" i="5"/>
  <c r="BH138" i="5"/>
  <c r="BJ138" i="5" s="1"/>
  <c r="DJ137" i="5"/>
  <c r="BH137" i="5"/>
  <c r="BJ137" i="5" s="1"/>
  <c r="DJ136" i="5"/>
  <c r="BH136" i="5"/>
  <c r="BI136" i="5" s="1"/>
  <c r="DJ135" i="5"/>
  <c r="BH135" i="5"/>
  <c r="BJ135" i="5" s="1"/>
  <c r="DJ134" i="5"/>
  <c r="BH134" i="5"/>
  <c r="BL134" i="5" s="1"/>
  <c r="DJ133" i="5"/>
  <c r="BH133" i="5"/>
  <c r="BJ133" i="5" s="1"/>
  <c r="DJ132" i="5"/>
  <c r="BH132" i="5"/>
  <c r="BL132" i="5" s="1"/>
  <c r="DJ131" i="5"/>
  <c r="BH131" i="5"/>
  <c r="BJ131" i="5" s="1"/>
  <c r="DJ130" i="5"/>
  <c r="BH130" i="5"/>
  <c r="DJ129" i="5"/>
  <c r="BH129" i="5"/>
  <c r="BJ129" i="5" s="1"/>
  <c r="DJ127" i="5"/>
  <c r="BH127" i="5"/>
  <c r="BK127" i="5" s="1"/>
  <c r="DJ126" i="5"/>
  <c r="BH126" i="5"/>
  <c r="BK126" i="5" s="1"/>
  <c r="DJ125" i="5"/>
  <c r="BH125" i="5"/>
  <c r="BI125" i="5" s="1"/>
  <c r="DJ124" i="5"/>
  <c r="BH124" i="5"/>
  <c r="BK124" i="5" s="1"/>
  <c r="DJ123" i="5"/>
  <c r="BH123" i="5"/>
  <c r="BI123" i="5" s="1"/>
  <c r="DJ122" i="5"/>
  <c r="BH122" i="5"/>
  <c r="BK122" i="5" s="1"/>
  <c r="DJ121" i="5"/>
  <c r="BH121" i="5"/>
  <c r="DJ120" i="5"/>
  <c r="BH120" i="5"/>
  <c r="BK120" i="5" s="1"/>
  <c r="DJ119" i="5"/>
  <c r="BH119" i="5"/>
  <c r="BI119" i="5" s="1"/>
  <c r="DJ118" i="5"/>
  <c r="BH118" i="5"/>
  <c r="BK118" i="5" s="1"/>
  <c r="DJ117" i="5"/>
  <c r="BH117" i="5"/>
  <c r="BI117" i="5" s="1"/>
  <c r="DJ116" i="5"/>
  <c r="BH116" i="5"/>
  <c r="BK116" i="5" s="1"/>
  <c r="DJ115" i="5"/>
  <c r="BH115" i="5"/>
  <c r="BI115" i="5" s="1"/>
  <c r="DJ114" i="5"/>
  <c r="BH114" i="5"/>
  <c r="BK114" i="5" s="1"/>
  <c r="DJ113" i="5"/>
  <c r="BH113" i="5"/>
  <c r="BI113" i="5" s="1"/>
  <c r="DJ112" i="5"/>
  <c r="BH112" i="5"/>
  <c r="BK112" i="5" s="1"/>
  <c r="DJ111" i="5"/>
  <c r="BH111" i="5"/>
  <c r="BI111" i="5" s="1"/>
  <c r="DJ110" i="5"/>
  <c r="BH110" i="5"/>
  <c r="BK110" i="5" s="1"/>
  <c r="DJ109" i="5"/>
  <c r="BH109" i="5"/>
  <c r="BI109" i="5" s="1"/>
  <c r="DJ108" i="5"/>
  <c r="BH108" i="5"/>
  <c r="BK108" i="5" s="1"/>
  <c r="DJ107" i="5"/>
  <c r="BH107" i="5"/>
  <c r="BI107" i="5" s="1"/>
  <c r="DJ106" i="5"/>
  <c r="BH106" i="5"/>
  <c r="BK106" i="5" s="1"/>
  <c r="DJ105" i="5"/>
  <c r="BH105" i="5"/>
  <c r="BI105" i="5" s="1"/>
  <c r="DJ104" i="5"/>
  <c r="BH104" i="5"/>
  <c r="BK104" i="5" s="1"/>
  <c r="DJ103" i="5"/>
  <c r="BH103" i="5"/>
  <c r="BI103" i="5" s="1"/>
  <c r="DJ102" i="5"/>
  <c r="BH102" i="5"/>
  <c r="BK102" i="5" s="1"/>
  <c r="DJ101" i="5"/>
  <c r="BH101" i="5"/>
  <c r="BI101" i="5" s="1"/>
  <c r="DJ100" i="5"/>
  <c r="BH100" i="5"/>
  <c r="BK100" i="5" s="1"/>
  <c r="DJ99" i="5"/>
  <c r="BH99" i="5"/>
  <c r="BI99" i="5" s="1"/>
  <c r="DJ98" i="5"/>
  <c r="BH98" i="5"/>
  <c r="BK98" i="5" s="1"/>
  <c r="DJ97" i="5"/>
  <c r="BH97" i="5"/>
  <c r="BI97" i="5" s="1"/>
  <c r="DJ96" i="5"/>
  <c r="BH96" i="5"/>
  <c r="BK96" i="5" s="1"/>
  <c r="DJ95" i="5"/>
  <c r="BH95" i="5"/>
  <c r="BI95" i="5" s="1"/>
  <c r="DJ94" i="5"/>
  <c r="BH94" i="5"/>
  <c r="BK94" i="5" s="1"/>
  <c r="DJ93" i="5"/>
  <c r="BH93" i="5"/>
  <c r="BI93" i="5" s="1"/>
  <c r="DJ92" i="5"/>
  <c r="BH92" i="5"/>
  <c r="BK92" i="5" s="1"/>
  <c r="DJ91" i="5"/>
  <c r="BH91" i="5"/>
  <c r="BI91" i="5" s="1"/>
  <c r="DJ90" i="5"/>
  <c r="BH90" i="5"/>
  <c r="BK90" i="5" s="1"/>
  <c r="DJ89" i="5"/>
  <c r="BH89" i="5"/>
  <c r="BI89" i="5" s="1"/>
  <c r="DJ88" i="5"/>
  <c r="BH88" i="5"/>
  <c r="BK88" i="5" s="1"/>
  <c r="DJ87" i="5"/>
  <c r="BH87" i="5"/>
  <c r="DJ86" i="5"/>
  <c r="BH86" i="5"/>
  <c r="BK86" i="5" s="1"/>
  <c r="DJ85" i="5"/>
  <c r="BH85" i="5"/>
  <c r="BI85" i="5" s="1"/>
  <c r="DJ84" i="5"/>
  <c r="BH84" i="5"/>
  <c r="BK84" i="5" s="1"/>
  <c r="DJ83" i="5"/>
  <c r="BH83" i="5"/>
  <c r="BI83" i="5" s="1"/>
  <c r="DJ82" i="5"/>
  <c r="BH82" i="5"/>
  <c r="BK82" i="5" s="1"/>
  <c r="DJ81" i="5"/>
  <c r="BH81" i="5"/>
  <c r="BI81" i="5" s="1"/>
  <c r="DJ80" i="5"/>
  <c r="BH80" i="5"/>
  <c r="BK80" i="5" s="1"/>
  <c r="DJ79" i="5"/>
  <c r="BH79" i="5"/>
  <c r="BI79" i="5" s="1"/>
  <c r="DJ78" i="5"/>
  <c r="BH78" i="5"/>
  <c r="BK78" i="5" s="1"/>
  <c r="DJ77" i="5"/>
  <c r="BH77" i="5"/>
  <c r="BI77" i="5" s="1"/>
  <c r="DJ76" i="5"/>
  <c r="BH76" i="5"/>
  <c r="BK76" i="5" s="1"/>
  <c r="DJ75" i="5"/>
  <c r="BH75" i="5"/>
  <c r="BI75" i="5" s="1"/>
  <c r="EF74" i="5"/>
  <c r="EE74" i="5"/>
  <c r="DZ74" i="5"/>
  <c r="DJ74" i="5"/>
  <c r="DF74" i="5"/>
  <c r="CI74" i="5"/>
  <c r="BH74" i="5"/>
  <c r="AO74" i="5"/>
  <c r="EF73" i="5"/>
  <c r="EE73" i="5"/>
  <c r="DZ73" i="5"/>
  <c r="DJ73" i="5"/>
  <c r="DF73" i="5"/>
  <c r="BH73" i="5"/>
  <c r="BI73" i="5" s="1"/>
  <c r="AO73" i="5"/>
  <c r="EF72" i="5"/>
  <c r="EE72" i="5"/>
  <c r="DZ72" i="5"/>
  <c r="DJ72" i="5"/>
  <c r="DF72" i="5"/>
  <c r="BH72" i="5"/>
  <c r="BI72" i="5" s="1"/>
  <c r="AO72" i="5"/>
  <c r="EF71" i="5"/>
  <c r="EE71" i="5"/>
  <c r="DZ71" i="5"/>
  <c r="DJ71" i="5"/>
  <c r="DF71" i="5"/>
  <c r="BH71" i="5"/>
  <c r="BI71" i="5" s="1"/>
  <c r="AO71" i="5"/>
  <c r="EF70" i="5"/>
  <c r="EE70" i="5"/>
  <c r="DZ70" i="5"/>
  <c r="DJ70" i="5"/>
  <c r="DF70" i="5"/>
  <c r="CI70" i="5"/>
  <c r="BH70" i="5"/>
  <c r="AO70" i="5"/>
  <c r="EF69" i="5"/>
  <c r="EE69" i="5"/>
  <c r="DZ69" i="5"/>
  <c r="DJ69" i="5"/>
  <c r="DF69" i="5"/>
  <c r="CI69" i="5"/>
  <c r="BH69" i="5"/>
  <c r="AO69" i="5"/>
  <c r="EF68" i="5"/>
  <c r="EE68" i="5"/>
  <c r="DZ68" i="5"/>
  <c r="DJ68" i="5"/>
  <c r="DF68" i="5"/>
  <c r="CI68" i="5"/>
  <c r="BH68" i="5"/>
  <c r="BL68" i="5" s="1"/>
  <c r="AO68" i="5"/>
  <c r="EF67" i="5"/>
  <c r="EE67" i="5"/>
  <c r="DZ67" i="5"/>
  <c r="EG67" i="5" s="1"/>
  <c r="DJ67" i="5"/>
  <c r="DF67" i="5"/>
  <c r="CI67" i="5"/>
  <c r="BH67" i="5"/>
  <c r="BI67" i="5" s="1"/>
  <c r="AO67" i="5"/>
  <c r="EF66" i="5"/>
  <c r="EE66" i="5"/>
  <c r="DZ66" i="5"/>
  <c r="DJ66" i="5"/>
  <c r="DF66" i="5"/>
  <c r="CI66" i="5"/>
  <c r="BH66" i="5"/>
  <c r="AO66" i="5"/>
  <c r="EF65" i="5"/>
  <c r="EE65" i="5"/>
  <c r="DZ65" i="5"/>
  <c r="DJ65" i="5"/>
  <c r="DF65" i="5"/>
  <c r="CI65" i="5"/>
  <c r="BH65" i="5"/>
  <c r="AO65" i="5"/>
  <c r="EF64" i="5"/>
  <c r="EE64" i="5"/>
  <c r="DZ64" i="5"/>
  <c r="EG64" i="5" s="1"/>
  <c r="DJ64" i="5"/>
  <c r="DF64" i="5"/>
  <c r="CI64" i="5"/>
  <c r="BH64" i="5"/>
  <c r="BL64" i="5" s="1"/>
  <c r="AO64" i="5"/>
  <c r="EF63" i="5"/>
  <c r="EE63" i="5"/>
  <c r="DZ63" i="5"/>
  <c r="DJ63" i="5"/>
  <c r="DF63" i="5"/>
  <c r="CU63" i="5"/>
  <c r="CI63" i="5"/>
  <c r="BH63" i="5"/>
  <c r="AO63" i="5"/>
  <c r="EF62" i="5"/>
  <c r="EE62" i="5"/>
  <c r="DZ62" i="5"/>
  <c r="EG62" i="5" s="1"/>
  <c r="DJ62" i="5"/>
  <c r="DF62" i="5"/>
  <c r="CU62" i="5"/>
  <c r="CI62" i="5"/>
  <c r="BH62" i="5"/>
  <c r="BL62" i="5" s="1"/>
  <c r="AO62" i="5"/>
  <c r="EF61" i="5"/>
  <c r="EE61" i="5"/>
  <c r="DZ61" i="5"/>
  <c r="DJ61" i="5"/>
  <c r="DF61" i="5"/>
  <c r="CU61" i="5"/>
  <c r="CI61" i="5"/>
  <c r="BH61" i="5"/>
  <c r="BL61" i="5" s="1"/>
  <c r="AO61" i="5"/>
  <c r="EF60" i="5"/>
  <c r="EE60" i="5"/>
  <c r="DZ60" i="5"/>
  <c r="DJ60" i="5"/>
  <c r="DF60" i="5"/>
  <c r="CU60" i="5"/>
  <c r="CI60" i="5"/>
  <c r="BH60" i="5"/>
  <c r="BJ60" i="5" s="1"/>
  <c r="AO60" i="5"/>
  <c r="EF59" i="5"/>
  <c r="EE59" i="5"/>
  <c r="DZ59" i="5"/>
  <c r="DJ59" i="5"/>
  <c r="DF59" i="5"/>
  <c r="CU59" i="5"/>
  <c r="CI59" i="5"/>
  <c r="BH59" i="5"/>
  <c r="BL59" i="5" s="1"/>
  <c r="AO59" i="5"/>
  <c r="EF58" i="5"/>
  <c r="EE58" i="5"/>
  <c r="DZ58" i="5"/>
  <c r="DJ58" i="5"/>
  <c r="DF58" i="5"/>
  <c r="CU58" i="5"/>
  <c r="CI58" i="5"/>
  <c r="BH58" i="5"/>
  <c r="BL58" i="5" s="1"/>
  <c r="AO58" i="5"/>
  <c r="EF57" i="5"/>
  <c r="EE57" i="5"/>
  <c r="DZ57" i="5"/>
  <c r="DJ57" i="5"/>
  <c r="DF57" i="5"/>
  <c r="CU57" i="5"/>
  <c r="CI57" i="5"/>
  <c r="BH57" i="5"/>
  <c r="AO57" i="5"/>
  <c r="EF56" i="5"/>
  <c r="EE56" i="5"/>
  <c r="DZ56" i="5"/>
  <c r="DJ56" i="5"/>
  <c r="DF56" i="5"/>
  <c r="CU56" i="5"/>
  <c r="CI56" i="5"/>
  <c r="BH56" i="5"/>
  <c r="BL56" i="5" s="1"/>
  <c r="AO56" i="5"/>
  <c r="EF55" i="5"/>
  <c r="EE55" i="5"/>
  <c r="DZ55" i="5"/>
  <c r="DJ55" i="5"/>
  <c r="DF55" i="5"/>
  <c r="CU55" i="5"/>
  <c r="CI55" i="5"/>
  <c r="BH55" i="5"/>
  <c r="BL55" i="5" s="1"/>
  <c r="AO55" i="5"/>
  <c r="EF54" i="5"/>
  <c r="EE54" i="5"/>
  <c r="DZ54" i="5"/>
  <c r="DJ54" i="5"/>
  <c r="DF54" i="5"/>
  <c r="CU54" i="5"/>
  <c r="CI54" i="5"/>
  <c r="BH54" i="5"/>
  <c r="AO54" i="5"/>
  <c r="EF53" i="5"/>
  <c r="EE53" i="5"/>
  <c r="DZ53" i="5"/>
  <c r="DJ53" i="5"/>
  <c r="DF53" i="5"/>
  <c r="CU53" i="5"/>
  <c r="CI53" i="5"/>
  <c r="BH53" i="5"/>
  <c r="AO53" i="5"/>
  <c r="EF52" i="5"/>
  <c r="EE52" i="5"/>
  <c r="DZ52" i="5"/>
  <c r="EG52" i="5" s="1"/>
  <c r="DJ52" i="5"/>
  <c r="DF52" i="5"/>
  <c r="CU52" i="5"/>
  <c r="CI52" i="5"/>
  <c r="BH52" i="5"/>
  <c r="BL52" i="5" s="1"/>
  <c r="AO52" i="5"/>
  <c r="EF51" i="5"/>
  <c r="EE51" i="5"/>
  <c r="DZ51" i="5"/>
  <c r="DJ51" i="5"/>
  <c r="DF51" i="5"/>
  <c r="CU51" i="5"/>
  <c r="CI51" i="5"/>
  <c r="BH51" i="5"/>
  <c r="AO51" i="5"/>
  <c r="EF50" i="5"/>
  <c r="EE50" i="5"/>
  <c r="DZ50" i="5"/>
  <c r="EG50" i="5" s="1"/>
  <c r="DJ50" i="5"/>
  <c r="DF50" i="5"/>
  <c r="CU50" i="5"/>
  <c r="CI50" i="5"/>
  <c r="BH50" i="5"/>
  <c r="BL50" i="5" s="1"/>
  <c r="AO50" i="5"/>
  <c r="EF49" i="5"/>
  <c r="EE49" i="5"/>
  <c r="DZ49" i="5"/>
  <c r="DJ49" i="5"/>
  <c r="DF49" i="5"/>
  <c r="CU49" i="5"/>
  <c r="CI49" i="5"/>
  <c r="BH49" i="5"/>
  <c r="BJ49" i="5" s="1"/>
  <c r="AO49" i="5"/>
  <c r="EF48" i="5"/>
  <c r="EE48" i="5"/>
  <c r="DZ48" i="5"/>
  <c r="DJ48" i="5"/>
  <c r="DF48" i="5"/>
  <c r="CU48" i="5"/>
  <c r="CI48" i="5"/>
  <c r="BH48" i="5"/>
  <c r="BI48" i="5" s="1"/>
  <c r="AO48" i="5"/>
  <c r="EF47" i="5"/>
  <c r="EE47" i="5"/>
  <c r="DZ47" i="5"/>
  <c r="DJ47" i="5"/>
  <c r="DF47" i="5"/>
  <c r="CU47" i="5"/>
  <c r="CI47" i="5"/>
  <c r="BH47" i="5"/>
  <c r="BL47" i="5" s="1"/>
  <c r="AO47" i="5"/>
  <c r="EF46" i="5"/>
  <c r="EE46" i="5"/>
  <c r="DZ46" i="5"/>
  <c r="DJ46" i="5"/>
  <c r="DF46" i="5"/>
  <c r="CU46" i="5"/>
  <c r="CI46" i="5"/>
  <c r="BH46" i="5"/>
  <c r="BL46" i="5" s="1"/>
  <c r="AO46" i="5"/>
  <c r="EF45" i="5"/>
  <c r="EE45" i="5"/>
  <c r="DZ45" i="5"/>
  <c r="DJ45" i="5"/>
  <c r="DF45" i="5"/>
  <c r="CU45" i="5"/>
  <c r="CI45" i="5"/>
  <c r="BH45" i="5"/>
  <c r="AO45" i="5"/>
  <c r="EF44" i="5"/>
  <c r="EE44" i="5"/>
  <c r="DZ44" i="5"/>
  <c r="DJ44" i="5"/>
  <c r="DF44" i="5"/>
  <c r="CU44" i="5"/>
  <c r="CI44" i="5"/>
  <c r="BH44" i="5"/>
  <c r="AO44" i="5"/>
  <c r="EF43" i="5"/>
  <c r="EE43" i="5"/>
  <c r="DZ43" i="5"/>
  <c r="DJ43" i="5"/>
  <c r="DF43" i="5"/>
  <c r="CU43" i="5"/>
  <c r="CI43" i="5"/>
  <c r="BH43" i="5"/>
  <c r="AO43" i="5"/>
  <c r="EF42" i="5"/>
  <c r="EE42" i="5"/>
  <c r="DZ42" i="5"/>
  <c r="EG42" i="5" s="1"/>
  <c r="DJ42" i="5"/>
  <c r="DF42" i="5"/>
  <c r="CU42" i="5"/>
  <c r="CI42" i="5"/>
  <c r="BH42" i="5"/>
  <c r="AO42" i="5"/>
  <c r="EF41" i="5"/>
  <c r="EE41" i="5"/>
  <c r="DZ41" i="5"/>
  <c r="EG41" i="5" s="1"/>
  <c r="DJ41" i="5"/>
  <c r="DF41" i="5"/>
  <c r="CU41" i="5"/>
  <c r="CI41" i="5"/>
  <c r="BH41" i="5"/>
  <c r="AO41" i="5"/>
  <c r="EF40" i="5"/>
  <c r="EE40" i="5"/>
  <c r="DZ40" i="5"/>
  <c r="EG40" i="5" s="1"/>
  <c r="DJ40" i="5"/>
  <c r="DF40" i="5"/>
  <c r="CU40" i="5"/>
  <c r="CI40" i="5"/>
  <c r="BH40" i="5"/>
  <c r="BL40" i="5" s="1"/>
  <c r="AO40" i="5"/>
  <c r="BH39" i="5"/>
  <c r="BL39" i="5" s="1"/>
  <c r="AO39" i="5"/>
  <c r="EF38" i="5"/>
  <c r="EE38" i="5"/>
  <c r="DZ38" i="5"/>
  <c r="DJ38" i="5"/>
  <c r="DF38" i="5"/>
  <c r="CU38" i="5"/>
  <c r="CI38" i="5"/>
  <c r="BH38" i="5"/>
  <c r="BL38" i="5" s="1"/>
  <c r="AO38" i="5"/>
  <c r="EF37" i="5"/>
  <c r="EE37" i="5"/>
  <c r="DZ37" i="5"/>
  <c r="DJ37" i="5"/>
  <c r="DF37" i="5"/>
  <c r="CU37" i="5"/>
  <c r="CI37" i="5"/>
  <c r="BH37" i="5"/>
  <c r="BL37" i="5" s="1"/>
  <c r="AO37" i="5"/>
  <c r="EE36" i="5"/>
  <c r="DZ36" i="5"/>
  <c r="EG36" i="5" s="1"/>
  <c r="DJ36" i="5"/>
  <c r="DF36" i="5"/>
  <c r="CU36" i="5"/>
  <c r="CI36" i="5"/>
  <c r="BH36" i="5"/>
  <c r="BK36" i="5" s="1"/>
  <c r="AO36" i="5"/>
  <c r="EF35" i="5"/>
  <c r="EE35" i="5"/>
  <c r="DZ35" i="5"/>
  <c r="DJ35" i="5"/>
  <c r="DF35" i="5"/>
  <c r="CU35" i="5"/>
  <c r="CI35" i="5"/>
  <c r="BH35" i="5"/>
  <c r="AO35" i="5"/>
  <c r="EF34" i="5"/>
  <c r="EE34" i="5"/>
  <c r="DZ34" i="5"/>
  <c r="DJ34" i="5"/>
  <c r="DF34" i="5"/>
  <c r="CU34" i="5"/>
  <c r="CI34" i="5"/>
  <c r="BH34" i="5"/>
  <c r="AO34" i="5"/>
  <c r="EF33" i="5"/>
  <c r="EE33" i="5"/>
  <c r="DZ33" i="5"/>
  <c r="DJ33" i="5"/>
  <c r="DF33" i="5"/>
  <c r="CU33" i="5"/>
  <c r="CI33" i="5"/>
  <c r="BH33" i="5"/>
  <c r="BL33" i="5" s="1"/>
  <c r="AO33" i="5"/>
  <c r="EF32" i="5"/>
  <c r="EE32" i="5"/>
  <c r="DZ32" i="5"/>
  <c r="EG32" i="5" s="1"/>
  <c r="DJ32" i="5"/>
  <c r="DF32" i="5"/>
  <c r="CU32" i="5"/>
  <c r="CI32" i="5"/>
  <c r="BH32" i="5"/>
  <c r="BJ32" i="5" s="1"/>
  <c r="AO32" i="5"/>
  <c r="EF31" i="5"/>
  <c r="EE31" i="5"/>
  <c r="DZ31" i="5"/>
  <c r="EG31" i="5" s="1"/>
  <c r="DJ31" i="5"/>
  <c r="DF31" i="5"/>
  <c r="CU31" i="5"/>
  <c r="CI31" i="5"/>
  <c r="BH31" i="5"/>
  <c r="BI31" i="5" s="1"/>
  <c r="AO31" i="5"/>
  <c r="EF30" i="5"/>
  <c r="EE30" i="5"/>
  <c r="DZ30" i="5"/>
  <c r="DJ30" i="5"/>
  <c r="DF30" i="5"/>
  <c r="CU30" i="5"/>
  <c r="CI30" i="5"/>
  <c r="BH30" i="5"/>
  <c r="BK30" i="5" s="1"/>
  <c r="AO30" i="5"/>
  <c r="EF29" i="5"/>
  <c r="EE29" i="5"/>
  <c r="DZ29" i="5"/>
  <c r="DJ29" i="5"/>
  <c r="DF29" i="5"/>
  <c r="CU29" i="5"/>
  <c r="CI29" i="5"/>
  <c r="BH29" i="5"/>
  <c r="AO29" i="5"/>
  <c r="EF28" i="5"/>
  <c r="EE28" i="5"/>
  <c r="DZ28" i="5"/>
  <c r="EG28" i="5" s="1"/>
  <c r="DJ28" i="5"/>
  <c r="DF28" i="5"/>
  <c r="CU28" i="5"/>
  <c r="CI28" i="5"/>
  <c r="BH28" i="5"/>
  <c r="AO28" i="5"/>
  <c r="EF27" i="5"/>
  <c r="EE27" i="5"/>
  <c r="DZ27" i="5"/>
  <c r="EG27" i="5" s="1"/>
  <c r="DJ27" i="5"/>
  <c r="DF27" i="5"/>
  <c r="CU27" i="5"/>
  <c r="CI27" i="5"/>
  <c r="BH27" i="5"/>
  <c r="BK27" i="5" s="1"/>
  <c r="AO27" i="5"/>
  <c r="EF26" i="5"/>
  <c r="EE26" i="5"/>
  <c r="DZ26" i="5"/>
  <c r="DJ26" i="5"/>
  <c r="DF26" i="5"/>
  <c r="CU26" i="5"/>
  <c r="CI26" i="5"/>
  <c r="BH26" i="5"/>
  <c r="BI26" i="5" s="1"/>
  <c r="AO26" i="5"/>
  <c r="EF25" i="5"/>
  <c r="EE25" i="5"/>
  <c r="DZ25" i="5"/>
  <c r="DJ25" i="5"/>
  <c r="DF25" i="5"/>
  <c r="CU25" i="5"/>
  <c r="CI25" i="5"/>
  <c r="BH25" i="5"/>
  <c r="BI25" i="5" s="1"/>
  <c r="AO25" i="5"/>
  <c r="EF24" i="5"/>
  <c r="EE24" i="5"/>
  <c r="DZ24" i="5"/>
  <c r="DJ24" i="5"/>
  <c r="DF24" i="5"/>
  <c r="CU24" i="5"/>
  <c r="CI24" i="5"/>
  <c r="BH24" i="5"/>
  <c r="BK24" i="5" s="1"/>
  <c r="AO24" i="5"/>
  <c r="EF23" i="5"/>
  <c r="EE23" i="5"/>
  <c r="DZ23" i="5"/>
  <c r="DJ23" i="5"/>
  <c r="DF23" i="5"/>
  <c r="CU23" i="5"/>
  <c r="CI23" i="5"/>
  <c r="BH23" i="5"/>
  <c r="BK23" i="5" s="1"/>
  <c r="AO23" i="5"/>
  <c r="EF22" i="5"/>
  <c r="EE22" i="5"/>
  <c r="DZ22" i="5"/>
  <c r="DJ22" i="5"/>
  <c r="DF22" i="5"/>
  <c r="CU22" i="5"/>
  <c r="CI22" i="5"/>
  <c r="BH22" i="5"/>
  <c r="BJ22" i="5" s="1"/>
  <c r="AO22" i="5"/>
  <c r="EF21" i="5"/>
  <c r="EE21" i="5"/>
  <c r="DZ21" i="5"/>
  <c r="DJ21" i="5"/>
  <c r="DF21" i="5"/>
  <c r="CU21" i="5"/>
  <c r="CI21" i="5"/>
  <c r="BH21" i="5"/>
  <c r="AO21" i="5"/>
  <c r="EF20" i="5"/>
  <c r="EE20" i="5"/>
  <c r="DZ20" i="5"/>
  <c r="DJ20" i="5"/>
  <c r="DF20" i="5"/>
  <c r="CU20" i="5"/>
  <c r="CI20" i="5"/>
  <c r="BH20" i="5"/>
  <c r="AO20" i="5"/>
  <c r="EF19" i="5"/>
  <c r="EE19" i="5"/>
  <c r="DZ19" i="5"/>
  <c r="DJ19" i="5"/>
  <c r="DF19" i="5"/>
  <c r="CU19" i="5"/>
  <c r="CI19" i="5"/>
  <c r="BH19" i="5"/>
  <c r="AO19" i="5"/>
  <c r="EF18" i="5"/>
  <c r="EE18" i="5"/>
  <c r="DZ18" i="5"/>
  <c r="DJ18" i="5"/>
  <c r="DF18" i="5"/>
  <c r="CU18" i="5"/>
  <c r="CI18" i="5"/>
  <c r="BH18" i="5"/>
  <c r="AO18" i="5"/>
  <c r="EF17" i="5"/>
  <c r="EE17" i="5"/>
  <c r="DZ17" i="5"/>
  <c r="EG17" i="5" s="1"/>
  <c r="DJ17" i="5"/>
  <c r="DF17" i="5"/>
  <c r="CU17" i="5"/>
  <c r="CI17" i="5"/>
  <c r="BH17" i="5"/>
  <c r="AO17" i="5"/>
  <c r="EF16" i="5"/>
  <c r="EE16" i="5"/>
  <c r="DZ16" i="5"/>
  <c r="DJ16" i="5"/>
  <c r="DF16" i="5"/>
  <c r="CU16" i="5"/>
  <c r="CI16" i="5"/>
  <c r="BH16" i="5"/>
  <c r="AO16" i="5"/>
  <c r="EF15" i="5"/>
  <c r="EE15" i="5"/>
  <c r="DZ15" i="5"/>
  <c r="DJ15" i="5"/>
  <c r="DF15" i="5"/>
  <c r="CU15" i="5"/>
  <c r="CI15" i="5"/>
  <c r="BH15" i="5"/>
  <c r="BL15" i="5" s="1"/>
  <c r="AO15" i="5"/>
  <c r="EF14" i="5"/>
  <c r="EE14" i="5"/>
  <c r="DZ14" i="5"/>
  <c r="DJ14" i="5"/>
  <c r="DF14" i="5"/>
  <c r="CU14" i="5"/>
  <c r="CI14" i="5"/>
  <c r="BH14" i="5"/>
  <c r="BL14" i="5" s="1"/>
  <c r="AO14" i="5"/>
  <c r="EF13" i="5"/>
  <c r="EE13" i="5"/>
  <c r="DZ13" i="5"/>
  <c r="DJ13" i="5"/>
  <c r="DF13" i="5"/>
  <c r="CU13" i="5"/>
  <c r="CI13" i="5"/>
  <c r="BH13" i="5"/>
  <c r="BI13" i="5" s="1"/>
  <c r="AO13" i="5"/>
  <c r="EF12" i="5"/>
  <c r="EE12" i="5"/>
  <c r="DZ12" i="5"/>
  <c r="DJ12" i="5"/>
  <c r="CU12" i="5"/>
  <c r="CI12" i="5"/>
  <c r="BH12" i="5"/>
  <c r="BL12" i="5" s="1"/>
  <c r="AO12" i="5"/>
  <c r="EF11" i="5"/>
  <c r="EE11" i="5"/>
  <c r="DZ11" i="5"/>
  <c r="DJ11" i="5"/>
  <c r="DF11" i="5"/>
  <c r="CU11" i="5"/>
  <c r="CI11" i="5"/>
  <c r="BH11" i="5"/>
  <c r="BL11" i="5" s="1"/>
  <c r="AO11" i="5"/>
  <c r="EF10" i="5"/>
  <c r="EE10" i="5"/>
  <c r="DZ10" i="5"/>
  <c r="EG10" i="5" s="1"/>
  <c r="DJ10" i="5"/>
  <c r="DF10" i="5"/>
  <c r="CU10" i="5"/>
  <c r="CI10" i="5"/>
  <c r="BH10" i="5"/>
  <c r="AO10" i="5"/>
  <c r="EF9" i="5"/>
  <c r="EE9" i="5"/>
  <c r="DZ9" i="5"/>
  <c r="EG9" i="5" s="1"/>
  <c r="DJ9" i="5"/>
  <c r="DF9" i="5"/>
  <c r="CU9" i="5"/>
  <c r="CI9" i="5"/>
  <c r="BH9" i="5"/>
  <c r="BL9" i="5" s="1"/>
  <c r="AO9" i="5"/>
  <c r="EF8" i="5"/>
  <c r="EE8" i="5"/>
  <c r="DZ8" i="5"/>
  <c r="DJ8" i="5"/>
  <c r="DF8" i="5"/>
  <c r="CU8" i="5"/>
  <c r="CI8" i="5"/>
  <c r="BH8" i="5"/>
  <c r="BL8" i="5" s="1"/>
  <c r="AO8" i="5"/>
  <c r="EF7" i="5"/>
  <c r="EE7" i="5"/>
  <c r="DZ7" i="5"/>
  <c r="EG7" i="5" s="1"/>
  <c r="DJ7" i="5"/>
  <c r="DF7" i="5"/>
  <c r="CU7" i="5"/>
  <c r="CI7" i="5"/>
  <c r="BH7" i="5"/>
  <c r="BL7" i="5" s="1"/>
  <c r="AO7" i="5"/>
  <c r="EF6" i="5"/>
  <c r="EE6" i="5"/>
  <c r="DZ6" i="5"/>
  <c r="EG6" i="5" s="1"/>
  <c r="DJ6" i="5"/>
  <c r="DF6" i="5"/>
  <c r="CU6" i="5"/>
  <c r="CI6" i="5"/>
  <c r="BH6" i="5"/>
  <c r="AO6" i="5"/>
  <c r="EF5" i="5"/>
  <c r="EE5" i="5"/>
  <c r="DZ5" i="5"/>
  <c r="EG5" i="5" s="1"/>
  <c r="DJ5" i="5"/>
  <c r="DF5" i="5"/>
  <c r="CU5" i="5"/>
  <c r="CI5" i="5"/>
  <c r="BH5" i="5"/>
  <c r="BL5" i="5" s="1"/>
  <c r="AO5" i="5"/>
  <c r="EF4" i="5"/>
  <c r="EE4" i="5"/>
  <c r="DZ4" i="5"/>
  <c r="DJ4" i="5"/>
  <c r="DF4" i="5"/>
  <c r="CU4" i="5"/>
  <c r="CI4" i="5"/>
  <c r="BH4" i="5"/>
  <c r="BL4" i="5" s="1"/>
  <c r="AO4" i="5"/>
  <c r="EF3" i="5"/>
  <c r="EE3" i="5"/>
  <c r="DZ3" i="5"/>
  <c r="DJ3" i="5"/>
  <c r="DF3" i="5"/>
  <c r="CU3" i="5"/>
  <c r="CI3" i="5"/>
  <c r="BH3" i="5"/>
  <c r="BL3" i="5" s="1"/>
  <c r="AO3" i="5"/>
  <c r="BJ26" i="5" l="1"/>
  <c r="EG37" i="5"/>
  <c r="BK26" i="5"/>
  <c r="EG11" i="5"/>
  <c r="EG23" i="5"/>
  <c r="BL26" i="5"/>
  <c r="BL99" i="5"/>
  <c r="BJ7" i="5"/>
  <c r="EG26" i="5"/>
  <c r="BL36" i="5"/>
  <c r="EG16" i="5"/>
  <c r="BK71" i="5"/>
  <c r="EG72" i="5"/>
  <c r="BJ15" i="5"/>
  <c r="BK25" i="5"/>
  <c r="BI143" i="5"/>
  <c r="BK15" i="5"/>
  <c r="BJ24" i="5"/>
  <c r="BL25" i="5"/>
  <c r="BL24" i="5"/>
  <c r="BJ48" i="5"/>
  <c r="EG70" i="5"/>
  <c r="BL73" i="5"/>
  <c r="BI144" i="5"/>
  <c r="BK48" i="5"/>
  <c r="BK49" i="5"/>
  <c r="BK72" i="5"/>
  <c r="BL144" i="5"/>
  <c r="BK9" i="5"/>
  <c r="EG19" i="5"/>
  <c r="EG30" i="5"/>
  <c r="EG34" i="5"/>
  <c r="BL49" i="5"/>
  <c r="BL72" i="5"/>
  <c r="EG73" i="5"/>
  <c r="BL81" i="5"/>
  <c r="BI7" i="5"/>
  <c r="EG14" i="5"/>
  <c r="BJ46" i="5"/>
  <c r="EG55" i="5"/>
  <c r="BJ71" i="5"/>
  <c r="EG53" i="5"/>
  <c r="EG71" i="5"/>
  <c r="BI49" i="5"/>
  <c r="BK144" i="5"/>
  <c r="BJ9" i="5"/>
  <c r="BL48" i="5"/>
  <c r="BK7" i="5"/>
  <c r="BL71" i="5"/>
  <c r="BL136" i="5"/>
  <c r="BL97" i="5"/>
  <c r="BJ127" i="5"/>
  <c r="EG29" i="5"/>
  <c r="EG3" i="5"/>
  <c r="EG47" i="5"/>
  <c r="EG68" i="5"/>
  <c r="BI74" i="5"/>
  <c r="BL74" i="5"/>
  <c r="BK74" i="5"/>
  <c r="BJ74" i="5"/>
  <c r="BI22" i="5"/>
  <c r="EG63" i="5"/>
  <c r="BJ21" i="5"/>
  <c r="BL21" i="5"/>
  <c r="BK21" i="5"/>
  <c r="BI60" i="5"/>
  <c r="BI68" i="5"/>
  <c r="BI19" i="5"/>
  <c r="BL19" i="5"/>
  <c r="BJ43" i="5"/>
  <c r="BL43" i="5"/>
  <c r="BK43" i="5"/>
  <c r="BJ68" i="5"/>
  <c r="BK18" i="5"/>
  <c r="BL18" i="5"/>
  <c r="BJ67" i="5"/>
  <c r="BI18" i="5"/>
  <c r="BK19" i="5"/>
  <c r="EG22" i="5"/>
  <c r="BL42" i="5"/>
  <c r="BK42" i="5"/>
  <c r="BJ42" i="5"/>
  <c r="BL54" i="5"/>
  <c r="BK54" i="5"/>
  <c r="BJ54" i="5"/>
  <c r="BK67" i="5"/>
  <c r="EG69" i="5"/>
  <c r="BI87" i="5"/>
  <c r="BL87" i="5"/>
  <c r="BJ18" i="5"/>
  <c r="EG38" i="5"/>
  <c r="BI42" i="5"/>
  <c r="EG51" i="5"/>
  <c r="BI54" i="5"/>
  <c r="BJ141" i="5"/>
  <c r="BL141" i="5"/>
  <c r="BK141" i="5"/>
  <c r="BI141" i="5"/>
  <c r="BL44" i="5"/>
  <c r="BK44" i="5"/>
  <c r="BJ44" i="5"/>
  <c r="EG54" i="5"/>
  <c r="BL20" i="5"/>
  <c r="BK20" i="5"/>
  <c r="BJ20" i="5"/>
  <c r="BK8" i="5"/>
  <c r="BJ13" i="5"/>
  <c r="BI20" i="5"/>
  <c r="EG57" i="5"/>
  <c r="BJ19" i="5"/>
  <c r="BL13" i="5"/>
  <c r="BJ5" i="5"/>
  <c r="EG21" i="5"/>
  <c r="BI24" i="5"/>
  <c r="BJ25" i="5"/>
  <c r="EG44" i="5"/>
  <c r="EG60" i="5"/>
  <c r="BJ66" i="5"/>
  <c r="BL66" i="5"/>
  <c r="BK66" i="5"/>
  <c r="EG43" i="5"/>
  <c r="BL65" i="5"/>
  <c r="BK65" i="5"/>
  <c r="BJ65" i="5"/>
  <c r="BI65" i="5"/>
  <c r="BL60" i="5"/>
  <c r="BK60" i="5"/>
  <c r="BI44" i="5"/>
  <c r="BK13" i="5"/>
  <c r="EG20" i="5"/>
  <c r="EG33" i="5"/>
  <c r="EG35" i="5"/>
  <c r="EG15" i="5"/>
  <c r="BI38" i="5"/>
  <c r="BL105" i="5"/>
  <c r="BI142" i="5"/>
  <c r="BK3" i="5"/>
  <c r="EG8" i="5"/>
  <c r="BJ11" i="5"/>
  <c r="BJ38" i="5"/>
  <c r="EG48" i="5"/>
  <c r="EG56" i="5"/>
  <c r="BJ64" i="5"/>
  <c r="BL111" i="5"/>
  <c r="BI134" i="5"/>
  <c r="BI140" i="5"/>
  <c r="BJ142" i="5"/>
  <c r="BI30" i="5"/>
  <c r="BJ31" i="5"/>
  <c r="BK38" i="5"/>
  <c r="BJ52" i="5"/>
  <c r="BJ58" i="5"/>
  <c r="BL117" i="5"/>
  <c r="BJ134" i="5"/>
  <c r="BJ140" i="5"/>
  <c r="BK142" i="5"/>
  <c r="EG12" i="5"/>
  <c r="EG13" i="5"/>
  <c r="EG24" i="5"/>
  <c r="BJ30" i="5"/>
  <c r="BK31" i="5"/>
  <c r="BI36" i="5"/>
  <c r="BJ40" i="5"/>
  <c r="EG45" i="5"/>
  <c r="EG49" i="5"/>
  <c r="EG74" i="5"/>
  <c r="BK134" i="5"/>
  <c r="BK140" i="5"/>
  <c r="EG4" i="5"/>
  <c r="BI9" i="5"/>
  <c r="BL30" i="5"/>
  <c r="BL31" i="5"/>
  <c r="BJ36" i="5"/>
  <c r="EG59" i="5"/>
  <c r="EG61" i="5"/>
  <c r="EG66" i="5"/>
  <c r="BL123" i="5"/>
  <c r="BK138" i="5"/>
  <c r="BL75" i="5"/>
  <c r="BK97" i="5"/>
  <c r="BL118" i="5"/>
  <c r="BL138" i="5"/>
  <c r="BI128" i="5"/>
  <c r="BK143" i="5"/>
  <c r="BJ128" i="5"/>
  <c r="BJ73" i="5"/>
  <c r="BL93" i="5"/>
  <c r="BI139" i="5"/>
  <c r="BL143" i="5"/>
  <c r="BJ72" i="5"/>
  <c r="BK73" i="5"/>
  <c r="BJ136" i="5"/>
  <c r="BK139" i="5"/>
  <c r="BK128" i="5"/>
  <c r="BK136" i="5"/>
  <c r="BL139" i="5"/>
  <c r="BL76" i="5"/>
  <c r="BJ85" i="5"/>
  <c r="BI132" i="5"/>
  <c r="BK85" i="5"/>
  <c r="BL106" i="5"/>
  <c r="BJ115" i="5"/>
  <c r="BJ132" i="5"/>
  <c r="BL85" i="5"/>
  <c r="BK115" i="5"/>
  <c r="BK132" i="5"/>
  <c r="BL94" i="5"/>
  <c r="BJ103" i="5"/>
  <c r="BL115" i="5"/>
  <c r="BL124" i="5"/>
  <c r="BK103" i="5"/>
  <c r="BL82" i="5"/>
  <c r="BJ91" i="5"/>
  <c r="BL103" i="5"/>
  <c r="BI121" i="5"/>
  <c r="BL121" i="5"/>
  <c r="BL130" i="5"/>
  <c r="BK130" i="5"/>
  <c r="BK91" i="5"/>
  <c r="BL112" i="5"/>
  <c r="BJ121" i="5"/>
  <c r="BI130" i="5"/>
  <c r="BJ79" i="5"/>
  <c r="BL91" i="5"/>
  <c r="BK121" i="5"/>
  <c r="BJ130" i="5"/>
  <c r="BK79" i="5"/>
  <c r="BL100" i="5"/>
  <c r="BJ109" i="5"/>
  <c r="BL79" i="5"/>
  <c r="BK109" i="5"/>
  <c r="BI127" i="5"/>
  <c r="BL127" i="5"/>
  <c r="BL88" i="5"/>
  <c r="BJ97" i="5"/>
  <c r="BL109" i="5"/>
  <c r="BI137" i="5"/>
  <c r="BJ77" i="5"/>
  <c r="BJ83" i="5"/>
  <c r="BJ89" i="5"/>
  <c r="BJ95" i="5"/>
  <c r="BJ101" i="5"/>
  <c r="BJ107" i="5"/>
  <c r="BJ113" i="5"/>
  <c r="BJ119" i="5"/>
  <c r="BJ125" i="5"/>
  <c r="BI135" i="5"/>
  <c r="BK137" i="5"/>
  <c r="BK77" i="5"/>
  <c r="BL80" i="5"/>
  <c r="BK83" i="5"/>
  <c r="BL86" i="5"/>
  <c r="BK89" i="5"/>
  <c r="BL92" i="5"/>
  <c r="BK95" i="5"/>
  <c r="BL98" i="5"/>
  <c r="BK101" i="5"/>
  <c r="BL104" i="5"/>
  <c r="BK107" i="5"/>
  <c r="BL110" i="5"/>
  <c r="BK113" i="5"/>
  <c r="BL116" i="5"/>
  <c r="BK119" i="5"/>
  <c r="BL122" i="5"/>
  <c r="BK125" i="5"/>
  <c r="BI133" i="5"/>
  <c r="BK135" i="5"/>
  <c r="BL137" i="5"/>
  <c r="BL77" i="5"/>
  <c r="BL83" i="5"/>
  <c r="BL89" i="5"/>
  <c r="BL95" i="5"/>
  <c r="BL101" i="5"/>
  <c r="BL107" i="5"/>
  <c r="BL113" i="5"/>
  <c r="BL119" i="5"/>
  <c r="BL125" i="5"/>
  <c r="BI131" i="5"/>
  <c r="BK133" i="5"/>
  <c r="BL135" i="5"/>
  <c r="BI129" i="5"/>
  <c r="BK131" i="5"/>
  <c r="BL133" i="5"/>
  <c r="BJ75" i="5"/>
  <c r="BJ81" i="5"/>
  <c r="BJ87" i="5"/>
  <c r="BJ93" i="5"/>
  <c r="BJ99" i="5"/>
  <c r="BJ105" i="5"/>
  <c r="BJ111" i="5"/>
  <c r="BJ117" i="5"/>
  <c r="BJ123" i="5"/>
  <c r="BK129" i="5"/>
  <c r="BL131" i="5"/>
  <c r="BI138" i="5"/>
  <c r="BK75" i="5"/>
  <c r="BL78" i="5"/>
  <c r="BK81" i="5"/>
  <c r="BL84" i="5"/>
  <c r="BK87" i="5"/>
  <c r="BL90" i="5"/>
  <c r="BK93" i="5"/>
  <c r="BL96" i="5"/>
  <c r="BK99" i="5"/>
  <c r="BL102" i="5"/>
  <c r="BK105" i="5"/>
  <c r="BL108" i="5"/>
  <c r="BK111" i="5"/>
  <c r="BL114" i="5"/>
  <c r="BK117" i="5"/>
  <c r="BL120" i="5"/>
  <c r="BK123" i="5"/>
  <c r="BL126" i="5"/>
  <c r="BL129" i="5"/>
  <c r="EG18" i="5"/>
  <c r="BJ53" i="5"/>
  <c r="BI53" i="5"/>
  <c r="BI27" i="5"/>
  <c r="BJ27" i="5"/>
  <c r="BL28" i="5"/>
  <c r="BK28" i="5"/>
  <c r="BI32" i="5"/>
  <c r="BK51" i="5"/>
  <c r="BJ51" i="5"/>
  <c r="BL53" i="5"/>
  <c r="BI55" i="5"/>
  <c r="BI28" i="5"/>
  <c r="BI51" i="5"/>
  <c r="BJ55" i="5"/>
  <c r="BK59" i="5"/>
  <c r="BI61" i="5"/>
  <c r="BJ6" i="5"/>
  <c r="BI6" i="5"/>
  <c r="BL27" i="5"/>
  <c r="BJ28" i="5"/>
  <c r="BK32" i="5"/>
  <c r="BI33" i="5"/>
  <c r="BK37" i="5"/>
  <c r="BK50" i="5"/>
  <c r="BL51" i="5"/>
  <c r="BK55" i="5"/>
  <c r="BI56" i="5"/>
  <c r="BK57" i="5"/>
  <c r="BJ57" i="5"/>
  <c r="BJ61" i="5"/>
  <c r="BK6" i="5"/>
  <c r="BI14" i="5"/>
  <c r="BL32" i="5"/>
  <c r="BJ33" i="5"/>
  <c r="BL34" i="5"/>
  <c r="BK34" i="5"/>
  <c r="BL35" i="5"/>
  <c r="BJ35" i="5"/>
  <c r="BI35" i="5"/>
  <c r="BI39" i="5"/>
  <c r="BJ56" i="5"/>
  <c r="BI57" i="5"/>
  <c r="BK61" i="5"/>
  <c r="BI62" i="5"/>
  <c r="BL63" i="5"/>
  <c r="BK63" i="5"/>
  <c r="BJ63" i="5"/>
  <c r="BL70" i="5"/>
  <c r="BK70" i="5"/>
  <c r="BJ70" i="5"/>
  <c r="BI70" i="5"/>
  <c r="BI3" i="5"/>
  <c r="BK4" i="5"/>
  <c r="BJ4" i="5"/>
  <c r="BL6" i="5"/>
  <c r="BI8" i="5"/>
  <c r="BJ12" i="5"/>
  <c r="BI12" i="5"/>
  <c r="BJ14" i="5"/>
  <c r="EG25" i="5"/>
  <c r="BK33" i="5"/>
  <c r="BI34" i="5"/>
  <c r="BK35" i="5"/>
  <c r="BJ39" i="5"/>
  <c r="EG46" i="5"/>
  <c r="BK56" i="5"/>
  <c r="BL57" i="5"/>
  <c r="BJ62" i="5"/>
  <c r="BI63" i="5"/>
  <c r="BJ3" i="5"/>
  <c r="BI4" i="5"/>
  <c r="BJ8" i="5"/>
  <c r="BK12" i="5"/>
  <c r="BK14" i="5"/>
  <c r="BI15" i="5"/>
  <c r="BJ34" i="5"/>
  <c r="BK39" i="5"/>
  <c r="BK62" i="5"/>
  <c r="BK45" i="5"/>
  <c r="BJ45" i="5"/>
  <c r="BI45" i="5"/>
  <c r="BK53" i="5"/>
  <c r="BL29" i="5"/>
  <c r="BJ29" i="5"/>
  <c r="BI29" i="5"/>
  <c r="BL45" i="5"/>
  <c r="BI50" i="5"/>
  <c r="BJ59" i="5"/>
  <c r="BI59" i="5"/>
  <c r="BK29" i="5"/>
  <c r="BJ37" i="5"/>
  <c r="BI37" i="5"/>
  <c r="BJ50" i="5"/>
  <c r="BK10" i="5"/>
  <c r="BJ10" i="5"/>
  <c r="BL16" i="5"/>
  <c r="BK16" i="5"/>
  <c r="BL17" i="5"/>
  <c r="BJ17" i="5"/>
  <c r="BI17" i="5"/>
  <c r="BJ41" i="5"/>
  <c r="BI41" i="5"/>
  <c r="BL69" i="5"/>
  <c r="BK69" i="5"/>
  <c r="BJ69" i="5"/>
  <c r="BI10" i="5"/>
  <c r="BI16" i="5"/>
  <c r="BK17" i="5"/>
  <c r="BK41" i="5"/>
  <c r="BI69" i="5"/>
  <c r="BL10" i="5"/>
  <c r="BJ16" i="5"/>
  <c r="BI21" i="5"/>
  <c r="BL41" i="5"/>
  <c r="BI43" i="5"/>
  <c r="BJ47" i="5"/>
  <c r="BI47" i="5"/>
  <c r="EG58" i="5"/>
  <c r="EG65" i="5"/>
  <c r="BL22" i="5"/>
  <c r="BK22" i="5"/>
  <c r="BL23" i="5"/>
  <c r="BJ23" i="5"/>
  <c r="BI23" i="5"/>
  <c r="BK47" i="5"/>
  <c r="BL67" i="5"/>
  <c r="BK68" i="5"/>
  <c r="BI5" i="5"/>
  <c r="BI11" i="5"/>
  <c r="BI40" i="5"/>
  <c r="BI46" i="5"/>
  <c r="BI52" i="5"/>
  <c r="BI58" i="5"/>
  <c r="BI64" i="5"/>
  <c r="BI76" i="5"/>
  <c r="BI78" i="5"/>
  <c r="BI80" i="5"/>
  <c r="BI82" i="5"/>
  <c r="BI84" i="5"/>
  <c r="BI86" i="5"/>
  <c r="BI88" i="5"/>
  <c r="BI90" i="5"/>
  <c r="BI92" i="5"/>
  <c r="BI94" i="5"/>
  <c r="BI96" i="5"/>
  <c r="BI98" i="5"/>
  <c r="BI100" i="5"/>
  <c r="BI102" i="5"/>
  <c r="BI104" i="5"/>
  <c r="BI106" i="5"/>
  <c r="BI108" i="5"/>
  <c r="BI110" i="5"/>
  <c r="BI112" i="5"/>
  <c r="BI114" i="5"/>
  <c r="BI116" i="5"/>
  <c r="BI118" i="5"/>
  <c r="BI120" i="5"/>
  <c r="BI122" i="5"/>
  <c r="BI124" i="5"/>
  <c r="BI126" i="5"/>
  <c r="BJ76" i="5"/>
  <c r="BJ78" i="5"/>
  <c r="BJ80" i="5"/>
  <c r="BJ82" i="5"/>
  <c r="BJ84" i="5"/>
  <c r="BJ86" i="5"/>
  <c r="BJ88" i="5"/>
  <c r="BJ90" i="5"/>
  <c r="BJ92" i="5"/>
  <c r="BJ94" i="5"/>
  <c r="BJ96" i="5"/>
  <c r="BJ98" i="5"/>
  <c r="BJ100" i="5"/>
  <c r="BJ102" i="5"/>
  <c r="BJ104" i="5"/>
  <c r="BJ106" i="5"/>
  <c r="BJ108" i="5"/>
  <c r="BJ110" i="5"/>
  <c r="BJ112" i="5"/>
  <c r="BJ114" i="5"/>
  <c r="BJ116" i="5"/>
  <c r="BJ118" i="5"/>
  <c r="BJ120" i="5"/>
  <c r="BJ122" i="5"/>
  <c r="BJ124" i="5"/>
  <c r="BJ126" i="5"/>
  <c r="BK5" i="5"/>
  <c r="BK11" i="5"/>
  <c r="BK40" i="5"/>
  <c r="BK46" i="5"/>
  <c r="BK52" i="5"/>
  <c r="BK58" i="5"/>
  <c r="BK64" i="5"/>
  <c r="BI6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tc={737779FA-F0E3-4A78-9CBA-BB9DE0DA05F2}</author>
  </authors>
  <commentList>
    <comment ref="EX26" authorId="0" shapeId="0" xr:uid="{737779FA-F0E3-4A78-9CBA-BB9DE0DA05F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Double check </t>
      </text>
    </comment>
  </commentList>
</comments>
</file>

<file path=xl/sharedStrings.xml><?xml version="1.0" encoding="utf-8"?>
<sst xmlns="http://schemas.openxmlformats.org/spreadsheetml/2006/main" count="1640" uniqueCount="856">
  <si>
    <t>Sociodemographic</t>
  </si>
  <si>
    <t>PMH and Tobacco Exposure</t>
  </si>
  <si>
    <t xml:space="preserve">Cooking practices </t>
  </si>
  <si>
    <t xml:space="preserve">COPD Assessment Test </t>
  </si>
  <si>
    <t>mMRC Scale</t>
  </si>
  <si>
    <t>ARI in children &lt;5 + Other symptoms</t>
  </si>
  <si>
    <t>PHQ-4</t>
  </si>
  <si>
    <t>PSS</t>
  </si>
  <si>
    <t>Pittsburg Sleep Quality Index</t>
  </si>
  <si>
    <t>Health Assessment / Valoracion de salud</t>
  </si>
  <si>
    <t>Air quality / calidad de aire</t>
  </si>
  <si>
    <t>Study ID</t>
  </si>
  <si>
    <t>Visit</t>
  </si>
  <si>
    <t>Edad</t>
  </si>
  <si>
    <t>Escolaridad</t>
  </si>
  <si>
    <t>Ocupación Actual (choice=ama de casa)</t>
  </si>
  <si>
    <t>Ocupación Actual (choice=campesi0)</t>
  </si>
  <si>
    <t>Ocupación Actual (choice=Trabajadora diaria)</t>
  </si>
  <si>
    <t>Ocupación Actual (choice=comerciante)</t>
  </si>
  <si>
    <t>Ocupación Actual (choice=empleada del gobier0)</t>
  </si>
  <si>
    <t>Ocupación Actual (choice=Empleada del empresa particular)</t>
  </si>
  <si>
    <t>Ocupación Actual (choice=otro)</t>
  </si>
  <si>
    <t xml:space="preserve">Adultos en casa  </t>
  </si>
  <si>
    <t xml:space="preserve">niños en casa  </t>
  </si>
  <si>
    <t>¿Tienes niños me0res de 5 años viviendo en la casa?</t>
  </si>
  <si>
    <t xml:space="preserve">Enfermedad crónica por la que tome medicamentos o acuda al medico </t>
  </si>
  <si>
    <t>enfermedades o diagnósticos tiene  (choice=1. Diabetes)</t>
  </si>
  <si>
    <t>enfermedades o diagnósticos tiene  (choice=2. Hipertension Arterial)</t>
  </si>
  <si>
    <t>enfermedades o diagnósticos tiene  (choice=3. Obesidad)</t>
  </si>
  <si>
    <t>enfermedades o diagnósticos tiene  (choice=4. Enfermedad renal)</t>
  </si>
  <si>
    <t>enfermedades o diagnósticos tiene  (choice=5. EPOC)</t>
  </si>
  <si>
    <t>enfermedades o diagnósticos tiene  (choice=6. Cancer)</t>
  </si>
  <si>
    <t>enfermedades o diagnósticos tiene  (choice=7. Musculoesqueleticas)</t>
  </si>
  <si>
    <t>enfermedades o diagnósticos tiene  (choice=8. Otro)</t>
  </si>
  <si>
    <t>Que otra enfermedad?</t>
  </si>
  <si>
    <t>Medicamentos que toma</t>
  </si>
  <si>
    <t>Tabaquismo</t>
  </si>
  <si>
    <t xml:space="preserve">Ultima vez que fumo </t>
  </si>
  <si>
    <t>Hace cuanto tiempo ha fumado? (years)</t>
  </si>
  <si>
    <t>Hace cuanto tiempo dejar a fumar? (years)</t>
  </si>
  <si>
    <t xml:space="preserve">Otras personas fuman en casa </t>
  </si>
  <si>
    <t xml:space="preserve">Ultima vez que otras personas fumaron en casa </t>
  </si>
  <si>
    <t xml:space="preserve">Años de exposición al humo de cigarro en casa </t>
  </si>
  <si>
    <t>Ubicación de cocina  (choice=1. Dentro de la casa principal)</t>
  </si>
  <si>
    <t>Ubicación de cocina  (choice=2. En un cuarto separado de la casa principal con paredes)</t>
  </si>
  <si>
    <t>Ubicación de cocina  (choice=3. En un cuarto / espacio separado de la casa principal con un techo, pero sin paredes)</t>
  </si>
  <si>
    <t>Ubicación de cocina  (choice=4. En un cuarto / espacio separado de casa cerrado sin ventilación)</t>
  </si>
  <si>
    <t>¿Hay circulación de aire en la cocina? (una ventana o puerta)</t>
  </si>
  <si>
    <t>¿A qué horas del día cocinas? (choice=mañana)</t>
  </si>
  <si>
    <t>¿A qué horas del día cocinas? (choice=mediodía)</t>
  </si>
  <si>
    <t>¿A qué horas del día cocinas? (choice=0che)</t>
  </si>
  <si>
    <t>Veces/dia cocinas</t>
  </si>
  <si>
    <t>Cuantas horas/dia cocina en promedio</t>
  </si>
  <si>
    <t xml:space="preserve">Lugar donde comen </t>
  </si>
  <si>
    <t xml:space="preserve">Horas/dia que la familia esta en la cocina </t>
  </si>
  <si>
    <t>Métodos para cocinar  (choice=carbon)</t>
  </si>
  <si>
    <t>Métodos para cocinar  (choice=Fogon tradicional Leña)</t>
  </si>
  <si>
    <t>Métodos para cocinar  (choice=3. Estufa de gas natural)</t>
  </si>
  <si>
    <t>Métodos para cocinar  (choice=4. Ecoestufa)</t>
  </si>
  <si>
    <t>Métodos para cocinar  (choice=5. Otro)</t>
  </si>
  <si>
    <t xml:space="preserve">Que otro método usa para cocinar </t>
  </si>
  <si>
    <t>Cuando cocinas, ¿hay humo visible en la cocina?</t>
  </si>
  <si>
    <t>Horas al día eco</t>
  </si>
  <si>
    <t>Dias a la semana eco</t>
  </si>
  <si>
    <t>Horas al día gas</t>
  </si>
  <si>
    <t>Días a la semana gas</t>
  </si>
  <si>
    <t>Horas al día leña</t>
  </si>
  <si>
    <t>Días a la semana leña</t>
  </si>
  <si>
    <t>Horas al día carbon</t>
  </si>
  <si>
    <t>Días a la semana carbon</t>
  </si>
  <si>
    <t>Horas al semana total</t>
  </si>
  <si>
    <t>%hrs/sem eco</t>
  </si>
  <si>
    <t>% hr/sem gas</t>
  </si>
  <si>
    <t>%hrs/sem lena</t>
  </si>
  <si>
    <t>%hr/semna carbon</t>
  </si>
  <si>
    <t xml:space="preserve">Años expuesto al humo de cocina </t>
  </si>
  <si>
    <t>Combustibles en ecoestufa  (choice=1. Leña)</t>
  </si>
  <si>
    <t>Combustibles en ecoestufa  (choice=2. Carbon)</t>
  </si>
  <si>
    <t>Combustibles en ecoestufa  (choice=Otro)</t>
  </si>
  <si>
    <t xml:space="preserve">El humo daña su salud, hijos y familia </t>
  </si>
  <si>
    <t xml:space="preserve">Por que la daña </t>
  </si>
  <si>
    <t>Beneficios de estufa ecológica  (choice=1. Cocción mas rápida)</t>
  </si>
  <si>
    <t>Beneficios de estufa ecológica  (choice=2. Me0r uso de leña)</t>
  </si>
  <si>
    <t>Beneficios de estufa ecológica  (choice=3. Me0r tiempo en la cocina)</t>
  </si>
  <si>
    <t>Beneficios de estufa ecológica  (choice=4. Otro.)</t>
  </si>
  <si>
    <t xml:space="preserve">Antes de la ecoestufa, cuanto combustible usaban por semana </t>
  </si>
  <si>
    <t>Carbon o leña  (choice=1. Carbon)</t>
  </si>
  <si>
    <t>Carbon o leña  (choice=2. Leña)</t>
  </si>
  <si>
    <t xml:space="preserve">combustible por semana en la ecostufa </t>
  </si>
  <si>
    <t>Tos</t>
  </si>
  <si>
    <t>Moco/flema</t>
  </si>
  <si>
    <t>Pecho apretado</t>
  </si>
  <si>
    <t>disnea con actividad</t>
  </si>
  <si>
    <t>limitado en actividad en casa</t>
  </si>
  <si>
    <t>seguro salir de casa</t>
  </si>
  <si>
    <t>dormir</t>
  </si>
  <si>
    <t>energia</t>
  </si>
  <si>
    <t>EPOC Total</t>
  </si>
  <si>
    <t>Escala mMRC</t>
  </si>
  <si>
    <t>En los últimos 2 semanas ¿Su hijo (&lt; 5 años) ha tenido una enfermedad con tos y resfriado?</t>
  </si>
  <si>
    <t>¿Cuántas veces en el último año su hijo ha sufrido síntomas respiratorios?</t>
  </si>
  <si>
    <t>dolor de cabeza</t>
  </si>
  <si>
    <t>irritación de los ojos (pica, dolor, o lacrimas frecuentes)</t>
  </si>
  <si>
    <t>dolor de músculos o articulaciones</t>
  </si>
  <si>
    <t>congestión nasal</t>
  </si>
  <si>
    <t>Sentirse nerviosa, ansiosas o al limite</t>
  </si>
  <si>
    <t>Ser incapaz de controlar o dejar de preocuparse</t>
  </si>
  <si>
    <t>Poco interes o placer en hacer cosas</t>
  </si>
  <si>
    <t>Sentirse decaida, deprimida o sin esperanza</t>
  </si>
  <si>
    <t>PHQ-4 Total</t>
  </si>
  <si>
    <t>1 ¿Se sintió que 0 podía controlar?</t>
  </si>
  <si>
    <t>2 ¿Se sintió nerviosa o llena de tensión?</t>
  </si>
  <si>
    <t>3 ¿ Se sintió que manejo bien?</t>
  </si>
  <si>
    <t>4 ¿Sintió confianza en poder manejar sus problemas?</t>
  </si>
  <si>
    <t>5 ¿Se sintió que las cosas le estaban llendo bien?</t>
  </si>
  <si>
    <t>6¿Tuvó problemas en manejar todas las cosas ?</t>
  </si>
  <si>
    <t>7¿Ha podido controlar sus e0jos?</t>
  </si>
  <si>
    <t>8¿Se e0jó por cosas que 0 pudo controlar?</t>
  </si>
  <si>
    <t>9 Ha utilizado su tiempo adecuadamente?</t>
  </si>
  <si>
    <t>10 Ha sentido que tenía tantas díficultades?</t>
  </si>
  <si>
    <t>PSS Total</t>
  </si>
  <si>
    <t>A que hora te has acostado habitualmente</t>
  </si>
  <si>
    <t xml:space="preserve"> 2 Cuanto tiempo (en minutos) le ha llevado quedarse dormido</t>
  </si>
  <si>
    <t>A que hora te has levantado por la manana?</t>
  </si>
  <si>
    <t>Horas en cama</t>
  </si>
  <si>
    <t>4 Cuantas horas de sue0 real obtienes por la 0che</t>
  </si>
  <si>
    <t>5 a 0 puede conciliar el sue0 en 30 minutos</t>
  </si>
  <si>
    <t>5b Despertarse</t>
  </si>
  <si>
    <t xml:space="preserve">5c Tienes </t>
  </si>
  <si>
    <t>5 d 0 puede respirar comodamente</t>
  </si>
  <si>
    <t>5 eToser o roncar fuerte</t>
  </si>
  <si>
    <t>5 f siente demasiado frio</t>
  </si>
  <si>
    <t>5 g siente demasiado calor</t>
  </si>
  <si>
    <t>5 h tener malos sue0s</t>
  </si>
  <si>
    <t>5 itiene dolor</t>
  </si>
  <si>
    <t>5 j otro</t>
  </si>
  <si>
    <t>9 Durante el mes pasado, como calificaria su calidad general de sue0?</t>
  </si>
  <si>
    <t>Durante el ultimo mes, con que freucencia ha tomado medicamentos para ayudarle a dormir?</t>
  </si>
  <si>
    <t>Durante el mes pasado, con que frecucencia ha tenido problemas para mantenerse despierto mientras conduce, come o participa en actividades sociales?</t>
  </si>
  <si>
    <t>Durante el mes pasado, cuanto problema ha sido mantener el entusiasmo por hacer las cosas?</t>
  </si>
  <si>
    <t>Component 1 Calidad</t>
  </si>
  <si>
    <t>Component 2 Latencia</t>
  </si>
  <si>
    <t>Component 3 Duracion</t>
  </si>
  <si>
    <t>Component 4 Efficiencia</t>
  </si>
  <si>
    <t>component 5 Alteracion</t>
  </si>
  <si>
    <t>component 6 uso de med</t>
  </si>
  <si>
    <t>component 7 problemas en dia</t>
  </si>
  <si>
    <t>Pittsburg Escala de Sueño Puntuacion</t>
  </si>
  <si>
    <t>Fecha</t>
  </si>
  <si>
    <t>TA (sistolico)</t>
  </si>
  <si>
    <t>TA (diastolico)</t>
  </si>
  <si>
    <t>pulso</t>
  </si>
  <si>
    <t>SpO2</t>
  </si>
  <si>
    <t>glucosa</t>
  </si>
  <si>
    <t>en ayuna?</t>
  </si>
  <si>
    <t>peso (kg)</t>
  </si>
  <si>
    <t xml:space="preserve">altura </t>
  </si>
  <si>
    <t>IMC</t>
  </si>
  <si>
    <t>Ha realizado una referencia a la clinica</t>
  </si>
  <si>
    <t>study id</t>
  </si>
  <si>
    <t>fecha y hora</t>
  </si>
  <si>
    <t>ubicacion</t>
  </si>
  <si>
    <t>estufa en uso en el momento?</t>
  </si>
  <si>
    <t>PM2.5</t>
  </si>
  <si>
    <t>PM10</t>
  </si>
  <si>
    <t>particles</t>
  </si>
  <si>
    <t>CO2</t>
  </si>
  <si>
    <t>HCHO</t>
  </si>
  <si>
    <t>temp</t>
  </si>
  <si>
    <t>%RH</t>
  </si>
  <si>
    <t>foto cocina</t>
  </si>
  <si>
    <t>ubicacion_2</t>
  </si>
  <si>
    <t>PM2.5_2</t>
  </si>
  <si>
    <t>PM10_2</t>
  </si>
  <si>
    <t>particles_2</t>
  </si>
  <si>
    <t>CO2_2</t>
  </si>
  <si>
    <t>HCHO_2</t>
  </si>
  <si>
    <t>temp_2</t>
  </si>
  <si>
    <t>%RH_2</t>
  </si>
  <si>
    <t>foto ubicacion</t>
  </si>
  <si>
    <t>CA7</t>
  </si>
  <si>
    <t>Primaria incompleta</t>
  </si>
  <si>
    <t>Ayer</t>
  </si>
  <si>
    <t>Cocina</t>
  </si>
  <si>
    <t xml:space="preserve"> </t>
  </si>
  <si>
    <t>Cuesta respirar</t>
  </si>
  <si>
    <t>1699632479257.jpg</t>
  </si>
  <si>
    <t>1699632496300.jpg</t>
  </si>
  <si>
    <t>CA3</t>
  </si>
  <si>
    <t>Preparatoria completa</t>
  </si>
  <si>
    <t>Dióxido de carbo0</t>
  </si>
  <si>
    <t>1 bulto cada 2 meses</t>
  </si>
  <si>
    <t>10 leñas</t>
  </si>
  <si>
    <t>1699561607229.jpg</t>
  </si>
  <si>
    <t>1699561619708.jpg</t>
  </si>
  <si>
    <t>CA1</t>
  </si>
  <si>
    <t>Secundaria completa</t>
  </si>
  <si>
    <t xml:space="preserve">Quiste ovárico </t>
  </si>
  <si>
    <t>Sertralina 50 mg cada 24 horas</t>
  </si>
  <si>
    <t>4 meses</t>
  </si>
  <si>
    <t>Cocina y cuarto</t>
  </si>
  <si>
    <t xml:space="preserve">Afecta a sus pulmones </t>
  </si>
  <si>
    <t>21 rajas</t>
  </si>
  <si>
    <t>2 troncos media0s y 6 ramas pequeñas</t>
  </si>
  <si>
    <t>cocina</t>
  </si>
  <si>
    <t>1699553636660.jpg</t>
  </si>
  <si>
    <t>1699553649179.jpg</t>
  </si>
  <si>
    <t>Sala</t>
  </si>
  <si>
    <t>CA11</t>
  </si>
  <si>
    <t>Primaria completa</t>
  </si>
  <si>
    <t>1 dias</t>
  </si>
  <si>
    <t>Cocina y patio</t>
  </si>
  <si>
    <t>Es como fumar un cigarro</t>
  </si>
  <si>
    <t xml:space="preserve">10 troncos media0s </t>
  </si>
  <si>
    <t>2 rollos de varitas</t>
  </si>
  <si>
    <t>Ca11</t>
  </si>
  <si>
    <t>1699646031097.jpg</t>
  </si>
  <si>
    <t>1699646042645.jpg</t>
  </si>
  <si>
    <t>CA44</t>
  </si>
  <si>
    <t>Secundaria incompleta</t>
  </si>
  <si>
    <t>Hoy</t>
  </si>
  <si>
    <t>Cuarto</t>
  </si>
  <si>
    <t>Afecta los ojos</t>
  </si>
  <si>
    <t xml:space="preserve">2 semana </t>
  </si>
  <si>
    <t xml:space="preserve">1/2 carga semana </t>
  </si>
  <si>
    <t>1700248282697.jpg</t>
  </si>
  <si>
    <t>1700248305435.jpg</t>
  </si>
  <si>
    <t>CA12</t>
  </si>
  <si>
    <t>1 mes</t>
  </si>
  <si>
    <t>1 carga</t>
  </si>
  <si>
    <t>1 cuarto de carga</t>
  </si>
  <si>
    <t>Ca12</t>
  </si>
  <si>
    <t>1699650925236.jpg</t>
  </si>
  <si>
    <t>1699650936997.jpg</t>
  </si>
  <si>
    <t>CA6</t>
  </si>
  <si>
    <t>Daño a los pulmones</t>
  </si>
  <si>
    <t>8 leñas</t>
  </si>
  <si>
    <t>4 leñas</t>
  </si>
  <si>
    <t xml:space="preserve">Cocina </t>
  </si>
  <si>
    <t>1699630453767.jpg</t>
  </si>
  <si>
    <t>1699630471717.jpg</t>
  </si>
  <si>
    <t>CA30</t>
  </si>
  <si>
    <t>Daña Los pulmones, se mete a Los pulmones</t>
  </si>
  <si>
    <t>6 palitos de leña</t>
  </si>
  <si>
    <t>1 /3 DE CARGA, UN MA0JO</t>
  </si>
  <si>
    <t>1699568114140.jpg</t>
  </si>
  <si>
    <t>1699568191208.jpg</t>
  </si>
  <si>
    <t>CA26</t>
  </si>
  <si>
    <t>Quiste de ovario</t>
  </si>
  <si>
    <t>Medicamento Para quiste</t>
  </si>
  <si>
    <t>Hace 5 meses</t>
  </si>
  <si>
    <t xml:space="preserve">En la cocina </t>
  </si>
  <si>
    <t xml:space="preserve"> Parque se quedaba encerrado El humo </t>
  </si>
  <si>
    <t>Cada Semana y ahora cada mes</t>
  </si>
  <si>
    <t xml:space="preserve">0.25 carga </t>
  </si>
  <si>
    <t>1699549995612.jpg</t>
  </si>
  <si>
    <t>1699550013360.jpg</t>
  </si>
  <si>
    <t>CA27</t>
  </si>
  <si>
    <t>IrritA garganta y ojos</t>
  </si>
  <si>
    <t>16 cargas Para 6 meses adorable 1 Para 1 mes</t>
  </si>
  <si>
    <t>0.25 de carga</t>
  </si>
  <si>
    <t>1699554479231.jpg</t>
  </si>
  <si>
    <t>1699554519696.jpg</t>
  </si>
  <si>
    <t>CA38</t>
  </si>
  <si>
    <t>Sin estudios</t>
  </si>
  <si>
    <t xml:space="preserve">Desco0ce </t>
  </si>
  <si>
    <t xml:space="preserve">Afecta ojos </t>
  </si>
  <si>
    <t xml:space="preserve">  1/2  carga una semana </t>
  </si>
  <si>
    <t xml:space="preserve">1/2 carga 2 semanas </t>
  </si>
  <si>
    <t>Cocina1</t>
  </si>
  <si>
    <t>1700160591343.jpg</t>
  </si>
  <si>
    <t>1700160618562.jpg</t>
  </si>
  <si>
    <t>Cocina2</t>
  </si>
  <si>
    <t>CA14</t>
  </si>
  <si>
    <t xml:space="preserve">Pica mucho y ahoga </t>
  </si>
  <si>
    <t xml:space="preserve">Más de un ma0jo </t>
  </si>
  <si>
    <t xml:space="preserve">Un ma0jo 2 semanas </t>
  </si>
  <si>
    <t>Ca14</t>
  </si>
  <si>
    <t>1700152039586.jpg</t>
  </si>
  <si>
    <t>1700152136776.jpg</t>
  </si>
  <si>
    <t>Cocina 2</t>
  </si>
  <si>
    <t>1700152394729.jpg</t>
  </si>
  <si>
    <t>CA40</t>
  </si>
  <si>
    <t xml:space="preserve">Anemia </t>
  </si>
  <si>
    <t xml:space="preserve">Afecta los pulmones </t>
  </si>
  <si>
    <t xml:space="preserve">1carga semana </t>
  </si>
  <si>
    <t xml:space="preserve">1carga  2 semanas </t>
  </si>
  <si>
    <t>1700166563278.jpg</t>
  </si>
  <si>
    <t>1700166627726.jpg</t>
  </si>
  <si>
    <t>CA5</t>
  </si>
  <si>
    <t>Cocina y comedor</t>
  </si>
  <si>
    <t>Dolor en pulmones y tos</t>
  </si>
  <si>
    <t>4 ma0jos de leña</t>
  </si>
  <si>
    <t>6 rajas</t>
  </si>
  <si>
    <t>Ca5</t>
  </si>
  <si>
    <t>1699565045623.jpg</t>
  </si>
  <si>
    <t>1699565062365.jpg</t>
  </si>
  <si>
    <t>CA42</t>
  </si>
  <si>
    <t>Metformina con glibenclamida 500, 5 mg</t>
  </si>
  <si>
    <t>Daño ocular</t>
  </si>
  <si>
    <t>1 carga de leña</t>
  </si>
  <si>
    <t>Un cuarto de carga</t>
  </si>
  <si>
    <t>Ca42</t>
  </si>
  <si>
    <t>1700241518902.jpg</t>
  </si>
  <si>
    <t>2A cocina &amp; comedor</t>
  </si>
  <si>
    <t>1700241684521.jpg</t>
  </si>
  <si>
    <t>CA13</t>
  </si>
  <si>
    <t xml:space="preserve">TOS crónica - 20 años </t>
  </si>
  <si>
    <t xml:space="preserve">Es picoso </t>
  </si>
  <si>
    <t>1 ma0jo/semana</t>
  </si>
  <si>
    <t xml:space="preserve">0.5 ma0jo de leña y están reciclando carbón </t>
  </si>
  <si>
    <t>Ca13</t>
  </si>
  <si>
    <t>CA29</t>
  </si>
  <si>
    <t>Captopril cada 12 horas</t>
  </si>
  <si>
    <t xml:space="preserve">2 meses </t>
  </si>
  <si>
    <t xml:space="preserve">Affectation lugs </t>
  </si>
  <si>
    <t xml:space="preserve">El Doble wue la actualidad </t>
  </si>
  <si>
    <t xml:space="preserve">0.10 de carga </t>
  </si>
  <si>
    <t>1699563277722.jpg</t>
  </si>
  <si>
    <t>1699563291957.jpg</t>
  </si>
  <si>
    <t>1699563306353.jpg</t>
  </si>
  <si>
    <t>CA9</t>
  </si>
  <si>
    <t>Lo escucho en una platica que hace daño</t>
  </si>
  <si>
    <t xml:space="preserve">Un ma0jo que son 3 troncos medio gruesas </t>
  </si>
  <si>
    <t>4 baras pequeñas de leña</t>
  </si>
  <si>
    <t>Ca9</t>
  </si>
  <si>
    <t>1699640155321.jpg</t>
  </si>
  <si>
    <t>1699640169711.jpg</t>
  </si>
  <si>
    <t>CA39</t>
  </si>
  <si>
    <t>Metfotmina 1 /cada 24 hrs</t>
  </si>
  <si>
    <t xml:space="preserve">Afecta a los ojos </t>
  </si>
  <si>
    <t xml:space="preserve">1 carga semana </t>
  </si>
  <si>
    <t xml:space="preserve">1 carga semana y media </t>
  </si>
  <si>
    <t>1700163999671.jpg</t>
  </si>
  <si>
    <t>CA37</t>
  </si>
  <si>
    <t>Anemia</t>
  </si>
  <si>
    <t>Hierro</t>
  </si>
  <si>
    <t>Arden ojos e irrita la garganta</t>
  </si>
  <si>
    <t>1 carga 1 mes</t>
  </si>
  <si>
    <t>1 carga mes y medio</t>
  </si>
  <si>
    <t xml:space="preserve">CA37 </t>
  </si>
  <si>
    <t>1700154780692.jpg</t>
  </si>
  <si>
    <t>CA33</t>
  </si>
  <si>
    <t xml:space="preserve">Hace 5 meses </t>
  </si>
  <si>
    <t xml:space="preserve">A large plazo , daña pulmones </t>
  </si>
  <si>
    <t>1carga a la semana</t>
  </si>
  <si>
    <t xml:space="preserve">1 carga por semana </t>
  </si>
  <si>
    <t>1699642615070.jpg</t>
  </si>
  <si>
    <t>1699642632428.jpg</t>
  </si>
  <si>
    <t>CA16</t>
  </si>
  <si>
    <t>Metformina, glibenclamida , losartan</t>
  </si>
  <si>
    <t>A la salud</t>
  </si>
  <si>
    <t>1 ma0jo de leña</t>
  </si>
  <si>
    <t>Medio ma0jo</t>
  </si>
  <si>
    <t>Ca16</t>
  </si>
  <si>
    <t>Cocinq</t>
  </si>
  <si>
    <t>1700163742635.jpg</t>
  </si>
  <si>
    <t>1700163770931.jpg</t>
  </si>
  <si>
    <t>CA17</t>
  </si>
  <si>
    <t>Diario</t>
  </si>
  <si>
    <t xml:space="preserve">Cuesta respirar </t>
  </si>
  <si>
    <t>1 ma0jo</t>
  </si>
  <si>
    <t>Ca17</t>
  </si>
  <si>
    <t>Cocina 1</t>
  </si>
  <si>
    <t>1700246166569.jpg</t>
  </si>
  <si>
    <t>Estufa afuera</t>
  </si>
  <si>
    <t>1700247273957.jpg</t>
  </si>
  <si>
    <t>CA2</t>
  </si>
  <si>
    <t>8 dias</t>
  </si>
  <si>
    <t xml:space="preserve">Por respira daña los pulmones </t>
  </si>
  <si>
    <t>Un ma0jo</t>
  </si>
  <si>
    <t>Ca2</t>
  </si>
  <si>
    <t>1699558240536.jpg</t>
  </si>
  <si>
    <t>1699558255732.jpg</t>
  </si>
  <si>
    <t>CA18</t>
  </si>
  <si>
    <t xml:space="preserve">Daño a los pulmones </t>
  </si>
  <si>
    <t>Media carga</t>
  </si>
  <si>
    <t>Ca18</t>
  </si>
  <si>
    <t>Cocina afuera</t>
  </si>
  <si>
    <t>1700249207550.jpg</t>
  </si>
  <si>
    <t>Estufa encerrado poco fuego</t>
  </si>
  <si>
    <t>1700249267363.jpg</t>
  </si>
  <si>
    <t>CA43</t>
  </si>
  <si>
    <t>Daño a los pulmones, causa tos</t>
  </si>
  <si>
    <t>2 ma0jos de leña</t>
  </si>
  <si>
    <t>Ca43</t>
  </si>
  <si>
    <t>1700242629618.jpg</t>
  </si>
  <si>
    <t>1700242681348.jpg</t>
  </si>
  <si>
    <t>CA10</t>
  </si>
  <si>
    <t>2 meses</t>
  </si>
  <si>
    <t>Cocina y en la sala</t>
  </si>
  <si>
    <t xml:space="preserve">Produce tos y dolor de garganta. </t>
  </si>
  <si>
    <t>10 troncos media0s</t>
  </si>
  <si>
    <t>Un ma0jo de chamizos</t>
  </si>
  <si>
    <t>1699643111515.jpg</t>
  </si>
  <si>
    <t>1699643119505.jpg</t>
  </si>
  <si>
    <t>CA15</t>
  </si>
  <si>
    <t xml:space="preserve">8 días </t>
  </si>
  <si>
    <t xml:space="preserve">Daño a los pulmones e irritación ocular </t>
  </si>
  <si>
    <t>60 leñas</t>
  </si>
  <si>
    <t>Ca15</t>
  </si>
  <si>
    <t>1700157037749.jpg</t>
  </si>
  <si>
    <t>1700157200093.jpg</t>
  </si>
  <si>
    <t>Estufa nueva afuera</t>
  </si>
  <si>
    <t>1700157299677.jpg</t>
  </si>
  <si>
    <t>CA36</t>
  </si>
  <si>
    <t xml:space="preserve">Metformina y glibecnamide </t>
  </si>
  <si>
    <t>1 dia</t>
  </si>
  <si>
    <t>En la cocina</t>
  </si>
  <si>
    <t>Pulmones</t>
  </si>
  <si>
    <t xml:space="preserve">0.5 carga </t>
  </si>
  <si>
    <t xml:space="preserve">CA36 </t>
  </si>
  <si>
    <t>1699653217998.jpg</t>
  </si>
  <si>
    <t>1699653231085.jpg</t>
  </si>
  <si>
    <t>CA34</t>
  </si>
  <si>
    <t xml:space="preserve">Comedor </t>
  </si>
  <si>
    <t>Afecta pulmones</t>
  </si>
  <si>
    <t>1 carga por  mes</t>
  </si>
  <si>
    <t>CA 34</t>
  </si>
  <si>
    <t>1699648246813.jpg</t>
  </si>
  <si>
    <t>1699648290066.jpg</t>
  </si>
  <si>
    <t>Cocina adentro</t>
  </si>
  <si>
    <t>CA28</t>
  </si>
  <si>
    <t>Losartan 50 MG cada 24 hrs, 3 dias a la semana</t>
  </si>
  <si>
    <t xml:space="preserve"> Comedor</t>
  </si>
  <si>
    <t xml:space="preserve">Visual affection </t>
  </si>
  <si>
    <t xml:space="preserve">El Doble de lo actual </t>
  </si>
  <si>
    <t>6 palitos  de leña</t>
  </si>
  <si>
    <t>Cocina con ecoestufa</t>
  </si>
  <si>
    <t>1699559067692.jpg</t>
  </si>
  <si>
    <t>1699559171739.jpg</t>
  </si>
  <si>
    <t>Cocina fogon tradicional</t>
  </si>
  <si>
    <t>CA41</t>
  </si>
  <si>
    <t xml:space="preserve">Daña a los pulmones </t>
  </si>
  <si>
    <t>Ca41</t>
  </si>
  <si>
    <t>1700237637262.jpg</t>
  </si>
  <si>
    <t>1700237650359.jpg</t>
  </si>
  <si>
    <t>CA35</t>
  </si>
  <si>
    <t>Insuficiencia cardiaca</t>
  </si>
  <si>
    <t>1 carga Para 8 dias</t>
  </si>
  <si>
    <t xml:space="preserve">1 carga Para 1 mes </t>
  </si>
  <si>
    <t>CA32</t>
  </si>
  <si>
    <t xml:space="preserve">Insomnia/ pb depression. </t>
  </si>
  <si>
    <t>Paroxetina Diario   Clonazepam 1 cada 3 dias</t>
  </si>
  <si>
    <t>Arden Los ojos y garganta</t>
  </si>
  <si>
    <t>1/2 carga a la semana  ahora dura  un mes</t>
  </si>
  <si>
    <t xml:space="preserve">1 carga por un mes </t>
  </si>
  <si>
    <t>1699637255838.jpg</t>
  </si>
  <si>
    <t>1699637914432.jpg</t>
  </si>
  <si>
    <t>CA31</t>
  </si>
  <si>
    <t>Historia de cancer cervicouteri0</t>
  </si>
  <si>
    <t xml:space="preserve">Hace un año </t>
  </si>
  <si>
    <t xml:space="preserve">1/2 carga a la semana, igual que Antes </t>
  </si>
  <si>
    <t xml:space="preserve">1/2 carga a la semana </t>
  </si>
  <si>
    <t>1699632143568.jpg</t>
  </si>
  <si>
    <t>1699632236071.jpg</t>
  </si>
  <si>
    <t>CA8</t>
  </si>
  <si>
    <t>Oftalmológica 0 especificada</t>
  </si>
  <si>
    <t xml:space="preserve">Diclofenaco </t>
  </si>
  <si>
    <t xml:space="preserve">Cocina y campo </t>
  </si>
  <si>
    <t>35 leñas gruesas</t>
  </si>
  <si>
    <t>30 leñas delgadas</t>
  </si>
  <si>
    <t xml:space="preserve">CA8 </t>
  </si>
  <si>
    <t>1699635351314.jpg</t>
  </si>
  <si>
    <t>1699635372808.jpg</t>
  </si>
  <si>
    <t>CA4</t>
  </si>
  <si>
    <t>0ta 0 quería participar en la encuesta</t>
  </si>
  <si>
    <t>1 bolto de carbon</t>
  </si>
  <si>
    <t>10 lenas</t>
  </si>
  <si>
    <t>Ca4</t>
  </si>
  <si>
    <t>SFX4</t>
  </si>
  <si>
    <t xml:space="preserve">Gastritis </t>
  </si>
  <si>
    <t xml:space="preserve">Omeprazole 20 mg diaclofenaco </t>
  </si>
  <si>
    <t>8 dias us vez en cuanfi</t>
  </si>
  <si>
    <t>Afuera</t>
  </si>
  <si>
    <t xml:space="preserve">Irritación de nariz </t>
  </si>
  <si>
    <t>1700846428873.jpg</t>
  </si>
  <si>
    <t>SFX3</t>
  </si>
  <si>
    <t>Hace 8 días Diario sobri0</t>
  </si>
  <si>
    <t>Patio</t>
  </si>
  <si>
    <t>SFX1</t>
  </si>
  <si>
    <t xml:space="preserve">Tos crónica </t>
  </si>
  <si>
    <t>Losartán 50 mg cada 24 horas</t>
  </si>
  <si>
    <t>Cocina/comedor</t>
  </si>
  <si>
    <t>Causa tos</t>
  </si>
  <si>
    <t>1700841692955.jpg</t>
  </si>
  <si>
    <t>1700841795633.jpg</t>
  </si>
  <si>
    <t>SFX2</t>
  </si>
  <si>
    <t>actualmente o dejar de fumar este a0</t>
  </si>
  <si>
    <t>Hace 7 dias</t>
  </si>
  <si>
    <t>El humo daño la salud de su abuela.</t>
  </si>
  <si>
    <t>SFX8</t>
  </si>
  <si>
    <t>1700859751481.jpg</t>
  </si>
  <si>
    <t>1700859762960.jpg</t>
  </si>
  <si>
    <t>SFX5</t>
  </si>
  <si>
    <t>Comedor</t>
  </si>
  <si>
    <t xml:space="preserve">Afecta a los pulmones </t>
  </si>
  <si>
    <t>1700848971232.jpg</t>
  </si>
  <si>
    <t>SFX6</t>
  </si>
  <si>
    <t>Losartan 50 mg mañana y 0che</t>
  </si>
  <si>
    <t xml:space="preserve">Lo respira y se va a los pulmones </t>
  </si>
  <si>
    <t>Sfx 6</t>
  </si>
  <si>
    <t>1700852738434.jpg</t>
  </si>
  <si>
    <t>SFX7</t>
  </si>
  <si>
    <t>Losartan 50 mg mañana y 0che y salbutamol inhalador</t>
  </si>
  <si>
    <t>1700857497317.jpg</t>
  </si>
  <si>
    <t>SFX21</t>
  </si>
  <si>
    <t xml:space="preserve">Hipotiroidismo </t>
  </si>
  <si>
    <t xml:space="preserve">Levotiroxina 1 cada 24hrs </t>
  </si>
  <si>
    <t>1700841395945.jpg</t>
  </si>
  <si>
    <t>1700841588098.jpg</t>
  </si>
  <si>
    <t>SFX22</t>
  </si>
  <si>
    <t xml:space="preserve">Cocina , comedor </t>
  </si>
  <si>
    <t>1700844063020.jpg</t>
  </si>
  <si>
    <t>1700844083055.jpg</t>
  </si>
  <si>
    <t>SFX23</t>
  </si>
  <si>
    <t>Ovarios</t>
  </si>
  <si>
    <t>Desco0ce</t>
  </si>
  <si>
    <t>1700848502792.jpg</t>
  </si>
  <si>
    <t>1700848520909.jpg</t>
  </si>
  <si>
    <t>SFX24</t>
  </si>
  <si>
    <t>Parálisis fácial</t>
  </si>
  <si>
    <t>Vidagliptina/ metformina  1 cada 24 hrs , olmesartan /hidroclorotiazida  1 cada 24 horas</t>
  </si>
  <si>
    <t>Daña pulmones</t>
  </si>
  <si>
    <t>Cicina</t>
  </si>
  <si>
    <t>1700855482259.jpg</t>
  </si>
  <si>
    <t>1700855495416.jpg</t>
  </si>
  <si>
    <t>SFX25</t>
  </si>
  <si>
    <t>Antecedentes cacu</t>
  </si>
  <si>
    <t xml:space="preserve">Metformina 1000 mg 1 cada 24 hrs después del desayu0 </t>
  </si>
  <si>
    <t>Por que cuesta trabajo respirar, tapa los pulmones</t>
  </si>
  <si>
    <t>1700858678840.jpg</t>
  </si>
  <si>
    <t>1700858704497.jpg</t>
  </si>
  <si>
    <t>SFX11</t>
  </si>
  <si>
    <t>Hace 2 meses</t>
  </si>
  <si>
    <t xml:space="preserve">Tos y 0 puede respirar </t>
  </si>
  <si>
    <t>SFX 11</t>
  </si>
  <si>
    <t>########</t>
  </si>
  <si>
    <t>1707410910382.jpg</t>
  </si>
  <si>
    <t>SFX10</t>
  </si>
  <si>
    <t xml:space="preserve">En cocina </t>
  </si>
  <si>
    <t>SFX 10</t>
  </si>
  <si>
    <t>1707414719856.jpg</t>
  </si>
  <si>
    <t>1707414740682.jpg</t>
  </si>
  <si>
    <t>SFX12</t>
  </si>
  <si>
    <t>Afectan pulmones</t>
  </si>
  <si>
    <t>Sfx12</t>
  </si>
  <si>
    <t>1707417481294.jpg</t>
  </si>
  <si>
    <t>SFX13</t>
  </si>
  <si>
    <t>Gibleclamida y fenformina 5/50 mg</t>
  </si>
  <si>
    <t>Recamara</t>
  </si>
  <si>
    <t>Afecta los pulmones</t>
  </si>
  <si>
    <t>1707420890798.jpg</t>
  </si>
  <si>
    <t>SFX14</t>
  </si>
  <si>
    <t xml:space="preserve">Metformina y glibenclamida </t>
  </si>
  <si>
    <t>SFX 14</t>
  </si>
  <si>
    <t>Refused</t>
  </si>
  <si>
    <t>SFX15</t>
  </si>
  <si>
    <t>En cocina</t>
  </si>
  <si>
    <t>Porque siente molestias</t>
  </si>
  <si>
    <t>SFX 15</t>
  </si>
  <si>
    <t>1707427205937.jpg</t>
  </si>
  <si>
    <t>1707427303121.jpg</t>
  </si>
  <si>
    <t xml:space="preserve">Cocina lena 3x semana </t>
  </si>
  <si>
    <t>1707427591383.jpg</t>
  </si>
  <si>
    <t>SFX26</t>
  </si>
  <si>
    <t xml:space="preserve">A los pulmones </t>
  </si>
  <si>
    <t>1707412402179.jpg</t>
  </si>
  <si>
    <t>1707412419682.jpg</t>
  </si>
  <si>
    <t>SFX27</t>
  </si>
  <si>
    <t>1707416586351.jpg</t>
  </si>
  <si>
    <t>1707416609231.jpg</t>
  </si>
  <si>
    <t>SFX28</t>
  </si>
  <si>
    <t>Porque hace daño</t>
  </si>
  <si>
    <t>Cocina leña</t>
  </si>
  <si>
    <t>1707423131020.jpg</t>
  </si>
  <si>
    <t>1707423191231.jpg</t>
  </si>
  <si>
    <t>Cocina gas</t>
  </si>
  <si>
    <t>SFX29</t>
  </si>
  <si>
    <t>Losartan/hidroclorotiazida 50mg/12.5 1 vez al dia</t>
  </si>
  <si>
    <t>Cocina de gas</t>
  </si>
  <si>
    <t>Respiramos el humo y se va al pulmon</t>
  </si>
  <si>
    <t>1707427234365.jpg</t>
  </si>
  <si>
    <t>1707427212811.jpg</t>
  </si>
  <si>
    <t>SFX 9</t>
  </si>
  <si>
    <t xml:space="preserve">El humo es como </t>
  </si>
  <si>
    <t>Sfx9</t>
  </si>
  <si>
    <t>1707412076827.jpg</t>
  </si>
  <si>
    <t>SFX16</t>
  </si>
  <si>
    <t>Losartan 50 mg cada  / 8 hr   Hierro 600 mg   Hidroxizina  10 mg PRN</t>
  </si>
  <si>
    <t>Enferma</t>
  </si>
  <si>
    <t>1709311273305.jpg</t>
  </si>
  <si>
    <t>SFX17</t>
  </si>
  <si>
    <t xml:space="preserve">Metformina 2 veces al día </t>
  </si>
  <si>
    <t>Porque se respira se enferman los pulmones</t>
  </si>
  <si>
    <t>1709316413724.jpg</t>
  </si>
  <si>
    <t>SFX18</t>
  </si>
  <si>
    <t>Metformina / gibenclamida   1 en la mañana y una en la 0che .</t>
  </si>
  <si>
    <t xml:space="preserve">Si porque falta el aire </t>
  </si>
  <si>
    <t>1709316513301.jpg</t>
  </si>
  <si>
    <t>SFX19</t>
  </si>
  <si>
    <t>Cocina y sala</t>
  </si>
  <si>
    <t xml:space="preserve">Daña los pulmones y ojos </t>
  </si>
  <si>
    <t>1709319867125.jpg</t>
  </si>
  <si>
    <t>1709319919883.jpg</t>
  </si>
  <si>
    <t>SFX20</t>
  </si>
  <si>
    <t xml:space="preserve">Levotrexate  2 pastillas cada 8 días </t>
  </si>
  <si>
    <t xml:space="preserve">Porque daña a los pulmones </t>
  </si>
  <si>
    <t>Sfx20</t>
  </si>
  <si>
    <t>1709322933978.jpg</t>
  </si>
  <si>
    <t>SFX35</t>
  </si>
  <si>
    <t xml:space="preserve">Para los pulmones </t>
  </si>
  <si>
    <t>SFX 35</t>
  </si>
  <si>
    <t>1709322975065.jpg</t>
  </si>
  <si>
    <t>SFX30</t>
  </si>
  <si>
    <t>Dentro de cocina</t>
  </si>
  <si>
    <t xml:space="preserve">Por el tiempo </t>
  </si>
  <si>
    <t>sfx30</t>
  </si>
  <si>
    <t>1709311051376.jpg</t>
  </si>
  <si>
    <t>1709311075273.jpg</t>
  </si>
  <si>
    <t>SFX31</t>
  </si>
  <si>
    <t>Porque ha visto cambios salud</t>
  </si>
  <si>
    <t>?</t>
  </si>
  <si>
    <t>SFX 31</t>
  </si>
  <si>
    <t>1709314039647.jpg</t>
  </si>
  <si>
    <t>1709314145448.jpg</t>
  </si>
  <si>
    <t>SFX32</t>
  </si>
  <si>
    <t>Asma</t>
  </si>
  <si>
    <t>Le dijeron los doctores</t>
  </si>
  <si>
    <t>1709317734342.jpg</t>
  </si>
  <si>
    <t>1709317767939.jpg</t>
  </si>
  <si>
    <t>SFX33</t>
  </si>
  <si>
    <t xml:space="preserve">Pulmones los afecta </t>
  </si>
  <si>
    <t>1709320034475.jpg</t>
  </si>
  <si>
    <t>1709320047303.jpg</t>
  </si>
  <si>
    <t>SFX34</t>
  </si>
  <si>
    <t>Porque siente que le arde la garganta</t>
  </si>
  <si>
    <t>SFX 34</t>
  </si>
  <si>
    <t>2 rajas</t>
  </si>
  <si>
    <t>Media raja</t>
  </si>
  <si>
    <t>Ca1</t>
  </si>
  <si>
    <t>1716481298661.jpg</t>
  </si>
  <si>
    <t>1716481666818.jpg</t>
  </si>
  <si>
    <t>Complete</t>
  </si>
  <si>
    <t>Cocina fuera de casa</t>
  </si>
  <si>
    <t>1716491670381.jpg</t>
  </si>
  <si>
    <t>1716491685360.jpg</t>
  </si>
  <si>
    <t>35 leñas</t>
  </si>
  <si>
    <t>7 leñas</t>
  </si>
  <si>
    <t>Ca3</t>
  </si>
  <si>
    <t>CA 3</t>
  </si>
  <si>
    <t>1716491290920.jpg</t>
  </si>
  <si>
    <t>1716491304303.jpg</t>
  </si>
  <si>
    <t>1716492775360.jpg</t>
  </si>
  <si>
    <t>1716492786143.jpg</t>
  </si>
  <si>
    <t>5 rajas</t>
  </si>
  <si>
    <t>3 rajas</t>
  </si>
  <si>
    <t>1716494859057.jpg</t>
  </si>
  <si>
    <t>1716494872269.jpg</t>
  </si>
  <si>
    <t xml:space="preserve">2 troncos de leña diario 14 a la semana </t>
  </si>
  <si>
    <t>5 troncos de leña  la semana más delgados</t>
  </si>
  <si>
    <t>1716566864298.jpg</t>
  </si>
  <si>
    <t>Ca7</t>
  </si>
  <si>
    <t>1717101115264.jpg</t>
  </si>
  <si>
    <t>1717101134577.jpg</t>
  </si>
  <si>
    <t>Parrilla eléctrica</t>
  </si>
  <si>
    <t xml:space="preserve">1 ma0jo al dia, 5 leñas, 30 leñas a la semana </t>
  </si>
  <si>
    <t>3 leñas más delgadas al dia, 21 leñas a la semana</t>
  </si>
  <si>
    <t xml:space="preserve"> Cocina</t>
  </si>
  <si>
    <t>1716570186025.jpg</t>
  </si>
  <si>
    <t xml:space="preserve">Media carga </t>
  </si>
  <si>
    <t>1716574319128.jpg</t>
  </si>
  <si>
    <t>1716574332773.jpg</t>
  </si>
  <si>
    <t>1716574346942.jpg</t>
  </si>
  <si>
    <t>2 ma0jos, 4 ramas</t>
  </si>
  <si>
    <t xml:space="preserve">1-2 leñas al dia, media carga a la semana </t>
  </si>
  <si>
    <t>1716575841234.jpg</t>
  </si>
  <si>
    <t>1716575859534.jpg</t>
  </si>
  <si>
    <t>1717099915320.jpg</t>
  </si>
  <si>
    <t>1717099925832.jpg</t>
  </si>
  <si>
    <t xml:space="preserve">1 carga duraba 2 a 3 semanas utilizando 3 ,4 lechos al dia </t>
  </si>
  <si>
    <t xml:space="preserve">1 carga dura 4 semanas utiliza 1 lecho grande y u0 chiquito al dia </t>
  </si>
  <si>
    <t>1717100000429.jpg</t>
  </si>
  <si>
    <t>1717100038687.jpg</t>
  </si>
  <si>
    <t xml:space="preserve">Cocina 2 ecoestufa </t>
  </si>
  <si>
    <t>1717103598469.jpg</t>
  </si>
  <si>
    <t>1717103610283.jpg</t>
  </si>
  <si>
    <t>1717103621362.jpg</t>
  </si>
  <si>
    <t xml:space="preserve">Cocina 1 fogón tradicional </t>
  </si>
  <si>
    <t>1717102816127.jpg</t>
  </si>
  <si>
    <t>Cocina ecoestufa</t>
  </si>
  <si>
    <t>1717103167540.jpg</t>
  </si>
  <si>
    <t xml:space="preserve"> 1 ma0jo</t>
  </si>
  <si>
    <t>Mitad de un ma0jo</t>
  </si>
  <si>
    <t>1718211276993.jpg</t>
  </si>
  <si>
    <t>1718211291394.jpg</t>
  </si>
  <si>
    <t>2 cargas</t>
  </si>
  <si>
    <t>1716566097089.jpg</t>
  </si>
  <si>
    <t>1716566107255.jpg</t>
  </si>
  <si>
    <t xml:space="preserve">1 carga para 2-3 días </t>
  </si>
  <si>
    <t xml:space="preserve">1 carga para la semana </t>
  </si>
  <si>
    <t>1718213447138.jpg</t>
  </si>
  <si>
    <t>1718213464890.jpg</t>
  </si>
  <si>
    <t>5 rollizos</t>
  </si>
  <si>
    <t>1716497354412.jpg</t>
  </si>
  <si>
    <t>1716497369477.jpg</t>
  </si>
  <si>
    <t>15-20 cargas</t>
  </si>
  <si>
    <t>1716481774006.jpg</t>
  </si>
  <si>
    <t xml:space="preserve">Exterior </t>
  </si>
  <si>
    <t>1716482271153.jpg</t>
  </si>
  <si>
    <t xml:space="preserve">1 ma0jo </t>
  </si>
  <si>
    <t>La mitad de ma0jo</t>
  </si>
  <si>
    <t xml:space="preserve">La cocina </t>
  </si>
  <si>
    <t>1716488145918.jpg</t>
  </si>
  <si>
    <t>Fuera de la casa</t>
  </si>
  <si>
    <t>1716488272421.jpg</t>
  </si>
  <si>
    <t>Ca29</t>
  </si>
  <si>
    <t>1716495539998.jpg</t>
  </si>
  <si>
    <t>1716495557174.jpg</t>
  </si>
  <si>
    <t>1718899318296.jpg</t>
  </si>
  <si>
    <t>1718899334125.jpg</t>
  </si>
  <si>
    <t xml:space="preserve">Mitad de carga </t>
  </si>
  <si>
    <t>Ca31</t>
  </si>
  <si>
    <t>1716569047475.jpg</t>
  </si>
  <si>
    <t>1716569062851.jpg</t>
  </si>
  <si>
    <t xml:space="preserve">8 troncos gorritos al dia </t>
  </si>
  <si>
    <t xml:space="preserve">2 gorditos 1 delgado al dia </t>
  </si>
  <si>
    <t>1716573351711.jpg</t>
  </si>
  <si>
    <t>1716573363810.jpg</t>
  </si>
  <si>
    <t xml:space="preserve">1 carga para 15 </t>
  </si>
  <si>
    <t>Media carga para un mes</t>
  </si>
  <si>
    <t>1718209899208.jpg</t>
  </si>
  <si>
    <t>1718209916603.jpg</t>
  </si>
  <si>
    <t>1716580578045.jpg</t>
  </si>
  <si>
    <t>CA 36</t>
  </si>
  <si>
    <t>Una carga al mes</t>
  </si>
  <si>
    <t>CA 37</t>
  </si>
  <si>
    <t>1716488691714.jpg</t>
  </si>
  <si>
    <t>1716488722082.jpg</t>
  </si>
  <si>
    <t xml:space="preserve">1 ma0jo tres días  , 15 leñas gruesas al dia </t>
  </si>
  <si>
    <t xml:space="preserve">15 lechitas delgadas un día </t>
  </si>
  <si>
    <t>1718903539450.jpg</t>
  </si>
  <si>
    <t>Cocina 2 eco</t>
  </si>
  <si>
    <t>1718903589971.jpg</t>
  </si>
  <si>
    <t>Ca39</t>
  </si>
  <si>
    <t>1718208812092.jpg</t>
  </si>
  <si>
    <t>Ca40</t>
  </si>
  <si>
    <t>1717100506134.jpg</t>
  </si>
  <si>
    <t>1717100666879.jpg</t>
  </si>
  <si>
    <t>1716577287852.jpg</t>
  </si>
  <si>
    <t>1716577298411.jpg</t>
  </si>
  <si>
    <t>1718895892490.jpg</t>
  </si>
  <si>
    <t>Ca44</t>
  </si>
  <si>
    <t>1716571963407.jpg</t>
  </si>
  <si>
    <t>1716571983386.jpg</t>
  </si>
  <si>
    <t>Sfx14</t>
  </si>
  <si>
    <t>13/06/2024</t>
  </si>
  <si>
    <t>13/06/2024 14:05</t>
  </si>
  <si>
    <t>1718309252425.jpg</t>
  </si>
  <si>
    <t>Sfx15</t>
  </si>
  <si>
    <t>13/06/2024 11:05</t>
  </si>
  <si>
    <t>1718298398881.jpg</t>
  </si>
  <si>
    <t>13/06/2024 14:12</t>
  </si>
  <si>
    <t>1718309597498.jpg</t>
  </si>
  <si>
    <t>1718216851066.jpg</t>
  </si>
  <si>
    <t>1718216959119.jpg</t>
  </si>
  <si>
    <t>Sfx 2</t>
  </si>
  <si>
    <t>1718217411347.jpg</t>
  </si>
  <si>
    <t>1718217424519.jpg</t>
  </si>
  <si>
    <t>13/06/2024 11:09</t>
  </si>
  <si>
    <t>1718298629141.jpg</t>
  </si>
  <si>
    <t xml:space="preserve">Estufa Eléctrica </t>
  </si>
  <si>
    <t>1718220878683.jpg</t>
  </si>
  <si>
    <t>Sfx  3</t>
  </si>
  <si>
    <t>Sfx 3</t>
  </si>
  <si>
    <t>SFX9</t>
  </si>
  <si>
    <t>1718895771163.jpg</t>
  </si>
  <si>
    <t>Sfx10</t>
  </si>
  <si>
    <t>1718897456636.jpg</t>
  </si>
  <si>
    <t>1718897476868.jpg</t>
  </si>
  <si>
    <t>1718897491402.jpg</t>
  </si>
  <si>
    <t>Sfx11</t>
  </si>
  <si>
    <t>1718897321502.jpg</t>
  </si>
  <si>
    <t>1718901368741.jpg</t>
  </si>
  <si>
    <t>13/06/2024 11:48</t>
  </si>
  <si>
    <t>1718300997172.jpg</t>
  </si>
  <si>
    <t>1718301020953.jpg</t>
  </si>
  <si>
    <t>Sfx21</t>
  </si>
  <si>
    <t>13/06/2024 09:44</t>
  </si>
  <si>
    <t>1718293536161.jpg</t>
  </si>
  <si>
    <t>Fuego afuera para calentar agua</t>
  </si>
  <si>
    <t>1718294070209.jpg</t>
  </si>
  <si>
    <t>Sfx4</t>
  </si>
  <si>
    <t>1718217940502.jpg</t>
  </si>
  <si>
    <t>Sfx22</t>
  </si>
  <si>
    <t>1718218615078.jpg</t>
  </si>
  <si>
    <t>1718218624725.jpg</t>
  </si>
  <si>
    <t>1718222301500.jpg</t>
  </si>
  <si>
    <t>1718222318057.jpg</t>
  </si>
  <si>
    <t>Sfx18</t>
  </si>
  <si>
    <t>1718903009186.jpg</t>
  </si>
  <si>
    <t>Sfx24</t>
  </si>
  <si>
    <t>13/06/2024 10:16</t>
  </si>
  <si>
    <t>1718295599604.jpg</t>
  </si>
  <si>
    <t>13/06/2024 12:28</t>
  </si>
  <si>
    <t>1718303385992.jpg</t>
  </si>
  <si>
    <t>1718303439906.jpg</t>
  </si>
  <si>
    <t>Sxf26</t>
  </si>
  <si>
    <t>SXF26</t>
  </si>
  <si>
    <t>1718222943624.jpg</t>
  </si>
  <si>
    <t>1718222958963.jpg</t>
  </si>
  <si>
    <t>13/06/2024 11:38</t>
  </si>
  <si>
    <t>1718300388535.jpg</t>
  </si>
  <si>
    <t xml:space="preserve">Cocina leña </t>
  </si>
  <si>
    <t>1718300449898.jpg</t>
  </si>
  <si>
    <t>13/06/2024 10:24</t>
  </si>
  <si>
    <t>1718295927911.jpg</t>
  </si>
  <si>
    <t>1718295942808.jpg</t>
  </si>
  <si>
    <t>Sfx31</t>
  </si>
  <si>
    <t>13/06/2024 13:01</t>
  </si>
  <si>
    <t>1718305343408.jpg</t>
  </si>
  <si>
    <t>Sfx5</t>
  </si>
  <si>
    <t>13/06/2024 10:47</t>
  </si>
  <si>
    <t>Fuera de casa techado sin paredes</t>
  </si>
  <si>
    <t>1718297407748.jpg</t>
  </si>
  <si>
    <t>Sfx27</t>
  </si>
  <si>
    <t>1718910649562.jpg</t>
  </si>
  <si>
    <t>1718910662537.jpg</t>
  </si>
  <si>
    <t>Sfx6</t>
  </si>
  <si>
    <t>1718224009867.jpg</t>
  </si>
  <si>
    <t>1718224025438.jpg</t>
  </si>
  <si>
    <t>Sfx32</t>
  </si>
  <si>
    <t>13/06/2024 13:26</t>
  </si>
  <si>
    <t>1718306849530.jpg</t>
  </si>
  <si>
    <t>Dentro de casa cocina gas</t>
  </si>
  <si>
    <t>1718306940535.jpg</t>
  </si>
  <si>
    <t>Sfx30</t>
  </si>
  <si>
    <t>1718901004795.jpg</t>
  </si>
  <si>
    <t>1718901016718.jpg</t>
  </si>
  <si>
    <t>Sfx7</t>
  </si>
  <si>
    <t>1718221493409.jpg</t>
  </si>
  <si>
    <t>1718221521020.jpg</t>
  </si>
  <si>
    <t>13/06/2024 13:30</t>
  </si>
  <si>
    <t>1718307088297.jpg</t>
  </si>
  <si>
    <t>Sfx8</t>
  </si>
  <si>
    <t>1718218880579.jpg</t>
  </si>
  <si>
    <t>Sfx34</t>
  </si>
  <si>
    <t>1718899775716.jpg</t>
  </si>
  <si>
    <t>Hor0</t>
  </si>
  <si>
    <t>1718899882788.jpg</t>
  </si>
  <si>
    <t>Sfx13</t>
  </si>
  <si>
    <t>13/06/2024 14:01</t>
  </si>
  <si>
    <t>1718308984178.jpg</t>
  </si>
  <si>
    <t>¿A qué horas del día cocinas? (choice=noche)</t>
  </si>
  <si>
    <t>1= Yes, 0=No</t>
  </si>
  <si>
    <t>1=never, 2=occasionally, 3=more than half of the time, 4=daily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</si>
</sst>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Aptos Narrow"/>
      <family val="2"/>
    </font>
    <font>
      <b/>
      <sz val="11"/>
      <name val="Aptos Narrow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0">
    <xf numFmtId="0" fontId="0" fillId="0" borderId="0" xfId="0"/>
    <xf numFmtId="0" fontId="0" fillId="34" borderId="0" xfId="0" applyFill="1"/>
    <xf numFmtId="0" fontId="0" fillId="0" borderId="12" xfId="0" applyBorder="1"/>
    <xf numFmtId="0" fontId="0" fillId="0" borderId="13" xfId="0" applyBorder="1"/>
    <xf numFmtId="0" fontId="18" fillId="0" borderId="0" xfId="0" applyFont="1"/>
    <xf numFmtId="0" fontId="19" fillId="33" borderId="13" xfId="0" applyFont="1" applyFill="1" applyBorder="1"/>
    <xf numFmtId="0" fontId="18" fillId="34" borderId="12" xfId="0" applyFont="1" applyFill="1" applyBorder="1"/>
    <xf numFmtId="0" fontId="18" fillId="34" borderId="0" xfId="0" applyFont="1" applyFill="1"/>
    <xf numFmtId="0" fontId="19" fillId="34" borderId="0" xfId="0" applyFont="1" applyFill="1"/>
    <xf numFmtId="0" fontId="20" fillId="34" borderId="0" xfId="0" applyFont="1" applyFill="1"/>
    <xf numFmtId="0" fontId="21" fillId="34" borderId="0" xfId="0" applyFont="1" applyFill="1"/>
    <xf numFmtId="1" fontId="18" fillId="34" borderId="0" xfId="0" applyNumberFormat="1" applyFont="1" applyFill="1"/>
    <xf numFmtId="0" fontId="18" fillId="0" borderId="10" xfId="0" applyFont="1" applyBorder="1"/>
    <xf numFmtId="0" fontId="19" fillId="0" borderId="12" xfId="0" applyFont="1" applyBorder="1"/>
    <xf numFmtId="0" fontId="19" fillId="0" borderId="0" xfId="0" applyFont="1"/>
    <xf numFmtId="0" fontId="19" fillId="0" borderId="13" xfId="0" applyFont="1" applyBorder="1"/>
    <xf numFmtId="0" fontId="18" fillId="34" borderId="18" xfId="0" applyFont="1" applyFill="1" applyBorder="1"/>
    <xf numFmtId="0" fontId="19" fillId="34" borderId="13" xfId="0" applyFont="1" applyFill="1" applyBorder="1"/>
    <xf numFmtId="0" fontId="18" fillId="34" borderId="13" xfId="0" applyFont="1" applyFill="1" applyBorder="1"/>
    <xf numFmtId="0" fontId="20" fillId="34" borderId="13" xfId="0" applyFont="1" applyFill="1" applyBorder="1"/>
    <xf numFmtId="0" fontId="21" fillId="34" borderId="13" xfId="0" applyFont="1" applyFill="1" applyBorder="1"/>
    <xf numFmtId="0" fontId="19" fillId="34" borderId="12" xfId="0" applyFont="1" applyFill="1" applyBorder="1"/>
    <xf numFmtId="0" fontId="20" fillId="34" borderId="12" xfId="0" applyFont="1" applyFill="1" applyBorder="1"/>
    <xf numFmtId="0" fontId="21" fillId="34" borderId="12" xfId="0" applyFont="1" applyFill="1" applyBorder="1"/>
    <xf numFmtId="0" fontId="18" fillId="34" borderId="15" xfId="0" applyFont="1" applyFill="1" applyBorder="1"/>
    <xf numFmtId="0" fontId="19" fillId="34" borderId="10" xfId="0" applyFont="1" applyFill="1" applyBorder="1"/>
    <xf numFmtId="0" fontId="19" fillId="34" borderId="11" xfId="0" applyFont="1" applyFill="1" applyBorder="1"/>
    <xf numFmtId="0" fontId="19" fillId="34" borderId="18" xfId="0" applyFont="1" applyFill="1" applyBorder="1"/>
    <xf numFmtId="0" fontId="18" fillId="34" borderId="14" xfId="0" applyFont="1" applyFill="1" applyBorder="1"/>
    <xf numFmtId="0" fontId="18" fillId="34" borderId="17" xfId="0" applyFont="1" applyFill="1" applyBorder="1"/>
    <xf numFmtId="0" fontId="18" fillId="34" borderId="16" xfId="0" applyFont="1" applyFill="1" applyBorder="1"/>
    <xf numFmtId="0" fontId="19" fillId="34" borderId="17" xfId="0" applyFont="1" applyFill="1" applyBorder="1"/>
    <xf numFmtId="14" fontId="18" fillId="34" borderId="0" xfId="0" applyNumberFormat="1" applyFont="1" applyFill="1"/>
    <xf numFmtId="14" fontId="21" fillId="34" borderId="0" xfId="0" applyNumberFormat="1" applyFont="1" applyFill="1"/>
    <xf numFmtId="2" fontId="19" fillId="34" borderId="0" xfId="0" applyNumberFormat="1" applyFont="1" applyFill="1"/>
    <xf numFmtId="20" fontId="18" fillId="34" borderId="0" xfId="0" applyNumberFormat="1" applyFont="1" applyFill="1"/>
    <xf numFmtId="20" fontId="20" fillId="34" borderId="0" xfId="0" applyNumberFormat="1" applyFont="1" applyFill="1"/>
    <xf numFmtId="20" fontId="21" fillId="34" borderId="0" xfId="0" applyNumberFormat="1" applyFont="1" applyFill="1"/>
    <xf numFmtId="0" fontId="22" fillId="34" borderId="0" xfId="0" applyFont="1" applyFill="1" applyAlignment="1">
      <alignment horizontal="right"/>
    </xf>
    <xf numFmtId="0" fontId="19" fillId="34" borderId="0" xfId="0" applyFont="1" applyFill="1" applyAlignment="1">
      <alignment horizontal="right"/>
    </xf>
    <xf numFmtId="0" fontId="21" fillId="34" borderId="0" xfId="0" applyFont="1" applyFill="1" applyAlignment="1">
      <alignment horizontal="right"/>
    </xf>
    <xf numFmtId="0" fontId="18" fillId="34" borderId="0" xfId="0" applyFont="1" applyFill="1" applyAlignment="1">
      <alignment horizontal="right"/>
    </xf>
    <xf numFmtId="14" fontId="20" fillId="34" borderId="0" xfId="0" applyNumberFormat="1" applyFont="1" applyFill="1"/>
    <xf numFmtId="22" fontId="18" fillId="34" borderId="0" xfId="0" applyNumberFormat="1" applyFont="1" applyFill="1"/>
    <xf numFmtId="0" fontId="23" fillId="34" borderId="0" xfId="0" applyFont="1" applyFill="1"/>
    <xf numFmtId="164" fontId="18" fillId="34" borderId="0" xfId="0" applyNumberFormat="1" applyFont="1" applyFill="1"/>
    <xf numFmtId="0" fontId="20" fillId="34" borderId="17" xfId="0" applyFont="1" applyFill="1" applyBorder="1"/>
    <xf numFmtId="0" fontId="21" fillId="34" borderId="17" xfId="0" applyFont="1" applyFill="1" applyBorder="1"/>
    <xf numFmtId="1" fontId="23" fillId="34" borderId="0" xfId="0" applyNumberFormat="1" applyFont="1" applyFill="1"/>
    <xf numFmtId="20" fontId="23" fillId="34" borderId="0" xfId="0" applyNumberFormat="1" applyFont="1" applyFill="1"/>
    <xf numFmtId="0" fontId="23" fillId="34" borderId="0" xfId="0" applyFont="1" applyFill="1" applyAlignment="1">
      <alignment horizontal="right"/>
    </xf>
    <xf numFmtId="14" fontId="23" fillId="34" borderId="0" xfId="0" applyNumberFormat="1" applyFont="1" applyFill="1"/>
    <xf numFmtId="22" fontId="23" fillId="34" borderId="0" xfId="0" applyNumberFormat="1" applyFont="1" applyFill="1"/>
    <xf numFmtId="20" fontId="0" fillId="34" borderId="0" xfId="0" applyNumberFormat="1" applyFill="1"/>
    <xf numFmtId="14" fontId="0" fillId="34" borderId="0" xfId="0" applyNumberFormat="1" applyFill="1"/>
    <xf numFmtId="22" fontId="0" fillId="34" borderId="0" xfId="0" applyNumberFormat="1" applyFill="1"/>
    <xf numFmtId="0" fontId="24" fillId="34" borderId="0" xfId="0" applyFont="1" applyFill="1"/>
    <xf numFmtId="0" fontId="23" fillId="0" borderId="0" xfId="0" applyFont="1"/>
    <xf numFmtId="20" fontId="23" fillId="0" borderId="0" xfId="0" applyNumberFormat="1" applyFont="1"/>
    <xf numFmtId="0" fontId="25" fillId="0" borderId="21" xfId="0" applyFont="1" applyBorder="1" applyAlignment="1">
      <alignment wrapText="1"/>
    </xf>
    <xf numFmtId="0" fontId="25" fillId="34" borderId="21" xfId="0" applyFont="1" applyFill="1" applyBorder="1" applyAlignment="1">
      <alignment wrapText="1"/>
    </xf>
    <xf numFmtId="0" fontId="26" fillId="0" borderId="21" xfId="0" applyFont="1" applyBorder="1" applyAlignment="1">
      <alignment wrapText="1"/>
    </xf>
    <xf numFmtId="0" fontId="19" fillId="34" borderId="10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18" xfId="0" applyFont="1" applyFill="1" applyBorder="1" applyAlignment="1">
      <alignment horizontal="center"/>
    </xf>
    <xf numFmtId="0" fontId="26" fillId="0" borderId="21" xfId="0" applyFont="1" applyBorder="1" applyAlignment="1">
      <alignment wrapText="1"/>
    </xf>
    <xf numFmtId="0" fontId="18" fillId="0" borderId="10" xfId="0" applyFont="1" applyBorder="1" applyAlignment="1"/>
    <xf numFmtId="0" fontId="18" fillId="0" borderId="11" xfId="0" applyFont="1" applyBorder="1" applyAlignment="1"/>
    <xf numFmtId="0" fontId="18" fillId="0" borderId="18" xfId="0" applyFont="1" applyBorder="1" applyAlignment="1"/>
    <xf numFmtId="0" fontId="18" fillId="34" borderId="11" xfId="0" applyFont="1" applyFill="1" applyBorder="1" applyAlignment="1"/>
    <xf numFmtId="0" fontId="18" fillId="34" borderId="18" xfId="0" applyFont="1" applyFill="1" applyBorder="1" applyAlignment="1"/>
    <xf numFmtId="0" fontId="19" fillId="34" borderId="10" xfId="0" applyFont="1" applyFill="1" applyBorder="1" applyAlignment="1"/>
    <xf numFmtId="0" fontId="19" fillId="34" borderId="11" xfId="0" applyFont="1" applyFill="1" applyBorder="1" applyAlignment="1"/>
    <xf numFmtId="0" fontId="19" fillId="34" borderId="18" xfId="0" applyFont="1" applyFill="1" applyBorder="1" applyAlignment="1"/>
    <xf numFmtId="0" fontId="18" fillId="34" borderId="19" xfId="0" applyFont="1" applyFill="1" applyBorder="1" applyAlignment="1"/>
    <xf numFmtId="0" fontId="18" fillId="34" borderId="20" xfId="0" applyFont="1" applyFill="1" applyBorder="1" applyAlignment="1"/>
    <xf numFmtId="0" fontId="18" fillId="34" borderId="10" xfId="0" applyFont="1" applyFill="1" applyBorder="1" applyAlignment="1"/>
    <xf numFmtId="0" fontId="18" fillId="34" borderId="12" xfId="0" applyFont="1" applyFill="1" applyBorder="1" applyAlignment="1"/>
    <xf numFmtId="0" fontId="18" fillId="34" borderId="0" xfId="0" applyFont="1" applyFill="1" applyAlignment="1"/>
    <xf numFmtId="0" fontId="18" fillId="34" borderId="13" xfId="0" applyFont="1" applyFill="1" applyBorder="1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ok, Rebecca E" id="{B1A74B05-9018-4636-81DE-246A88253E4E}" userId="S::rebecca.cook@austin.utexas.edu::1cb213bd-2fe3-4741-bd33-882298728e8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X26" dT="2024-01-10T02:23:40.39" personId="{B1A74B05-9018-4636-81DE-246A88253E4E}" id="{737779FA-F0E3-4A78-9CBA-BB9DE0DA05F2}">
    <text xml:space="preserve">Double check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3E33-06E5-445F-BFB7-81A1C465820A}">
  <dimension ref="A1:FS200"/>
  <sheetViews>
    <sheetView tabSelected="1" topLeftCell="CF2" zoomScale="64" zoomScaleNormal="64" workbookViewId="0">
      <pane ySplit="1" topLeftCell="CP3" activePane="bottomLeft" state="frozen"/>
      <selection pane="bottomLeft" activeCell="CJ2" sqref="A1:XFD1048576"/>
      <selection activeCell="A2" sqref="A2"/>
    </sheetView>
  </sheetViews>
  <sheetFormatPr defaultColWidth="8.85546875" defaultRowHeight="14.45"/>
  <cols>
    <col min="1" max="2" width="8.85546875" style="1"/>
    <col min="4" max="4" width="21.85546875" customWidth="1"/>
    <col min="15" max="44" width="8.85546875" style="1"/>
    <col min="45" max="45" width="10.7109375" style="1" customWidth="1"/>
    <col min="46" max="64" width="8.85546875" style="1"/>
    <col min="65" max="65" width="18.140625" style="1" customWidth="1"/>
    <col min="66" max="67" width="8.85546875" style="1"/>
    <col min="68" max="68" width="18" style="1" customWidth="1"/>
    <col min="69" max="69" width="8.85546875" style="1"/>
    <col min="70" max="70" width="20.140625" style="1" customWidth="1"/>
    <col min="71" max="77" width="8.85546875" style="1"/>
    <col min="78" max="78" width="15.42578125" style="1" customWidth="1"/>
    <col min="87" max="87" width="11.42578125" customWidth="1"/>
    <col min="88" max="88" width="33.7109375" customWidth="1"/>
    <col min="99" max="99" width="9.7109375" bestFit="1" customWidth="1"/>
    <col min="116" max="116" width="4.28515625" customWidth="1"/>
    <col min="117" max="117" width="6.5703125" customWidth="1"/>
    <col min="118" max="118" width="8.28515625" customWidth="1"/>
    <col min="131" max="131" width="10.85546875" customWidth="1"/>
    <col min="138" max="138" width="11.42578125" style="1" customWidth="1"/>
    <col min="139" max="139" width="13.5703125" style="1" customWidth="1"/>
    <col min="151" max="151" width="20" style="1" customWidth="1"/>
    <col min="152" max="153" width="8.85546875" style="1"/>
    <col min="156" max="163" width="8.85546875" style="1"/>
    <col min="166" max="172" width="8.85546875" style="1"/>
  </cols>
  <sheetData>
    <row r="1" spans="1:172" s="4" customFormat="1">
      <c r="A1" s="7"/>
      <c r="B1" s="7"/>
      <c r="C1" s="66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8"/>
      <c r="N1" s="12"/>
      <c r="O1" s="69" t="s">
        <v>1</v>
      </c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70"/>
      <c r="AG1" s="71" t="s">
        <v>2</v>
      </c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3"/>
      <c r="CA1" s="74" t="s">
        <v>3</v>
      </c>
      <c r="CB1" s="75"/>
      <c r="CC1" s="75"/>
      <c r="CD1" s="75"/>
      <c r="CE1" s="75"/>
      <c r="CF1" s="75"/>
      <c r="CG1" s="75"/>
      <c r="CH1" s="75"/>
      <c r="CI1" s="75"/>
      <c r="CJ1" s="30" t="s">
        <v>4</v>
      </c>
      <c r="CK1" s="69" t="s">
        <v>5</v>
      </c>
      <c r="CL1" s="69"/>
      <c r="CM1" s="69"/>
      <c r="CN1" s="69"/>
      <c r="CO1" s="69"/>
      <c r="CP1" s="70"/>
      <c r="CQ1" s="76" t="s">
        <v>6</v>
      </c>
      <c r="CR1" s="69"/>
      <c r="CS1" s="69"/>
      <c r="CT1" s="69"/>
      <c r="CU1" s="70"/>
      <c r="CV1" s="77" t="s">
        <v>7</v>
      </c>
      <c r="CW1" s="78"/>
      <c r="CX1" s="78"/>
      <c r="CY1" s="78"/>
      <c r="CZ1" s="78"/>
      <c r="DA1" s="78"/>
      <c r="DB1" s="78"/>
      <c r="DC1" s="78"/>
      <c r="DD1" s="78"/>
      <c r="DE1" s="78"/>
      <c r="DF1" s="79"/>
      <c r="DG1" s="77" t="s">
        <v>8</v>
      </c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62" t="s">
        <v>9</v>
      </c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4"/>
      <c r="ET1" s="71" t="s">
        <v>10</v>
      </c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16"/>
    </row>
    <row r="2" spans="1:172" s="4" customFormat="1">
      <c r="A2" s="8" t="s">
        <v>11</v>
      </c>
      <c r="B2" s="8" t="s">
        <v>12</v>
      </c>
      <c r="C2" s="13" t="s">
        <v>13</v>
      </c>
      <c r="D2" s="14" t="s">
        <v>14</v>
      </c>
      <c r="E2" s="14" t="s">
        <v>15</v>
      </c>
      <c r="F2" s="14" t="s">
        <v>16</v>
      </c>
      <c r="G2" s="14" t="s">
        <v>17</v>
      </c>
      <c r="H2" s="14" t="s">
        <v>18</v>
      </c>
      <c r="I2" s="14" t="s">
        <v>19</v>
      </c>
      <c r="J2" s="14" t="s">
        <v>20</v>
      </c>
      <c r="K2" s="14" t="s">
        <v>21</v>
      </c>
      <c r="L2" s="14" t="s">
        <v>22</v>
      </c>
      <c r="M2" s="15" t="s">
        <v>23</v>
      </c>
      <c r="N2" s="13" t="s">
        <v>24</v>
      </c>
      <c r="O2" s="8" t="s">
        <v>25</v>
      </c>
      <c r="P2" s="8" t="s">
        <v>26</v>
      </c>
      <c r="Q2" s="8" t="s">
        <v>27</v>
      </c>
      <c r="R2" s="8" t="s">
        <v>28</v>
      </c>
      <c r="S2" s="8" t="s">
        <v>29</v>
      </c>
      <c r="T2" s="8" t="s">
        <v>30</v>
      </c>
      <c r="U2" s="8" t="s">
        <v>31</v>
      </c>
      <c r="V2" s="8" t="s">
        <v>32</v>
      </c>
      <c r="W2" s="8" t="s">
        <v>33</v>
      </c>
      <c r="X2" s="8" t="s">
        <v>34</v>
      </c>
      <c r="Y2" s="8" t="s">
        <v>35</v>
      </c>
      <c r="Z2" s="8" t="s">
        <v>36</v>
      </c>
      <c r="AA2" s="8" t="s">
        <v>37</v>
      </c>
      <c r="AB2" s="8" t="s">
        <v>38</v>
      </c>
      <c r="AC2" s="8" t="s">
        <v>39</v>
      </c>
      <c r="AD2" s="8" t="s">
        <v>40</v>
      </c>
      <c r="AE2" s="8" t="s">
        <v>41</v>
      </c>
      <c r="AF2" s="17" t="s">
        <v>42</v>
      </c>
      <c r="AG2" s="21" t="s">
        <v>43</v>
      </c>
      <c r="AH2" s="8" t="s">
        <v>44</v>
      </c>
      <c r="AI2" s="8" t="s">
        <v>45</v>
      </c>
      <c r="AJ2" s="8" t="s">
        <v>46</v>
      </c>
      <c r="AK2" s="8" t="s">
        <v>47</v>
      </c>
      <c r="AL2" s="8" t="s">
        <v>48</v>
      </c>
      <c r="AM2" s="8" t="s">
        <v>49</v>
      </c>
      <c r="AN2" s="8" t="s">
        <v>50</v>
      </c>
      <c r="AO2" s="8" t="s">
        <v>51</v>
      </c>
      <c r="AP2" s="8" t="s">
        <v>52</v>
      </c>
      <c r="AQ2" s="8" t="s">
        <v>53</v>
      </c>
      <c r="AR2" s="8" t="s">
        <v>54</v>
      </c>
      <c r="AS2" s="8" t="s">
        <v>55</v>
      </c>
      <c r="AT2" s="8" t="s">
        <v>56</v>
      </c>
      <c r="AU2" s="8" t="s">
        <v>57</v>
      </c>
      <c r="AV2" s="8" t="s">
        <v>58</v>
      </c>
      <c r="AW2" s="8" t="s">
        <v>59</v>
      </c>
      <c r="AX2" s="8" t="s">
        <v>60</v>
      </c>
      <c r="AY2" s="8" t="s">
        <v>61</v>
      </c>
      <c r="AZ2" s="8" t="s">
        <v>62</v>
      </c>
      <c r="BA2" s="8" t="s">
        <v>63</v>
      </c>
      <c r="BB2" s="8" t="s">
        <v>64</v>
      </c>
      <c r="BC2" s="8" t="s">
        <v>65</v>
      </c>
      <c r="BD2" s="8" t="s">
        <v>66</v>
      </c>
      <c r="BE2" s="8" t="s">
        <v>67</v>
      </c>
      <c r="BF2" s="8" t="s">
        <v>68</v>
      </c>
      <c r="BG2" s="8" t="s">
        <v>69</v>
      </c>
      <c r="BH2" s="8" t="s">
        <v>70</v>
      </c>
      <c r="BI2" s="8" t="s">
        <v>71</v>
      </c>
      <c r="BJ2" s="8" t="s">
        <v>72</v>
      </c>
      <c r="BK2" s="8" t="s">
        <v>73</v>
      </c>
      <c r="BL2" s="8" t="s">
        <v>74</v>
      </c>
      <c r="BM2" s="8" t="s">
        <v>75</v>
      </c>
      <c r="BN2" s="8" t="s">
        <v>76</v>
      </c>
      <c r="BO2" s="8" t="s">
        <v>77</v>
      </c>
      <c r="BP2" s="8" t="s">
        <v>78</v>
      </c>
      <c r="BQ2" s="8" t="s">
        <v>79</v>
      </c>
      <c r="BR2" s="8" t="s">
        <v>80</v>
      </c>
      <c r="BS2" s="8" t="s">
        <v>81</v>
      </c>
      <c r="BT2" s="8" t="s">
        <v>82</v>
      </c>
      <c r="BU2" s="8" t="s">
        <v>83</v>
      </c>
      <c r="BV2" s="8" t="s">
        <v>84</v>
      </c>
      <c r="BW2" s="8" t="s">
        <v>85</v>
      </c>
      <c r="BX2" s="8" t="s">
        <v>86</v>
      </c>
      <c r="BY2" s="8" t="s">
        <v>87</v>
      </c>
      <c r="BZ2" s="17" t="s">
        <v>88</v>
      </c>
      <c r="CA2" s="25" t="s">
        <v>89</v>
      </c>
      <c r="CB2" s="26" t="s">
        <v>90</v>
      </c>
      <c r="CC2" s="26" t="s">
        <v>91</v>
      </c>
      <c r="CD2" s="26" t="s">
        <v>92</v>
      </c>
      <c r="CE2" s="26" t="s">
        <v>93</v>
      </c>
      <c r="CF2" s="26" t="s">
        <v>94</v>
      </c>
      <c r="CG2" s="26" t="s">
        <v>95</v>
      </c>
      <c r="CH2" s="26" t="s">
        <v>96</v>
      </c>
      <c r="CI2" s="25" t="s">
        <v>97</v>
      </c>
      <c r="CJ2" s="31" t="s">
        <v>98</v>
      </c>
      <c r="CK2" s="8" t="s">
        <v>99</v>
      </c>
      <c r="CL2" s="8" t="s">
        <v>100</v>
      </c>
      <c r="CM2" s="8" t="s">
        <v>101</v>
      </c>
      <c r="CN2" s="8" t="s">
        <v>102</v>
      </c>
      <c r="CO2" s="8" t="s">
        <v>103</v>
      </c>
      <c r="CP2" s="17" t="s">
        <v>104</v>
      </c>
      <c r="CQ2" s="21" t="s">
        <v>105</v>
      </c>
      <c r="CR2" s="8" t="s">
        <v>106</v>
      </c>
      <c r="CS2" s="8" t="s">
        <v>107</v>
      </c>
      <c r="CT2" s="8" t="s">
        <v>108</v>
      </c>
      <c r="CU2" s="17" t="s">
        <v>109</v>
      </c>
      <c r="CV2" s="25" t="s">
        <v>110</v>
      </c>
      <c r="CW2" s="26" t="s">
        <v>111</v>
      </c>
      <c r="CX2" s="26" t="s">
        <v>112</v>
      </c>
      <c r="CY2" s="26" t="s">
        <v>113</v>
      </c>
      <c r="CZ2" s="26" t="s">
        <v>114</v>
      </c>
      <c r="DA2" s="26" t="s">
        <v>115</v>
      </c>
      <c r="DB2" s="26" t="s">
        <v>116</v>
      </c>
      <c r="DC2" s="26" t="s">
        <v>117</v>
      </c>
      <c r="DD2" s="26" t="s">
        <v>118</v>
      </c>
      <c r="DE2" s="27" t="s">
        <v>119</v>
      </c>
      <c r="DF2" s="5" t="s">
        <v>120</v>
      </c>
      <c r="DG2" s="8" t="s">
        <v>121</v>
      </c>
      <c r="DH2" s="8" t="s">
        <v>122</v>
      </c>
      <c r="DI2" s="8" t="s">
        <v>123</v>
      </c>
      <c r="DJ2" s="34" t="s">
        <v>124</v>
      </c>
      <c r="DK2" s="8" t="s">
        <v>125</v>
      </c>
      <c r="DL2" s="8" t="s">
        <v>126</v>
      </c>
      <c r="DM2" s="8" t="s">
        <v>127</v>
      </c>
      <c r="DN2" s="8" t="s">
        <v>128</v>
      </c>
      <c r="DO2" s="8" t="s">
        <v>129</v>
      </c>
      <c r="DP2" s="8" t="s">
        <v>130</v>
      </c>
      <c r="DQ2" s="8" t="s">
        <v>131</v>
      </c>
      <c r="DR2" s="8" t="s">
        <v>132</v>
      </c>
      <c r="DS2" s="8" t="s">
        <v>133</v>
      </c>
      <c r="DT2" s="8" t="s">
        <v>134</v>
      </c>
      <c r="DU2" s="8" t="s">
        <v>135</v>
      </c>
      <c r="DV2" s="8" t="s">
        <v>136</v>
      </c>
      <c r="DW2" s="8" t="s">
        <v>137</v>
      </c>
      <c r="DX2" s="8" t="s">
        <v>138</v>
      </c>
      <c r="DY2" s="8" t="s">
        <v>139</v>
      </c>
      <c r="DZ2" s="8" t="s">
        <v>140</v>
      </c>
      <c r="EA2" s="8" t="s">
        <v>141</v>
      </c>
      <c r="EB2" s="8" t="s">
        <v>142</v>
      </c>
      <c r="EC2" s="8" t="s">
        <v>143</v>
      </c>
      <c r="ED2" s="8" t="s">
        <v>144</v>
      </c>
      <c r="EE2" s="8" t="s">
        <v>145</v>
      </c>
      <c r="EF2" s="8" t="s">
        <v>146</v>
      </c>
      <c r="EG2" s="8" t="s">
        <v>147</v>
      </c>
      <c r="EH2" s="21" t="s">
        <v>11</v>
      </c>
      <c r="EI2" s="8" t="s">
        <v>148</v>
      </c>
      <c r="EJ2" s="8" t="s">
        <v>149</v>
      </c>
      <c r="EK2" s="8" t="s">
        <v>150</v>
      </c>
      <c r="EL2" s="8" t="s">
        <v>151</v>
      </c>
      <c r="EM2" s="8" t="s">
        <v>152</v>
      </c>
      <c r="EN2" s="8" t="s">
        <v>153</v>
      </c>
      <c r="EO2" s="8" t="s">
        <v>154</v>
      </c>
      <c r="EP2" s="8" t="s">
        <v>155</v>
      </c>
      <c r="EQ2" s="8" t="s">
        <v>156</v>
      </c>
      <c r="ER2" s="8" t="s">
        <v>157</v>
      </c>
      <c r="ES2" s="17" t="s">
        <v>158</v>
      </c>
      <c r="ET2" s="13" t="s">
        <v>159</v>
      </c>
      <c r="EU2" s="8" t="s">
        <v>160</v>
      </c>
      <c r="EV2" s="8" t="s">
        <v>161</v>
      </c>
      <c r="EW2" s="8" t="s">
        <v>162</v>
      </c>
      <c r="EX2" s="8" t="s">
        <v>163</v>
      </c>
      <c r="EY2" s="8" t="s">
        <v>164</v>
      </c>
      <c r="EZ2" s="8" t="s">
        <v>165</v>
      </c>
      <c r="FA2" s="8" t="s">
        <v>166</v>
      </c>
      <c r="FB2" s="8" t="s">
        <v>167</v>
      </c>
      <c r="FC2" s="8" t="s">
        <v>168</v>
      </c>
      <c r="FD2" s="8" t="s">
        <v>169</v>
      </c>
      <c r="FE2" s="8" t="s">
        <v>170</v>
      </c>
      <c r="FF2" s="8" t="s">
        <v>170</v>
      </c>
      <c r="FG2" s="8" t="s">
        <v>171</v>
      </c>
      <c r="FH2" s="8" t="s">
        <v>172</v>
      </c>
      <c r="FI2" s="8" t="s">
        <v>173</v>
      </c>
      <c r="FJ2" s="8" t="s">
        <v>174</v>
      </c>
      <c r="FK2" s="8" t="s">
        <v>175</v>
      </c>
      <c r="FL2" s="8" t="s">
        <v>176</v>
      </c>
      <c r="FM2" s="8" t="s">
        <v>177</v>
      </c>
      <c r="FN2" s="8" t="s">
        <v>178</v>
      </c>
      <c r="FO2" s="8" t="s">
        <v>179</v>
      </c>
      <c r="FP2" s="17"/>
    </row>
    <row r="3" spans="1:172" s="7" customFormat="1">
      <c r="A3" s="7" t="s">
        <v>180</v>
      </c>
      <c r="B3" s="7">
        <v>1</v>
      </c>
      <c r="C3" s="6">
        <v>43</v>
      </c>
      <c r="D3" s="7" t="s">
        <v>181</v>
      </c>
      <c r="E3" s="7">
        <v>1</v>
      </c>
      <c r="F3" s="7">
        <v>1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2</v>
      </c>
      <c r="M3" s="18">
        <v>2</v>
      </c>
      <c r="N3" s="6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Z3" s="7">
        <v>0</v>
      </c>
      <c r="AD3" s="7">
        <v>1</v>
      </c>
      <c r="AE3" s="7" t="s">
        <v>182</v>
      </c>
      <c r="AF3" s="18">
        <v>11</v>
      </c>
      <c r="AG3" s="6">
        <v>0</v>
      </c>
      <c r="AH3" s="7">
        <v>1</v>
      </c>
      <c r="AI3" s="7">
        <v>0</v>
      </c>
      <c r="AJ3" s="7">
        <v>0</v>
      </c>
      <c r="AK3" s="7">
        <v>1</v>
      </c>
      <c r="AL3" s="7">
        <v>1</v>
      </c>
      <c r="AM3" s="7">
        <v>0</v>
      </c>
      <c r="AN3" s="7">
        <v>0</v>
      </c>
      <c r="AO3" s="7">
        <f>SUM(AL3:AN3)</f>
        <v>1</v>
      </c>
      <c r="AP3" s="7">
        <v>1</v>
      </c>
      <c r="AQ3" s="7" t="s">
        <v>183</v>
      </c>
      <c r="AR3" s="7">
        <v>1</v>
      </c>
      <c r="AS3" s="7">
        <v>1</v>
      </c>
      <c r="AT3" s="7">
        <v>1</v>
      </c>
      <c r="AU3" s="7">
        <v>0</v>
      </c>
      <c r="AV3" s="7">
        <v>0</v>
      </c>
      <c r="AW3" s="7" t="s">
        <v>184</v>
      </c>
      <c r="AY3" s="7">
        <v>1</v>
      </c>
      <c r="AZ3" s="7">
        <v>0</v>
      </c>
      <c r="BA3" s="7">
        <v>0</v>
      </c>
      <c r="BB3" s="7">
        <v>0</v>
      </c>
      <c r="BC3" s="7">
        <v>0</v>
      </c>
      <c r="BD3" s="7">
        <v>1</v>
      </c>
      <c r="BE3" s="7">
        <v>7</v>
      </c>
      <c r="BF3" s="7">
        <v>1</v>
      </c>
      <c r="BG3" s="7">
        <v>3</v>
      </c>
      <c r="BH3" s="7">
        <f>(AZ3*BA3)+(BB3*BC3)+(BD3*BE3)+(BF3*BG3)</f>
        <v>10</v>
      </c>
      <c r="BI3" s="11">
        <f t="shared" ref="BI3:BI38" si="0">((AZ3*BA3)/BH3)*100</f>
        <v>0</v>
      </c>
      <c r="BJ3" s="11">
        <f t="shared" ref="BJ3:BJ39" si="1">((BB3*BC3)/BH3)*100</f>
        <v>0</v>
      </c>
      <c r="BK3" s="11">
        <f t="shared" ref="BK3:BK39" si="2">((BD3*BE3)/BH3)*100</f>
        <v>70</v>
      </c>
      <c r="BL3" s="11">
        <f t="shared" ref="BL3:BL39" si="3">((BF3*BG3)/BH3)*100</f>
        <v>30</v>
      </c>
      <c r="BM3" s="7">
        <v>43</v>
      </c>
      <c r="BN3" s="7">
        <v>0</v>
      </c>
      <c r="BO3" s="7">
        <v>0</v>
      </c>
      <c r="BP3" s="7">
        <v>0</v>
      </c>
      <c r="BQ3" s="7">
        <v>1</v>
      </c>
      <c r="BR3" s="7" t="s">
        <v>185</v>
      </c>
      <c r="BS3" s="7">
        <v>0</v>
      </c>
      <c r="BT3" s="7">
        <v>0</v>
      </c>
      <c r="BU3" s="7">
        <v>0</v>
      </c>
      <c r="BV3" s="7">
        <v>0</v>
      </c>
      <c r="BX3" s="7">
        <v>0</v>
      </c>
      <c r="BY3" s="7">
        <v>0</v>
      </c>
      <c r="BZ3" s="18"/>
      <c r="CA3" s="6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3</v>
      </c>
      <c r="CI3" s="6">
        <f>SUM(CA3:CH3)</f>
        <v>3</v>
      </c>
      <c r="CJ3" s="29">
        <v>0</v>
      </c>
      <c r="CM3" s="7">
        <v>1</v>
      </c>
      <c r="CN3" s="7">
        <v>1</v>
      </c>
      <c r="CO3" s="7">
        <v>1</v>
      </c>
      <c r="CP3" s="18">
        <v>1</v>
      </c>
      <c r="CQ3" s="6">
        <v>0</v>
      </c>
      <c r="CR3" s="7">
        <v>0</v>
      </c>
      <c r="CS3" s="7">
        <v>0</v>
      </c>
      <c r="CT3" s="7">
        <v>0</v>
      </c>
      <c r="CU3" s="18">
        <f t="shared" ref="CU3:CU38" si="4">SUM(CQ3:CT3)</f>
        <v>0</v>
      </c>
      <c r="CV3" s="6">
        <v>0</v>
      </c>
      <c r="CW3" s="7">
        <v>0</v>
      </c>
      <c r="CX3" s="7">
        <v>4</v>
      </c>
      <c r="CY3" s="7">
        <v>0</v>
      </c>
      <c r="CZ3" s="7">
        <v>0</v>
      </c>
      <c r="DA3" s="7">
        <v>2</v>
      </c>
      <c r="DB3" s="7">
        <v>1</v>
      </c>
      <c r="DC3" s="7">
        <v>0</v>
      </c>
      <c r="DD3" s="7">
        <v>0</v>
      </c>
      <c r="DE3" s="18">
        <v>0</v>
      </c>
      <c r="DF3" s="18">
        <f t="shared" ref="DF3:DF11" si="5">SUM(CV3:DE3)</f>
        <v>7</v>
      </c>
      <c r="DG3" s="35">
        <v>0.875</v>
      </c>
      <c r="DH3" s="7">
        <v>5</v>
      </c>
      <c r="DI3" s="35">
        <v>0.25</v>
      </c>
      <c r="DJ3" s="35">
        <f t="shared" ref="DJ3:DJ10" si="6">(24-DG3)+DI3</f>
        <v>23.375</v>
      </c>
      <c r="DK3" s="7">
        <v>9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f t="shared" ref="DZ3:DZ38" si="7">DV3</f>
        <v>0</v>
      </c>
      <c r="EA3" s="7">
        <v>0</v>
      </c>
      <c r="EB3" s="7">
        <v>0</v>
      </c>
      <c r="EC3" s="7">
        <v>0</v>
      </c>
      <c r="ED3" s="7">
        <v>0</v>
      </c>
      <c r="EE3" s="7">
        <f t="shared" ref="EE3:EE38" si="8">DW3</f>
        <v>0</v>
      </c>
      <c r="EF3" s="7">
        <f t="shared" ref="EF3:EF35" si="9">SUM(DX3:DY3)</f>
        <v>0</v>
      </c>
      <c r="EG3" s="7">
        <f>SUM(DZ3:EF3)</f>
        <v>0</v>
      </c>
      <c r="EH3" s="6" t="s">
        <v>180</v>
      </c>
      <c r="EI3" s="32">
        <v>45240</v>
      </c>
      <c r="EJ3" s="7">
        <v>108</v>
      </c>
      <c r="EK3" s="7">
        <v>72</v>
      </c>
      <c r="EL3" s="7">
        <v>77</v>
      </c>
      <c r="EM3" s="7">
        <v>97</v>
      </c>
      <c r="EN3" s="7">
        <v>110</v>
      </c>
      <c r="EO3" s="7">
        <v>0</v>
      </c>
      <c r="EP3" s="7">
        <v>75</v>
      </c>
      <c r="EQ3" s="7">
        <v>1.52</v>
      </c>
      <c r="ER3" s="7">
        <v>32.5</v>
      </c>
      <c r="ES3" s="18">
        <v>0</v>
      </c>
      <c r="ET3" s="6" t="s">
        <v>180</v>
      </c>
      <c r="EU3" s="43">
        <v>45240.42083333333</v>
      </c>
      <c r="EV3" s="7" t="s">
        <v>183</v>
      </c>
      <c r="EW3" s="7">
        <v>0</v>
      </c>
      <c r="EX3" s="7">
        <v>12.4</v>
      </c>
      <c r="EY3" s="7">
        <v>19</v>
      </c>
      <c r="EZ3" s="7">
        <v>1998</v>
      </c>
      <c r="FA3" s="7">
        <v>450</v>
      </c>
      <c r="FB3" s="7">
        <v>0.247</v>
      </c>
      <c r="FC3" s="7">
        <v>76.7</v>
      </c>
      <c r="FD3" s="7">
        <v>62.8</v>
      </c>
      <c r="FE3" s="7" t="s">
        <v>186</v>
      </c>
      <c r="FF3" s="7" t="s">
        <v>187</v>
      </c>
      <c r="FP3" s="18"/>
    </row>
    <row r="4" spans="1:172" s="7" customFormat="1">
      <c r="A4" s="7" t="s">
        <v>188</v>
      </c>
      <c r="B4" s="7">
        <v>1</v>
      </c>
      <c r="C4" s="6">
        <v>29</v>
      </c>
      <c r="D4" s="7" t="s">
        <v>189</v>
      </c>
      <c r="E4" s="7">
        <v>1</v>
      </c>
      <c r="F4" s="7">
        <v>1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2</v>
      </c>
      <c r="M4" s="18">
        <v>0</v>
      </c>
      <c r="N4" s="6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Z4" s="7">
        <v>0</v>
      </c>
      <c r="AD4" s="7">
        <v>0</v>
      </c>
      <c r="AF4" s="18"/>
      <c r="AG4" s="6">
        <v>0</v>
      </c>
      <c r="AH4" s="7">
        <v>1</v>
      </c>
      <c r="AI4" s="7">
        <v>0</v>
      </c>
      <c r="AJ4" s="7">
        <v>0</v>
      </c>
      <c r="AK4" s="7">
        <v>1</v>
      </c>
      <c r="AL4" s="7">
        <v>1</v>
      </c>
      <c r="AM4" s="7">
        <v>1</v>
      </c>
      <c r="AN4" s="7">
        <v>0</v>
      </c>
      <c r="AO4" s="7">
        <f t="shared" ref="AO4:AO67" si="10">SUM(AL4:AN4)</f>
        <v>2</v>
      </c>
      <c r="AP4" s="7">
        <v>3</v>
      </c>
      <c r="AQ4" s="7" t="s">
        <v>183</v>
      </c>
      <c r="AR4" s="7">
        <v>3</v>
      </c>
      <c r="AS4" s="7">
        <v>1</v>
      </c>
      <c r="AT4" s="7">
        <v>0</v>
      </c>
      <c r="AU4" s="7">
        <v>0</v>
      </c>
      <c r="AV4" s="7">
        <v>1</v>
      </c>
      <c r="AW4" s="7">
        <v>0</v>
      </c>
      <c r="AY4" s="7">
        <v>1</v>
      </c>
      <c r="AZ4" s="7">
        <v>4</v>
      </c>
      <c r="BA4" s="7">
        <v>3</v>
      </c>
      <c r="BB4" s="7">
        <v>0</v>
      </c>
      <c r="BC4" s="7">
        <v>0</v>
      </c>
      <c r="BD4" s="7">
        <v>0</v>
      </c>
      <c r="BE4" s="7">
        <v>0</v>
      </c>
      <c r="BF4" s="7">
        <v>4</v>
      </c>
      <c r="BG4" s="7">
        <v>7</v>
      </c>
      <c r="BH4" s="7">
        <f t="shared" ref="BH4:BH39" si="11">(AZ4*BA4)+(BB4*BC4)+(BD4*BE4)+(BF4*BG4)</f>
        <v>40</v>
      </c>
      <c r="BI4" s="11">
        <f t="shared" si="0"/>
        <v>30</v>
      </c>
      <c r="BJ4" s="11">
        <f t="shared" si="1"/>
        <v>0</v>
      </c>
      <c r="BK4" s="11">
        <f t="shared" si="2"/>
        <v>0</v>
      </c>
      <c r="BL4" s="11">
        <f t="shared" si="3"/>
        <v>70</v>
      </c>
      <c r="BM4" s="7">
        <v>10</v>
      </c>
      <c r="BN4" s="7">
        <v>1</v>
      </c>
      <c r="BO4" s="7">
        <v>0</v>
      </c>
      <c r="BP4" s="7">
        <v>0</v>
      </c>
      <c r="BQ4" s="7">
        <v>1</v>
      </c>
      <c r="BR4" s="7" t="s">
        <v>190</v>
      </c>
      <c r="BS4" s="7">
        <v>1</v>
      </c>
      <c r="BT4" s="7">
        <v>1</v>
      </c>
      <c r="BU4" s="7">
        <v>1</v>
      </c>
      <c r="BV4" s="7">
        <v>1</v>
      </c>
      <c r="BW4" s="7" t="s">
        <v>191</v>
      </c>
      <c r="BX4" s="7">
        <v>1</v>
      </c>
      <c r="BY4" s="7">
        <v>0</v>
      </c>
      <c r="BZ4" s="18" t="s">
        <v>192</v>
      </c>
      <c r="CA4" s="6">
        <v>0</v>
      </c>
      <c r="CB4" s="7">
        <v>0</v>
      </c>
      <c r="CC4" s="7">
        <v>0</v>
      </c>
      <c r="CD4" s="7">
        <v>0</v>
      </c>
      <c r="CE4" s="7">
        <v>0</v>
      </c>
      <c r="CF4" s="7">
        <v>0</v>
      </c>
      <c r="CG4" s="7">
        <v>0</v>
      </c>
      <c r="CH4" s="7">
        <v>5</v>
      </c>
      <c r="CI4" s="6">
        <f t="shared" ref="CI4:CI38" si="12">SUM(CA4:CH4)</f>
        <v>5</v>
      </c>
      <c r="CJ4" s="29">
        <v>0</v>
      </c>
      <c r="CM4" s="7">
        <v>1</v>
      </c>
      <c r="CN4" s="7">
        <v>2</v>
      </c>
      <c r="CO4" s="7">
        <v>1</v>
      </c>
      <c r="CP4" s="18">
        <v>1</v>
      </c>
      <c r="CQ4" s="6">
        <v>0</v>
      </c>
      <c r="CR4" s="7">
        <v>0</v>
      </c>
      <c r="CS4" s="7">
        <v>0</v>
      </c>
      <c r="CT4" s="7">
        <v>0</v>
      </c>
      <c r="CU4" s="18">
        <f t="shared" si="4"/>
        <v>0</v>
      </c>
      <c r="CV4" s="6">
        <v>0</v>
      </c>
      <c r="CW4" s="7">
        <v>0</v>
      </c>
      <c r="CX4" s="7">
        <v>1</v>
      </c>
      <c r="CY4" s="7">
        <v>0</v>
      </c>
      <c r="CZ4" s="7">
        <v>0</v>
      </c>
      <c r="DA4" s="7">
        <v>0</v>
      </c>
      <c r="DB4" s="7">
        <v>2</v>
      </c>
      <c r="DC4" s="7">
        <v>0</v>
      </c>
      <c r="DD4" s="7">
        <v>0</v>
      </c>
      <c r="DE4" s="18">
        <v>0</v>
      </c>
      <c r="DF4" s="18">
        <f t="shared" si="5"/>
        <v>3</v>
      </c>
      <c r="DG4" s="35">
        <v>0.83333333333333337</v>
      </c>
      <c r="DH4" s="7">
        <v>15</v>
      </c>
      <c r="DI4" s="35">
        <v>0.29166666666666669</v>
      </c>
      <c r="DJ4" s="35">
        <f t="shared" si="6"/>
        <v>23.458333333333336</v>
      </c>
      <c r="DK4" s="7">
        <v>11</v>
      </c>
      <c r="DL4" s="7">
        <v>0</v>
      </c>
      <c r="DM4" s="7">
        <v>2</v>
      </c>
      <c r="DN4" s="7">
        <v>3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f t="shared" si="7"/>
        <v>0</v>
      </c>
      <c r="EA4" s="7">
        <v>0</v>
      </c>
      <c r="EB4" s="7">
        <v>0</v>
      </c>
      <c r="EC4" s="7">
        <v>0</v>
      </c>
      <c r="ED4" s="7">
        <v>1</v>
      </c>
      <c r="EE4" s="7">
        <f t="shared" si="8"/>
        <v>0</v>
      </c>
      <c r="EF4" s="7">
        <f t="shared" si="9"/>
        <v>0</v>
      </c>
      <c r="EG4" s="7">
        <f t="shared" ref="EG4:EG38" si="13">SUM(DZ4:EF4)</f>
        <v>1</v>
      </c>
      <c r="EH4" s="6" t="s">
        <v>188</v>
      </c>
      <c r="EI4" s="32">
        <v>45239</v>
      </c>
      <c r="EJ4" s="7">
        <v>110</v>
      </c>
      <c r="EK4" s="7">
        <v>70</v>
      </c>
      <c r="EL4" s="7">
        <v>74</v>
      </c>
      <c r="EM4" s="7">
        <v>96</v>
      </c>
      <c r="EP4" s="7">
        <v>71</v>
      </c>
      <c r="EQ4" s="7">
        <v>1.6</v>
      </c>
      <c r="ER4" s="7">
        <v>27.7</v>
      </c>
      <c r="ES4" s="18">
        <v>0</v>
      </c>
      <c r="ET4" s="6" t="s">
        <v>188</v>
      </c>
      <c r="EU4" s="43">
        <v>45239.6</v>
      </c>
      <c r="EV4" s="7" t="s">
        <v>183</v>
      </c>
      <c r="EW4" s="7">
        <v>1</v>
      </c>
      <c r="EX4" s="7">
        <v>10.5</v>
      </c>
      <c r="EY4" s="7">
        <v>16.600000000000001</v>
      </c>
      <c r="EZ4" s="7">
        <v>1638</v>
      </c>
      <c r="FA4" s="7">
        <v>447</v>
      </c>
      <c r="FB4" s="7">
        <v>6.2E-2</v>
      </c>
      <c r="FC4" s="7">
        <v>85.1</v>
      </c>
      <c r="FD4" s="7">
        <v>49.7</v>
      </c>
      <c r="FE4" s="7" t="s">
        <v>193</v>
      </c>
      <c r="FF4" s="7" t="s">
        <v>194</v>
      </c>
      <c r="FP4" s="18"/>
    </row>
    <row r="5" spans="1:172" s="7" customFormat="1">
      <c r="A5" s="7" t="s">
        <v>195</v>
      </c>
      <c r="B5" s="7">
        <v>1</v>
      </c>
      <c r="C5" s="6">
        <v>49</v>
      </c>
      <c r="D5" s="7" t="s">
        <v>196</v>
      </c>
      <c r="E5" s="7">
        <v>1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3</v>
      </c>
      <c r="M5" s="18">
        <v>0</v>
      </c>
      <c r="N5" s="6">
        <v>0</v>
      </c>
      <c r="O5" s="7">
        <v>1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1</v>
      </c>
      <c r="X5" s="7" t="s">
        <v>197</v>
      </c>
      <c r="Y5" s="7" t="s">
        <v>198</v>
      </c>
      <c r="Z5" s="7">
        <v>0</v>
      </c>
      <c r="AD5" s="7">
        <v>1</v>
      </c>
      <c r="AE5" s="7" t="s">
        <v>199</v>
      </c>
      <c r="AF5" s="18">
        <v>5</v>
      </c>
      <c r="AG5" s="6">
        <v>0</v>
      </c>
      <c r="AH5" s="7">
        <v>1</v>
      </c>
      <c r="AI5" s="7">
        <v>0</v>
      </c>
      <c r="AJ5" s="7">
        <v>0</v>
      </c>
      <c r="AK5" s="7">
        <v>1</v>
      </c>
      <c r="AL5" s="7">
        <v>1</v>
      </c>
      <c r="AM5" s="7">
        <v>0</v>
      </c>
      <c r="AN5" s="7">
        <v>1</v>
      </c>
      <c r="AO5" s="7">
        <f t="shared" si="10"/>
        <v>2</v>
      </c>
      <c r="AP5" s="7">
        <v>2</v>
      </c>
      <c r="AQ5" s="7" t="s">
        <v>200</v>
      </c>
      <c r="AR5" s="7">
        <v>1</v>
      </c>
      <c r="AS5" s="7">
        <v>1</v>
      </c>
      <c r="AT5" s="7">
        <v>0</v>
      </c>
      <c r="AU5" s="7">
        <v>1</v>
      </c>
      <c r="AV5" s="7">
        <v>1</v>
      </c>
      <c r="AW5" s="7">
        <v>0</v>
      </c>
      <c r="AY5" s="7">
        <v>1</v>
      </c>
      <c r="AZ5" s="7">
        <v>2</v>
      </c>
      <c r="BA5" s="7">
        <v>7</v>
      </c>
      <c r="BB5" s="7">
        <v>1</v>
      </c>
      <c r="BC5" s="7">
        <v>2</v>
      </c>
      <c r="BD5" s="7">
        <v>0</v>
      </c>
      <c r="BE5" s="7">
        <v>0</v>
      </c>
      <c r="BF5" s="7">
        <v>1</v>
      </c>
      <c r="BG5" s="7">
        <v>7</v>
      </c>
      <c r="BH5" s="7">
        <f t="shared" si="11"/>
        <v>23</v>
      </c>
      <c r="BI5" s="11">
        <f t="shared" si="0"/>
        <v>60.869565217391312</v>
      </c>
      <c r="BJ5" s="11">
        <f t="shared" si="1"/>
        <v>8.695652173913043</v>
      </c>
      <c r="BK5" s="11">
        <f t="shared" si="2"/>
        <v>0</v>
      </c>
      <c r="BL5" s="11">
        <f t="shared" si="3"/>
        <v>30.434782608695656</v>
      </c>
      <c r="BM5" s="7">
        <v>34</v>
      </c>
      <c r="BN5" s="7">
        <v>1</v>
      </c>
      <c r="BO5" s="7">
        <v>0</v>
      </c>
      <c r="BP5" s="7">
        <v>0</v>
      </c>
      <c r="BQ5" s="7">
        <v>1</v>
      </c>
      <c r="BR5" s="7" t="s">
        <v>201</v>
      </c>
      <c r="BS5" s="7">
        <v>1</v>
      </c>
      <c r="BT5" s="7">
        <v>1</v>
      </c>
      <c r="BU5" s="7">
        <v>0</v>
      </c>
      <c r="BV5" s="7">
        <v>0</v>
      </c>
      <c r="BW5" s="7" t="s">
        <v>202</v>
      </c>
      <c r="BX5" s="7">
        <v>0</v>
      </c>
      <c r="BY5" s="7">
        <v>1</v>
      </c>
      <c r="BZ5" s="18" t="s">
        <v>203</v>
      </c>
      <c r="CA5" s="6">
        <v>2</v>
      </c>
      <c r="CB5" s="7">
        <v>2</v>
      </c>
      <c r="CC5" s="7">
        <v>0</v>
      </c>
      <c r="CD5" s="7">
        <v>0</v>
      </c>
      <c r="CE5" s="7">
        <v>2</v>
      </c>
      <c r="CF5" s="7">
        <v>0</v>
      </c>
      <c r="CG5" s="7">
        <v>1</v>
      </c>
      <c r="CH5" s="7">
        <v>0</v>
      </c>
      <c r="CI5" s="6">
        <f t="shared" si="12"/>
        <v>7</v>
      </c>
      <c r="CJ5" s="29">
        <v>0</v>
      </c>
      <c r="CM5" s="7">
        <v>2</v>
      </c>
      <c r="CN5" s="7">
        <v>1</v>
      </c>
      <c r="CO5" s="7">
        <v>2</v>
      </c>
      <c r="CP5" s="18">
        <v>1</v>
      </c>
      <c r="CQ5" s="6">
        <v>0</v>
      </c>
      <c r="CR5" s="7">
        <v>0</v>
      </c>
      <c r="CS5" s="7">
        <v>0</v>
      </c>
      <c r="CT5" s="7">
        <v>0</v>
      </c>
      <c r="CU5" s="18">
        <f t="shared" si="4"/>
        <v>0</v>
      </c>
      <c r="CV5" s="6">
        <v>0</v>
      </c>
      <c r="CW5" s="7">
        <v>0</v>
      </c>
      <c r="CX5" s="7">
        <v>1</v>
      </c>
      <c r="CY5" s="7">
        <v>0</v>
      </c>
      <c r="CZ5" s="7">
        <v>4</v>
      </c>
      <c r="DA5" s="7">
        <v>1</v>
      </c>
      <c r="DB5" s="7">
        <v>0</v>
      </c>
      <c r="DC5" s="7">
        <v>0</v>
      </c>
      <c r="DD5" s="7">
        <v>0</v>
      </c>
      <c r="DE5" s="18">
        <v>0</v>
      </c>
      <c r="DF5" s="18">
        <f t="shared" si="5"/>
        <v>6</v>
      </c>
      <c r="DG5" s="35">
        <v>0.875</v>
      </c>
      <c r="DH5" s="7">
        <v>5</v>
      </c>
      <c r="DI5" s="35">
        <v>0.25</v>
      </c>
      <c r="DJ5" s="35">
        <f t="shared" si="6"/>
        <v>23.375</v>
      </c>
      <c r="DK5" s="7">
        <v>9</v>
      </c>
      <c r="DL5" s="7">
        <v>1</v>
      </c>
      <c r="DM5" s="7">
        <v>2</v>
      </c>
      <c r="DN5" s="7">
        <v>0</v>
      </c>
      <c r="DO5" s="7">
        <v>0</v>
      </c>
      <c r="DP5" s="7">
        <v>0</v>
      </c>
      <c r="DQ5" s="7">
        <v>0</v>
      </c>
      <c r="DR5" s="7">
        <v>0</v>
      </c>
      <c r="DS5" s="7">
        <v>0</v>
      </c>
      <c r="DT5" s="7">
        <v>0</v>
      </c>
      <c r="DU5" s="7">
        <v>0</v>
      </c>
      <c r="DV5" s="7">
        <v>0</v>
      </c>
      <c r="DW5" s="7">
        <v>0</v>
      </c>
      <c r="DX5" s="7">
        <v>0</v>
      </c>
      <c r="DY5" s="7">
        <v>0</v>
      </c>
      <c r="DZ5" s="7">
        <f t="shared" si="7"/>
        <v>0</v>
      </c>
      <c r="EA5" s="7">
        <v>0</v>
      </c>
      <c r="EB5" s="7">
        <v>0</v>
      </c>
      <c r="EC5" s="7">
        <v>0</v>
      </c>
      <c r="ED5" s="7">
        <v>1</v>
      </c>
      <c r="EE5" s="7">
        <f t="shared" si="8"/>
        <v>0</v>
      </c>
      <c r="EF5" s="7">
        <f t="shared" si="9"/>
        <v>0</v>
      </c>
      <c r="EG5" s="7">
        <f t="shared" si="13"/>
        <v>1</v>
      </c>
      <c r="EH5" s="6" t="s">
        <v>195</v>
      </c>
      <c r="EI5" s="32">
        <v>45239</v>
      </c>
      <c r="EJ5" s="7">
        <v>110</v>
      </c>
      <c r="EK5" s="7">
        <v>70</v>
      </c>
      <c r="EL5" s="7">
        <v>72</v>
      </c>
      <c r="EM5" s="7">
        <v>96</v>
      </c>
      <c r="EN5" s="7">
        <v>149</v>
      </c>
      <c r="EO5" s="7">
        <v>0</v>
      </c>
      <c r="EP5" s="7">
        <v>64</v>
      </c>
      <c r="EQ5" s="7">
        <v>1.52</v>
      </c>
      <c r="ER5" s="7">
        <v>27.7</v>
      </c>
      <c r="ES5" s="18">
        <v>0</v>
      </c>
      <c r="ET5" s="6" t="s">
        <v>195</v>
      </c>
      <c r="EU5" s="43">
        <v>45239.509027777778</v>
      </c>
      <c r="EV5" s="7" t="s">
        <v>204</v>
      </c>
      <c r="EW5" s="7">
        <v>1</v>
      </c>
      <c r="EX5" s="7">
        <v>45</v>
      </c>
      <c r="EY5" s="7">
        <v>200</v>
      </c>
      <c r="EZ5" s="7">
        <v>9981</v>
      </c>
      <c r="FA5" s="7">
        <v>385</v>
      </c>
      <c r="FB5" s="7">
        <v>0.11</v>
      </c>
      <c r="FC5" s="7">
        <v>83</v>
      </c>
      <c r="FD5" s="7">
        <v>58</v>
      </c>
      <c r="FE5" s="7" t="s">
        <v>205</v>
      </c>
      <c r="FF5" s="7" t="s">
        <v>206</v>
      </c>
      <c r="FG5" s="7" t="s">
        <v>207</v>
      </c>
      <c r="FH5" s="7">
        <v>12</v>
      </c>
      <c r="FI5" s="7">
        <v>19</v>
      </c>
      <c r="FJ5" s="7">
        <v>1881</v>
      </c>
      <c r="FK5" s="7">
        <v>219</v>
      </c>
      <c r="FL5" s="7">
        <v>8.7999999999999995E-2</v>
      </c>
      <c r="FM5" s="7">
        <v>85</v>
      </c>
      <c r="FN5" s="7">
        <v>50.2</v>
      </c>
      <c r="FP5" s="18"/>
    </row>
    <row r="6" spans="1:172" s="7" customFormat="1">
      <c r="A6" s="7" t="s">
        <v>208</v>
      </c>
      <c r="B6" s="7">
        <v>1</v>
      </c>
      <c r="C6" s="6">
        <v>23</v>
      </c>
      <c r="D6" s="7" t="s">
        <v>209</v>
      </c>
      <c r="E6" s="7">
        <v>1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4</v>
      </c>
      <c r="M6" s="18">
        <v>2</v>
      </c>
      <c r="N6" s="6">
        <v>1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Z6" s="7">
        <v>0</v>
      </c>
      <c r="AD6" s="7">
        <v>1</v>
      </c>
      <c r="AE6" s="7" t="s">
        <v>210</v>
      </c>
      <c r="AF6" s="18">
        <v>4</v>
      </c>
      <c r="AG6" s="6">
        <v>0</v>
      </c>
      <c r="AH6" s="7">
        <v>1</v>
      </c>
      <c r="AI6" s="7">
        <v>0</v>
      </c>
      <c r="AJ6" s="7">
        <v>0</v>
      </c>
      <c r="AK6" s="7">
        <v>1</v>
      </c>
      <c r="AL6" s="7">
        <v>1</v>
      </c>
      <c r="AM6" s="7">
        <v>1</v>
      </c>
      <c r="AN6" s="7">
        <v>1</v>
      </c>
      <c r="AO6" s="7">
        <f t="shared" si="10"/>
        <v>3</v>
      </c>
      <c r="AP6" s="7">
        <v>4</v>
      </c>
      <c r="AQ6" s="7" t="s">
        <v>211</v>
      </c>
      <c r="AR6" s="7">
        <v>1</v>
      </c>
      <c r="AS6" s="7">
        <v>1</v>
      </c>
      <c r="AT6" s="7">
        <v>1</v>
      </c>
      <c r="AU6" s="7">
        <v>1</v>
      </c>
      <c r="AV6" s="7">
        <v>1</v>
      </c>
      <c r="AW6" s="7">
        <v>0</v>
      </c>
      <c r="AY6" s="7">
        <v>1</v>
      </c>
      <c r="AZ6" s="7">
        <v>4</v>
      </c>
      <c r="BA6" s="7">
        <v>7</v>
      </c>
      <c r="BB6" s="7">
        <v>1</v>
      </c>
      <c r="BC6" s="7">
        <v>4</v>
      </c>
      <c r="BD6" s="7">
        <v>2</v>
      </c>
      <c r="BE6" s="7">
        <v>7</v>
      </c>
      <c r="BF6" s="7">
        <v>1</v>
      </c>
      <c r="BG6" s="7">
        <v>5</v>
      </c>
      <c r="BH6" s="7">
        <f t="shared" si="11"/>
        <v>51</v>
      </c>
      <c r="BI6" s="11">
        <f t="shared" si="0"/>
        <v>54.901960784313729</v>
      </c>
      <c r="BJ6" s="11">
        <f t="shared" si="1"/>
        <v>7.8431372549019605</v>
      </c>
      <c r="BK6" s="11">
        <f t="shared" si="2"/>
        <v>27.450980392156865</v>
      </c>
      <c r="BL6" s="11">
        <f t="shared" si="3"/>
        <v>9.8039215686274517</v>
      </c>
      <c r="BM6" s="7">
        <v>23</v>
      </c>
      <c r="BN6" s="7">
        <v>1</v>
      </c>
      <c r="BO6" s="7">
        <v>0</v>
      </c>
      <c r="BP6" s="7">
        <v>0</v>
      </c>
      <c r="BQ6" s="7">
        <v>1</v>
      </c>
      <c r="BR6" s="7" t="s">
        <v>212</v>
      </c>
      <c r="BS6" s="7">
        <v>1</v>
      </c>
      <c r="BT6" s="7">
        <v>1</v>
      </c>
      <c r="BU6" s="7">
        <v>1</v>
      </c>
      <c r="BV6" s="7">
        <v>1</v>
      </c>
      <c r="BW6" s="7" t="s">
        <v>213</v>
      </c>
      <c r="BX6" s="7">
        <v>0</v>
      </c>
      <c r="BY6" s="7">
        <v>1</v>
      </c>
      <c r="BZ6" s="18" t="s">
        <v>214</v>
      </c>
      <c r="CA6" s="6">
        <v>0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6">
        <f t="shared" si="12"/>
        <v>0</v>
      </c>
      <c r="CJ6" s="29">
        <v>0</v>
      </c>
      <c r="CK6" s="7">
        <v>1</v>
      </c>
      <c r="CL6" s="7">
        <v>2</v>
      </c>
      <c r="CM6" s="7">
        <v>1</v>
      </c>
      <c r="CN6" s="7">
        <v>1</v>
      </c>
      <c r="CO6" s="7">
        <v>1</v>
      </c>
      <c r="CP6" s="18">
        <v>1</v>
      </c>
      <c r="CQ6" s="6">
        <v>0</v>
      </c>
      <c r="CR6" s="7">
        <v>1</v>
      </c>
      <c r="CS6" s="7">
        <v>0</v>
      </c>
      <c r="CT6" s="7">
        <v>0</v>
      </c>
      <c r="CU6" s="18">
        <f t="shared" si="4"/>
        <v>1</v>
      </c>
      <c r="CV6" s="6">
        <v>0</v>
      </c>
      <c r="CW6" s="7">
        <v>0</v>
      </c>
      <c r="CX6" s="7">
        <v>2</v>
      </c>
      <c r="CY6" s="7">
        <v>2</v>
      </c>
      <c r="CZ6" s="7">
        <v>1</v>
      </c>
      <c r="DA6" s="7">
        <v>0</v>
      </c>
      <c r="DB6" s="7">
        <v>0</v>
      </c>
      <c r="DC6" s="7">
        <v>2</v>
      </c>
      <c r="DD6" s="7">
        <v>2</v>
      </c>
      <c r="DE6" s="18">
        <v>0</v>
      </c>
      <c r="DF6" s="18">
        <f t="shared" si="5"/>
        <v>9</v>
      </c>
      <c r="DG6" s="35">
        <v>0.85416666666666663</v>
      </c>
      <c r="DH6" s="7">
        <v>10</v>
      </c>
      <c r="DI6" s="35">
        <v>0.27083333333333331</v>
      </c>
      <c r="DJ6" s="35">
        <f t="shared" si="6"/>
        <v>23.416666666666664</v>
      </c>
      <c r="DK6" s="7">
        <v>9</v>
      </c>
      <c r="DL6" s="7">
        <v>0</v>
      </c>
      <c r="DM6" s="7">
        <v>3</v>
      </c>
      <c r="DN6" s="7">
        <v>0</v>
      </c>
      <c r="DO6" s="7">
        <v>0</v>
      </c>
      <c r="DP6" s="7">
        <v>3</v>
      </c>
      <c r="DQ6" s="7">
        <v>0</v>
      </c>
      <c r="DR6" s="7">
        <v>0</v>
      </c>
      <c r="DS6" s="7">
        <v>0</v>
      </c>
      <c r="DT6" s="7">
        <v>0</v>
      </c>
      <c r="DU6" s="7">
        <v>0</v>
      </c>
      <c r="DV6" s="7">
        <v>0</v>
      </c>
      <c r="DW6" s="7">
        <v>0</v>
      </c>
      <c r="DX6" s="7">
        <v>0</v>
      </c>
      <c r="DY6" s="7">
        <v>0</v>
      </c>
      <c r="DZ6" s="7">
        <f t="shared" si="7"/>
        <v>0</v>
      </c>
      <c r="EA6" s="7">
        <v>0</v>
      </c>
      <c r="EB6" s="7">
        <v>0</v>
      </c>
      <c r="EC6" s="7">
        <v>0</v>
      </c>
      <c r="ED6" s="7">
        <v>1</v>
      </c>
      <c r="EE6" s="7">
        <f t="shared" si="8"/>
        <v>0</v>
      </c>
      <c r="EF6" s="7">
        <f t="shared" si="9"/>
        <v>0</v>
      </c>
      <c r="EG6" s="7">
        <f t="shared" si="13"/>
        <v>1</v>
      </c>
      <c r="EH6" s="6" t="s">
        <v>208</v>
      </c>
      <c r="EI6" s="32">
        <v>45240</v>
      </c>
      <c r="EJ6" s="7">
        <v>110</v>
      </c>
      <c r="EK6" s="7">
        <v>70</v>
      </c>
      <c r="EL6" s="7">
        <v>75</v>
      </c>
      <c r="EM6" s="7">
        <v>97</v>
      </c>
      <c r="EN6" s="7">
        <v>110</v>
      </c>
      <c r="EO6" s="7">
        <v>0</v>
      </c>
      <c r="EP6" s="7">
        <v>66</v>
      </c>
      <c r="EQ6" s="7">
        <v>1.52</v>
      </c>
      <c r="ER6" s="7">
        <v>28.6</v>
      </c>
      <c r="ES6" s="18">
        <v>0</v>
      </c>
      <c r="ET6" s="6" t="s">
        <v>215</v>
      </c>
      <c r="EU6" s="43">
        <v>45240.577777777777</v>
      </c>
      <c r="EV6" s="7" t="s">
        <v>183</v>
      </c>
      <c r="EW6" s="7">
        <v>1</v>
      </c>
      <c r="EX6" s="7">
        <v>27.7</v>
      </c>
      <c r="EY6" s="7">
        <v>37.799999999999997</v>
      </c>
      <c r="EZ6" s="7">
        <v>4100</v>
      </c>
      <c r="FA6" s="7">
        <v>435</v>
      </c>
      <c r="FB6" s="7">
        <v>4.2999999999999997E-2</v>
      </c>
      <c r="FC6" s="7">
        <v>84.8</v>
      </c>
      <c r="FD6" s="7">
        <v>41</v>
      </c>
      <c r="FE6" s="7" t="s">
        <v>216</v>
      </c>
      <c r="FF6" s="7" t="s">
        <v>217</v>
      </c>
      <c r="FP6" s="18"/>
    </row>
    <row r="7" spans="1:172" s="7" customFormat="1">
      <c r="A7" s="7" t="s">
        <v>218</v>
      </c>
      <c r="B7" s="7">
        <v>1</v>
      </c>
      <c r="C7" s="6">
        <v>34</v>
      </c>
      <c r="D7" s="7" t="s">
        <v>219</v>
      </c>
      <c r="E7" s="7">
        <v>1</v>
      </c>
      <c r="F7" s="7">
        <v>1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4</v>
      </c>
      <c r="M7" s="18">
        <v>2</v>
      </c>
      <c r="N7" s="6">
        <v>1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Z7" s="7">
        <v>0</v>
      </c>
      <c r="AD7" s="7">
        <v>1</v>
      </c>
      <c r="AE7" s="7" t="s">
        <v>220</v>
      </c>
      <c r="AF7" s="18">
        <v>20</v>
      </c>
      <c r="AG7" s="6">
        <v>0</v>
      </c>
      <c r="AH7" s="7">
        <v>1</v>
      </c>
      <c r="AI7" s="7">
        <v>0</v>
      </c>
      <c r="AJ7" s="7">
        <v>0</v>
      </c>
      <c r="AK7" s="7">
        <v>1</v>
      </c>
      <c r="AL7" s="7">
        <v>1</v>
      </c>
      <c r="AM7" s="7">
        <v>0</v>
      </c>
      <c r="AN7" s="7">
        <v>0</v>
      </c>
      <c r="AO7" s="7">
        <f t="shared" si="10"/>
        <v>1</v>
      </c>
      <c r="AP7" s="7">
        <v>2</v>
      </c>
      <c r="AQ7" s="7" t="s">
        <v>221</v>
      </c>
      <c r="AR7" s="7">
        <v>2</v>
      </c>
      <c r="AS7" s="7">
        <v>1</v>
      </c>
      <c r="AT7" s="7">
        <v>1</v>
      </c>
      <c r="AU7" s="7">
        <v>0</v>
      </c>
      <c r="AV7" s="7">
        <v>1</v>
      </c>
      <c r="AW7" s="7">
        <v>0</v>
      </c>
      <c r="AY7" s="7">
        <v>1</v>
      </c>
      <c r="AZ7" s="7">
        <v>2</v>
      </c>
      <c r="BA7" s="7">
        <v>3</v>
      </c>
      <c r="BB7" s="7">
        <v>0</v>
      </c>
      <c r="BC7" s="7">
        <v>0</v>
      </c>
      <c r="BD7" s="7">
        <v>2</v>
      </c>
      <c r="BE7" s="7">
        <v>7</v>
      </c>
      <c r="BF7" s="7">
        <v>2</v>
      </c>
      <c r="BG7" s="7">
        <v>3</v>
      </c>
      <c r="BH7" s="7">
        <f t="shared" si="11"/>
        <v>26</v>
      </c>
      <c r="BI7" s="11">
        <f t="shared" si="0"/>
        <v>23.076923076923077</v>
      </c>
      <c r="BJ7" s="11">
        <f t="shared" si="1"/>
        <v>0</v>
      </c>
      <c r="BK7" s="11">
        <f t="shared" si="2"/>
        <v>53.846153846153847</v>
      </c>
      <c r="BL7" s="11">
        <f t="shared" si="3"/>
        <v>23.076923076923077</v>
      </c>
      <c r="BM7" s="7">
        <v>22</v>
      </c>
      <c r="BN7" s="7">
        <v>1</v>
      </c>
      <c r="BO7" s="7">
        <v>0</v>
      </c>
      <c r="BP7" s="7">
        <v>0</v>
      </c>
      <c r="BQ7" s="7">
        <v>1</v>
      </c>
      <c r="BR7" s="7" t="s">
        <v>222</v>
      </c>
      <c r="BS7" s="7">
        <v>0</v>
      </c>
      <c r="BT7" s="7">
        <v>1</v>
      </c>
      <c r="BU7" s="7">
        <v>0</v>
      </c>
      <c r="BV7" s="7">
        <v>1</v>
      </c>
      <c r="BW7" s="7" t="s">
        <v>223</v>
      </c>
      <c r="BX7" s="7">
        <v>0</v>
      </c>
      <c r="BY7" s="7">
        <v>1</v>
      </c>
      <c r="BZ7" s="18" t="s">
        <v>224</v>
      </c>
      <c r="CA7" s="6">
        <v>2</v>
      </c>
      <c r="CB7" s="7">
        <v>0</v>
      </c>
      <c r="CC7" s="7">
        <v>2</v>
      </c>
      <c r="CD7" s="7">
        <v>2</v>
      </c>
      <c r="CE7" s="7">
        <v>0</v>
      </c>
      <c r="CF7" s="7">
        <v>0</v>
      </c>
      <c r="CG7" s="7">
        <v>0</v>
      </c>
      <c r="CH7" s="7">
        <v>3</v>
      </c>
      <c r="CI7" s="6">
        <f t="shared" si="12"/>
        <v>9</v>
      </c>
      <c r="CJ7" s="29">
        <v>1</v>
      </c>
      <c r="CK7" s="7">
        <v>1</v>
      </c>
      <c r="CL7" s="7">
        <v>2</v>
      </c>
      <c r="CM7" s="7">
        <v>1</v>
      </c>
      <c r="CN7" s="7">
        <v>2</v>
      </c>
      <c r="CO7" s="7">
        <v>2</v>
      </c>
      <c r="CP7" s="18">
        <v>1</v>
      </c>
      <c r="CQ7" s="6">
        <v>1</v>
      </c>
      <c r="CR7" s="7">
        <v>0</v>
      </c>
      <c r="CS7" s="7">
        <v>0</v>
      </c>
      <c r="CT7" s="7">
        <v>0</v>
      </c>
      <c r="CU7" s="18">
        <f t="shared" si="4"/>
        <v>1</v>
      </c>
      <c r="CV7" s="6">
        <v>0</v>
      </c>
      <c r="CW7" s="7">
        <v>3</v>
      </c>
      <c r="CX7" s="7">
        <v>4</v>
      </c>
      <c r="CY7" s="7">
        <v>0</v>
      </c>
      <c r="CZ7" s="7">
        <v>0</v>
      </c>
      <c r="DA7" s="7">
        <v>2</v>
      </c>
      <c r="DB7" s="7">
        <v>1</v>
      </c>
      <c r="DC7" s="7">
        <v>0</v>
      </c>
      <c r="DD7" s="7">
        <v>0</v>
      </c>
      <c r="DE7" s="18">
        <v>0</v>
      </c>
      <c r="DF7" s="18">
        <f t="shared" si="5"/>
        <v>10</v>
      </c>
      <c r="DG7" s="35">
        <v>0.91666666666666663</v>
      </c>
      <c r="DH7" s="7">
        <v>6</v>
      </c>
      <c r="DI7" s="35">
        <v>0.27083333333333331</v>
      </c>
      <c r="DJ7" s="35">
        <f t="shared" si="6"/>
        <v>23.354166666666664</v>
      </c>
      <c r="DK7" s="7">
        <v>8.5</v>
      </c>
      <c r="DL7" s="7">
        <v>0</v>
      </c>
      <c r="DM7" s="7">
        <v>3</v>
      </c>
      <c r="DN7" s="7">
        <v>2</v>
      </c>
      <c r="DO7" s="7">
        <v>0</v>
      </c>
      <c r="DP7" s="7">
        <v>0</v>
      </c>
      <c r="DQ7" s="7">
        <v>0</v>
      </c>
      <c r="DR7" s="7">
        <v>0</v>
      </c>
      <c r="DS7" s="7">
        <v>0</v>
      </c>
      <c r="DT7" s="7">
        <v>2</v>
      </c>
      <c r="DU7" s="7">
        <v>0</v>
      </c>
      <c r="DV7" s="7">
        <v>0</v>
      </c>
      <c r="DW7" s="7">
        <v>0</v>
      </c>
      <c r="DX7" s="7">
        <v>0</v>
      </c>
      <c r="DY7" s="7">
        <v>0</v>
      </c>
      <c r="DZ7" s="7">
        <f t="shared" si="7"/>
        <v>0</v>
      </c>
      <c r="EA7" s="7">
        <v>0</v>
      </c>
      <c r="EB7" s="7">
        <v>0</v>
      </c>
      <c r="EC7" s="7">
        <v>0</v>
      </c>
      <c r="ED7" s="7">
        <v>1</v>
      </c>
      <c r="EE7" s="7">
        <f t="shared" si="8"/>
        <v>0</v>
      </c>
      <c r="EF7" s="7">
        <f t="shared" si="9"/>
        <v>0</v>
      </c>
      <c r="EG7" s="7">
        <f t="shared" si="13"/>
        <v>1</v>
      </c>
      <c r="EH7" s="6" t="s">
        <v>218</v>
      </c>
      <c r="EI7" s="32">
        <v>45247</v>
      </c>
      <c r="EJ7" s="7">
        <v>110</v>
      </c>
      <c r="EK7" s="7">
        <v>70</v>
      </c>
      <c r="EL7" s="7">
        <v>64</v>
      </c>
      <c r="EM7" s="7">
        <v>98</v>
      </c>
      <c r="EN7" s="7">
        <v>139</v>
      </c>
      <c r="EO7" s="7">
        <v>0</v>
      </c>
      <c r="EP7" s="7">
        <v>77</v>
      </c>
      <c r="EQ7" s="7">
        <v>1.5</v>
      </c>
      <c r="ER7" s="7">
        <v>34.200000000000003</v>
      </c>
      <c r="ES7" s="18">
        <v>0</v>
      </c>
      <c r="ET7" s="6" t="s">
        <v>218</v>
      </c>
      <c r="EU7" s="43">
        <v>45247.54791666667</v>
      </c>
      <c r="EV7" s="7" t="s">
        <v>183</v>
      </c>
      <c r="EW7" s="7">
        <v>1</v>
      </c>
      <c r="EX7" s="7">
        <v>79.099999999999994</v>
      </c>
      <c r="EY7" s="7">
        <v>108.3</v>
      </c>
      <c r="EZ7" s="7">
        <v>10688</v>
      </c>
      <c r="FA7" s="7">
        <v>479</v>
      </c>
      <c r="FB7" s="7">
        <v>0.104</v>
      </c>
      <c r="FC7" s="7">
        <v>113.1</v>
      </c>
      <c r="FD7" s="7">
        <v>21</v>
      </c>
      <c r="FE7" s="7" t="s">
        <v>225</v>
      </c>
      <c r="FF7" s="7" t="s">
        <v>226</v>
      </c>
      <c r="FP7" s="18"/>
    </row>
    <row r="8" spans="1:172" s="7" customFormat="1">
      <c r="A8" s="7" t="s">
        <v>227</v>
      </c>
      <c r="B8" s="7">
        <v>1</v>
      </c>
      <c r="C8" s="6">
        <v>48</v>
      </c>
      <c r="D8" s="7" t="s">
        <v>209</v>
      </c>
      <c r="E8" s="7">
        <v>1</v>
      </c>
      <c r="F8" s="7">
        <v>1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4</v>
      </c>
      <c r="M8" s="18">
        <v>1</v>
      </c>
      <c r="N8" s="6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Z8" s="7">
        <v>0</v>
      </c>
      <c r="AD8" s="7">
        <v>1</v>
      </c>
      <c r="AE8" s="7" t="s">
        <v>228</v>
      </c>
      <c r="AF8" s="18">
        <v>15</v>
      </c>
      <c r="AG8" s="6">
        <v>0</v>
      </c>
      <c r="AH8" s="7">
        <v>1</v>
      </c>
      <c r="AI8" s="7">
        <v>0</v>
      </c>
      <c r="AJ8" s="7">
        <v>0</v>
      </c>
      <c r="AK8" s="7">
        <v>1</v>
      </c>
      <c r="AL8" s="7">
        <v>1</v>
      </c>
      <c r="AM8" s="7">
        <v>1</v>
      </c>
      <c r="AN8" s="7">
        <v>1</v>
      </c>
      <c r="AO8" s="7">
        <f t="shared" si="10"/>
        <v>3</v>
      </c>
      <c r="AP8" s="7">
        <v>1</v>
      </c>
      <c r="AQ8" s="7" t="s">
        <v>183</v>
      </c>
      <c r="AR8" s="7">
        <v>1</v>
      </c>
      <c r="AS8" s="7">
        <v>1</v>
      </c>
      <c r="AT8" s="7">
        <v>1</v>
      </c>
      <c r="AU8" s="7">
        <v>0</v>
      </c>
      <c r="AV8" s="7">
        <v>1</v>
      </c>
      <c r="AW8" s="7">
        <v>0</v>
      </c>
      <c r="AY8" s="7">
        <v>1</v>
      </c>
      <c r="AZ8" s="7">
        <v>1</v>
      </c>
      <c r="BA8" s="7">
        <v>3</v>
      </c>
      <c r="BB8" s="7">
        <v>0</v>
      </c>
      <c r="BC8" s="7">
        <v>0</v>
      </c>
      <c r="BD8" s="7">
        <v>1</v>
      </c>
      <c r="BE8" s="7">
        <v>7</v>
      </c>
      <c r="BF8" s="7">
        <v>1</v>
      </c>
      <c r="BG8" s="7">
        <v>7</v>
      </c>
      <c r="BH8" s="7">
        <f t="shared" si="11"/>
        <v>17</v>
      </c>
      <c r="BI8" s="11">
        <f t="shared" si="0"/>
        <v>17.647058823529413</v>
      </c>
      <c r="BJ8" s="11">
        <f t="shared" si="1"/>
        <v>0</v>
      </c>
      <c r="BK8" s="11">
        <f t="shared" si="2"/>
        <v>41.17647058823529</v>
      </c>
      <c r="BL8" s="11">
        <f t="shared" si="3"/>
        <v>41.17647058823529</v>
      </c>
      <c r="BM8" s="7">
        <v>48</v>
      </c>
      <c r="BN8" s="7">
        <v>1</v>
      </c>
      <c r="BO8" s="7">
        <v>0</v>
      </c>
      <c r="BP8" s="7">
        <v>0</v>
      </c>
      <c r="BQ8" s="7">
        <v>0</v>
      </c>
      <c r="BS8" s="7">
        <v>0</v>
      </c>
      <c r="BT8" s="7">
        <v>1</v>
      </c>
      <c r="BU8" s="7">
        <v>0</v>
      </c>
      <c r="BV8" s="7">
        <v>0</v>
      </c>
      <c r="BW8" s="7" t="s">
        <v>229</v>
      </c>
      <c r="BX8" s="7">
        <v>1</v>
      </c>
      <c r="BY8" s="7">
        <v>1</v>
      </c>
      <c r="BZ8" s="18" t="s">
        <v>230</v>
      </c>
      <c r="CA8" s="6">
        <v>0</v>
      </c>
      <c r="CB8" s="7">
        <v>0</v>
      </c>
      <c r="CC8" s="7">
        <v>0</v>
      </c>
      <c r="CD8" s="7">
        <v>3</v>
      </c>
      <c r="CE8" s="7">
        <v>0</v>
      </c>
      <c r="CF8" s="7">
        <v>0</v>
      </c>
      <c r="CG8" s="7">
        <v>0</v>
      </c>
      <c r="CH8" s="7">
        <v>0</v>
      </c>
      <c r="CI8" s="6">
        <f t="shared" si="12"/>
        <v>3</v>
      </c>
      <c r="CJ8" s="29">
        <v>0</v>
      </c>
      <c r="CM8" s="7">
        <v>1</v>
      </c>
      <c r="CN8" s="7">
        <v>1</v>
      </c>
      <c r="CO8" s="7">
        <v>1</v>
      </c>
      <c r="CP8" s="18">
        <v>1</v>
      </c>
      <c r="CQ8" s="6">
        <v>0</v>
      </c>
      <c r="CR8" s="7">
        <v>0</v>
      </c>
      <c r="CS8" s="7">
        <v>0</v>
      </c>
      <c r="CT8" s="7">
        <v>0</v>
      </c>
      <c r="CU8" s="18">
        <f t="shared" si="4"/>
        <v>0</v>
      </c>
      <c r="CV8" s="6">
        <v>1</v>
      </c>
      <c r="CW8" s="7">
        <v>0</v>
      </c>
      <c r="CX8" s="7">
        <v>4</v>
      </c>
      <c r="CY8" s="7">
        <v>0</v>
      </c>
      <c r="CZ8" s="7">
        <v>0</v>
      </c>
      <c r="DA8" s="7">
        <v>4</v>
      </c>
      <c r="DB8" s="7">
        <v>2</v>
      </c>
      <c r="DC8" s="7">
        <v>0</v>
      </c>
      <c r="DD8" s="7">
        <v>1</v>
      </c>
      <c r="DE8" s="18">
        <v>0</v>
      </c>
      <c r="DF8" s="18">
        <f t="shared" si="5"/>
        <v>12</v>
      </c>
      <c r="DG8" s="35">
        <v>0.875</v>
      </c>
      <c r="DH8" s="7">
        <v>5</v>
      </c>
      <c r="DI8" s="35">
        <v>0.27083333333333331</v>
      </c>
      <c r="DJ8" s="35">
        <f t="shared" si="6"/>
        <v>23.395833333333332</v>
      </c>
      <c r="DK8" s="7">
        <v>9</v>
      </c>
      <c r="DL8" s="7">
        <v>0</v>
      </c>
      <c r="DM8" s="7">
        <v>0</v>
      </c>
      <c r="DN8" s="7">
        <v>1</v>
      </c>
      <c r="DO8" s="7">
        <v>0</v>
      </c>
      <c r="DP8" s="7">
        <v>0</v>
      </c>
      <c r="DQ8" s="7">
        <v>0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>
        <v>0</v>
      </c>
      <c r="DX8" s="7">
        <v>0</v>
      </c>
      <c r="DY8" s="7">
        <v>0</v>
      </c>
      <c r="DZ8" s="7">
        <f t="shared" si="7"/>
        <v>0</v>
      </c>
      <c r="EA8" s="7">
        <v>0</v>
      </c>
      <c r="EB8" s="7">
        <v>0</v>
      </c>
      <c r="EC8" s="7">
        <v>0</v>
      </c>
      <c r="ED8" s="7">
        <v>1</v>
      </c>
      <c r="EE8" s="7">
        <f t="shared" si="8"/>
        <v>0</v>
      </c>
      <c r="EF8" s="7">
        <f t="shared" si="9"/>
        <v>0</v>
      </c>
      <c r="EG8" s="7">
        <f t="shared" si="13"/>
        <v>1</v>
      </c>
      <c r="EH8" s="6" t="s">
        <v>231</v>
      </c>
      <c r="EI8" s="32">
        <v>45240</v>
      </c>
      <c r="EJ8" s="7">
        <v>125</v>
      </c>
      <c r="EK8" s="7">
        <v>70</v>
      </c>
      <c r="EL8" s="7">
        <v>84</v>
      </c>
      <c r="EM8" s="7">
        <v>88</v>
      </c>
      <c r="EP8" s="7">
        <v>68</v>
      </c>
      <c r="EQ8" s="7">
        <v>1.48</v>
      </c>
      <c r="ER8" s="7">
        <v>31</v>
      </c>
      <c r="ES8" s="18">
        <v>0</v>
      </c>
      <c r="ET8" s="6" t="s">
        <v>231</v>
      </c>
      <c r="EU8" s="43">
        <v>45240.634722222225</v>
      </c>
      <c r="EV8" s="7" t="s">
        <v>183</v>
      </c>
      <c r="EW8" s="7">
        <v>1</v>
      </c>
      <c r="EX8" s="7">
        <v>14.9</v>
      </c>
      <c r="EY8" s="7">
        <v>22.2</v>
      </c>
      <c r="EZ8" s="7">
        <v>2241</v>
      </c>
      <c r="FA8" s="7">
        <v>379</v>
      </c>
      <c r="FB8" s="7">
        <v>7.0000000000000001E-3</v>
      </c>
      <c r="FC8" s="7">
        <v>81.8</v>
      </c>
      <c r="FD8" s="7">
        <v>53.5</v>
      </c>
      <c r="FE8" s="7" t="s">
        <v>232</v>
      </c>
      <c r="FF8" s="7" t="s">
        <v>233</v>
      </c>
      <c r="FP8" s="18"/>
    </row>
    <row r="9" spans="1:172" s="7" customFormat="1">
      <c r="A9" s="7" t="s">
        <v>234</v>
      </c>
      <c r="B9" s="7">
        <v>1</v>
      </c>
      <c r="C9" s="6">
        <v>27</v>
      </c>
      <c r="D9" s="7" t="s">
        <v>189</v>
      </c>
      <c r="E9" s="7">
        <v>1</v>
      </c>
      <c r="F9" s="7">
        <v>1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1</v>
      </c>
      <c r="M9" s="18">
        <v>1</v>
      </c>
      <c r="N9" s="6">
        <v>1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Z9" s="7">
        <v>0</v>
      </c>
      <c r="AD9" s="7">
        <v>0</v>
      </c>
      <c r="AF9" s="18"/>
      <c r="AG9" s="6">
        <v>0</v>
      </c>
      <c r="AH9" s="7">
        <v>1</v>
      </c>
      <c r="AI9" s="7">
        <v>0</v>
      </c>
      <c r="AJ9" s="7">
        <v>0</v>
      </c>
      <c r="AK9" s="7">
        <v>1</v>
      </c>
      <c r="AL9" s="7">
        <v>1</v>
      </c>
      <c r="AM9" s="7">
        <v>0</v>
      </c>
      <c r="AN9" s="7">
        <v>0</v>
      </c>
      <c r="AO9" s="7">
        <f t="shared" si="10"/>
        <v>1</v>
      </c>
      <c r="AP9" s="7">
        <v>1</v>
      </c>
      <c r="AQ9" s="7" t="s">
        <v>221</v>
      </c>
      <c r="AR9" s="7">
        <v>0</v>
      </c>
      <c r="AS9" s="7">
        <v>1</v>
      </c>
      <c r="AT9" s="7">
        <v>1</v>
      </c>
      <c r="AU9" s="7">
        <v>0</v>
      </c>
      <c r="AV9" s="7">
        <v>1</v>
      </c>
      <c r="AW9" s="7">
        <v>0</v>
      </c>
      <c r="AY9" s="7">
        <v>1</v>
      </c>
      <c r="AZ9" s="7">
        <v>1</v>
      </c>
      <c r="BA9" s="7">
        <v>7</v>
      </c>
      <c r="BB9" s="7">
        <v>0</v>
      </c>
      <c r="BC9" s="7">
        <v>0</v>
      </c>
      <c r="BD9" s="7">
        <v>1</v>
      </c>
      <c r="BE9" s="7">
        <v>7</v>
      </c>
      <c r="BF9" s="7">
        <v>1</v>
      </c>
      <c r="BG9" s="7">
        <v>7</v>
      </c>
      <c r="BH9" s="7">
        <f t="shared" si="11"/>
        <v>21</v>
      </c>
      <c r="BI9" s="11">
        <f t="shared" si="0"/>
        <v>33.333333333333329</v>
      </c>
      <c r="BJ9" s="11">
        <f t="shared" si="1"/>
        <v>0</v>
      </c>
      <c r="BK9" s="11">
        <f t="shared" si="2"/>
        <v>33.333333333333329</v>
      </c>
      <c r="BL9" s="11">
        <f t="shared" si="3"/>
        <v>33.333333333333329</v>
      </c>
      <c r="BM9" s="7">
        <v>27</v>
      </c>
      <c r="BN9" s="7">
        <v>1</v>
      </c>
      <c r="BO9" s="7">
        <v>0</v>
      </c>
      <c r="BP9" s="7">
        <v>0</v>
      </c>
      <c r="BQ9" s="7">
        <v>1</v>
      </c>
      <c r="BR9" s="7" t="s">
        <v>235</v>
      </c>
      <c r="BS9" s="7">
        <v>0</v>
      </c>
      <c r="BT9" s="7">
        <v>1</v>
      </c>
      <c r="BU9" s="7">
        <v>1</v>
      </c>
      <c r="BV9" s="7">
        <v>0</v>
      </c>
      <c r="BW9" s="7" t="s">
        <v>236</v>
      </c>
      <c r="BX9" s="7">
        <v>0</v>
      </c>
      <c r="BY9" s="7">
        <v>1</v>
      </c>
      <c r="BZ9" s="18" t="s">
        <v>237</v>
      </c>
      <c r="CA9" s="6">
        <v>1</v>
      </c>
      <c r="CB9" s="7">
        <v>1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  <c r="CH9" s="7">
        <v>0</v>
      </c>
      <c r="CI9" s="6">
        <f t="shared" si="12"/>
        <v>2</v>
      </c>
      <c r="CJ9" s="29">
        <v>0</v>
      </c>
      <c r="CK9" s="7">
        <v>1</v>
      </c>
      <c r="CL9" s="7">
        <v>1</v>
      </c>
      <c r="CM9" s="7">
        <v>1</v>
      </c>
      <c r="CN9" s="7">
        <v>1</v>
      </c>
      <c r="CO9" s="7">
        <v>1</v>
      </c>
      <c r="CP9" s="18">
        <v>1</v>
      </c>
      <c r="CQ9" s="6">
        <v>0</v>
      </c>
      <c r="CR9" s="7">
        <v>0</v>
      </c>
      <c r="CS9" s="7">
        <v>0</v>
      </c>
      <c r="CT9" s="7">
        <v>0</v>
      </c>
      <c r="CU9" s="18">
        <f t="shared" si="4"/>
        <v>0</v>
      </c>
      <c r="CV9" s="6">
        <v>0</v>
      </c>
      <c r="CW9" s="7">
        <v>0</v>
      </c>
      <c r="CX9" s="7">
        <v>2</v>
      </c>
      <c r="CY9" s="7">
        <v>0</v>
      </c>
      <c r="CZ9" s="7">
        <v>1</v>
      </c>
      <c r="DA9" s="7">
        <v>3</v>
      </c>
      <c r="DB9" s="7">
        <v>0</v>
      </c>
      <c r="DC9" s="7">
        <v>4</v>
      </c>
      <c r="DD9" s="7">
        <v>2</v>
      </c>
      <c r="DE9" s="18">
        <v>2</v>
      </c>
      <c r="DF9" s="18">
        <f t="shared" si="5"/>
        <v>14</v>
      </c>
      <c r="DG9" s="35">
        <v>0.875</v>
      </c>
      <c r="DH9" s="7">
        <v>5</v>
      </c>
      <c r="DI9" s="35">
        <v>0.25</v>
      </c>
      <c r="DJ9" s="35">
        <f t="shared" si="6"/>
        <v>23.375</v>
      </c>
      <c r="DK9" s="7">
        <v>9</v>
      </c>
      <c r="DL9" s="7">
        <v>0</v>
      </c>
      <c r="DM9" s="7">
        <v>1</v>
      </c>
      <c r="DN9" s="7">
        <v>1</v>
      </c>
      <c r="DO9" s="7">
        <v>0</v>
      </c>
      <c r="DP9" s="7">
        <v>0</v>
      </c>
      <c r="DQ9" s="7">
        <v>0</v>
      </c>
      <c r="DR9" s="7">
        <v>0</v>
      </c>
      <c r="DS9" s="7">
        <v>0</v>
      </c>
      <c r="DT9" s="7">
        <v>0</v>
      </c>
      <c r="DU9" s="7">
        <v>0</v>
      </c>
      <c r="DV9" s="7">
        <v>0</v>
      </c>
      <c r="DW9" s="7">
        <v>0</v>
      </c>
      <c r="DX9" s="7">
        <v>0</v>
      </c>
      <c r="DY9" s="7">
        <v>0</v>
      </c>
      <c r="DZ9" s="7">
        <f t="shared" si="7"/>
        <v>0</v>
      </c>
      <c r="EA9" s="7">
        <v>0</v>
      </c>
      <c r="EB9" s="7">
        <v>0</v>
      </c>
      <c r="EC9" s="7">
        <v>0</v>
      </c>
      <c r="ED9" s="7">
        <v>1</v>
      </c>
      <c r="EE9" s="7">
        <f t="shared" si="8"/>
        <v>0</v>
      </c>
      <c r="EF9" s="7">
        <f t="shared" si="9"/>
        <v>0</v>
      </c>
      <c r="EG9" s="7">
        <f t="shared" si="13"/>
        <v>1</v>
      </c>
      <c r="EH9" s="6" t="s">
        <v>234</v>
      </c>
      <c r="EI9" s="32">
        <v>45240</v>
      </c>
      <c r="EJ9" s="7">
        <v>110</v>
      </c>
      <c r="EK9" s="7">
        <v>80</v>
      </c>
      <c r="EL9" s="7">
        <v>59</v>
      </c>
      <c r="EM9" s="7">
        <v>97</v>
      </c>
      <c r="EN9" s="7">
        <v>90</v>
      </c>
      <c r="EO9" s="7">
        <v>0</v>
      </c>
      <c r="EP9" s="7">
        <v>65</v>
      </c>
      <c r="EQ9" s="7">
        <v>1.5</v>
      </c>
      <c r="ER9" s="7">
        <v>28.9</v>
      </c>
      <c r="ES9" s="18">
        <v>0</v>
      </c>
      <c r="ET9" s="6" t="s">
        <v>234</v>
      </c>
      <c r="EU9" s="43">
        <v>45240.399305555555</v>
      </c>
      <c r="EV9" s="7" t="s">
        <v>238</v>
      </c>
      <c r="EW9" s="7">
        <v>0</v>
      </c>
      <c r="EX9" s="7">
        <v>12.4</v>
      </c>
      <c r="EY9" s="7">
        <v>19</v>
      </c>
      <c r="EZ9" s="7">
        <v>1998</v>
      </c>
      <c r="FA9" s="7">
        <v>450</v>
      </c>
      <c r="FB9" s="7">
        <v>0.247</v>
      </c>
      <c r="FC9" s="7">
        <v>76.7</v>
      </c>
      <c r="FD9" s="7">
        <v>62.8</v>
      </c>
      <c r="FE9" s="7" t="s">
        <v>239</v>
      </c>
      <c r="FF9" s="7" t="s">
        <v>240</v>
      </c>
      <c r="FP9" s="18"/>
    </row>
    <row r="10" spans="1:172" s="7" customFormat="1">
      <c r="A10" s="7" t="s">
        <v>241</v>
      </c>
      <c r="B10" s="7">
        <v>1</v>
      </c>
      <c r="C10" s="6">
        <v>63</v>
      </c>
      <c r="D10" s="7" t="s">
        <v>181</v>
      </c>
      <c r="E10" s="7">
        <v>1</v>
      </c>
      <c r="F10" s="7">
        <v>1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1</v>
      </c>
      <c r="M10" s="18">
        <v>2</v>
      </c>
      <c r="N10" s="6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Z10" s="7">
        <v>0</v>
      </c>
      <c r="AD10" s="7">
        <v>0</v>
      </c>
      <c r="AF10" s="18"/>
      <c r="AG10" s="6">
        <v>0</v>
      </c>
      <c r="AH10" s="7">
        <v>1</v>
      </c>
      <c r="AI10" s="7">
        <v>0</v>
      </c>
      <c r="AJ10" s="7">
        <v>0</v>
      </c>
      <c r="AK10" s="7">
        <v>1</v>
      </c>
      <c r="AL10" s="7">
        <v>1</v>
      </c>
      <c r="AM10" s="7">
        <v>1</v>
      </c>
      <c r="AN10" s="7">
        <v>0</v>
      </c>
      <c r="AO10" s="7">
        <f t="shared" si="10"/>
        <v>2</v>
      </c>
      <c r="AP10" s="7">
        <v>2</v>
      </c>
      <c r="AQ10" s="7" t="s">
        <v>183</v>
      </c>
      <c r="AR10" s="7">
        <v>3</v>
      </c>
      <c r="AS10" s="7">
        <v>0</v>
      </c>
      <c r="AT10" s="7">
        <v>1</v>
      </c>
      <c r="AU10" s="7">
        <v>0</v>
      </c>
      <c r="AV10" s="7">
        <v>1</v>
      </c>
      <c r="AW10" s="7">
        <v>0</v>
      </c>
      <c r="AY10" s="7">
        <v>1</v>
      </c>
      <c r="AZ10" s="7">
        <v>2</v>
      </c>
      <c r="BA10" s="7">
        <v>7</v>
      </c>
      <c r="BB10" s="7">
        <v>0</v>
      </c>
      <c r="BC10" s="7">
        <v>0</v>
      </c>
      <c r="BD10" s="7">
        <v>1</v>
      </c>
      <c r="BE10" s="7">
        <v>3</v>
      </c>
      <c r="BH10" s="7">
        <f t="shared" si="11"/>
        <v>17</v>
      </c>
      <c r="BI10" s="11">
        <f t="shared" si="0"/>
        <v>82.35294117647058</v>
      </c>
      <c r="BJ10" s="11">
        <f t="shared" si="1"/>
        <v>0</v>
      </c>
      <c r="BK10" s="11">
        <f t="shared" si="2"/>
        <v>17.647058823529413</v>
      </c>
      <c r="BL10" s="11">
        <f t="shared" si="3"/>
        <v>0</v>
      </c>
      <c r="BM10" s="7">
        <v>55</v>
      </c>
      <c r="BN10" s="7">
        <v>1</v>
      </c>
      <c r="BO10" s="7">
        <v>0</v>
      </c>
      <c r="BP10" s="7">
        <v>0</v>
      </c>
      <c r="BQ10" s="7">
        <v>1</v>
      </c>
      <c r="BR10" s="7" t="s">
        <v>242</v>
      </c>
      <c r="BS10" s="7">
        <v>0</v>
      </c>
      <c r="BT10" s="7">
        <v>1</v>
      </c>
      <c r="BU10" s="7">
        <v>0</v>
      </c>
      <c r="BV10" s="7">
        <v>0</v>
      </c>
      <c r="BW10" s="7" t="s">
        <v>243</v>
      </c>
      <c r="BX10" s="7">
        <v>0</v>
      </c>
      <c r="BY10" s="7">
        <v>1</v>
      </c>
      <c r="BZ10" s="18" t="s">
        <v>244</v>
      </c>
      <c r="CA10" s="6">
        <v>1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2</v>
      </c>
      <c r="CI10" s="6">
        <f t="shared" si="12"/>
        <v>3</v>
      </c>
      <c r="CJ10" s="29">
        <v>0</v>
      </c>
      <c r="CM10" s="7">
        <v>2</v>
      </c>
      <c r="CN10" s="7">
        <v>2</v>
      </c>
      <c r="CO10" s="7">
        <v>2</v>
      </c>
      <c r="CP10" s="18">
        <v>1</v>
      </c>
      <c r="CQ10" s="6">
        <v>0</v>
      </c>
      <c r="CR10" s="7">
        <v>0</v>
      </c>
      <c r="CS10" s="7">
        <v>0</v>
      </c>
      <c r="CT10" s="7">
        <v>0</v>
      </c>
      <c r="CU10" s="18">
        <f t="shared" si="4"/>
        <v>0</v>
      </c>
      <c r="CV10" s="6">
        <v>0</v>
      </c>
      <c r="CW10" s="7">
        <v>0</v>
      </c>
      <c r="CX10" s="7">
        <v>1</v>
      </c>
      <c r="CY10" s="7">
        <v>0</v>
      </c>
      <c r="CZ10" s="7">
        <v>0</v>
      </c>
      <c r="DA10" s="7">
        <v>0</v>
      </c>
      <c r="DB10" s="7">
        <v>0</v>
      </c>
      <c r="DC10" s="7">
        <v>0</v>
      </c>
      <c r="DD10" s="7">
        <v>0</v>
      </c>
      <c r="DE10" s="18">
        <v>0</v>
      </c>
      <c r="DF10" s="18">
        <f t="shared" si="5"/>
        <v>1</v>
      </c>
      <c r="DG10" s="35">
        <v>0.91666666666666663</v>
      </c>
      <c r="DH10" s="7">
        <v>10</v>
      </c>
      <c r="DI10" s="35">
        <v>0.20833333333333334</v>
      </c>
      <c r="DJ10" s="35">
        <f t="shared" si="6"/>
        <v>23.291666666666664</v>
      </c>
      <c r="DK10" s="7">
        <v>6</v>
      </c>
      <c r="DL10" s="7">
        <v>1</v>
      </c>
      <c r="DM10" s="7">
        <v>1</v>
      </c>
      <c r="DN10" s="7">
        <v>0</v>
      </c>
      <c r="DO10" s="7">
        <v>0</v>
      </c>
      <c r="DP10" s="7">
        <v>0</v>
      </c>
      <c r="DQ10" s="7">
        <v>0</v>
      </c>
      <c r="DR10" s="7">
        <v>0</v>
      </c>
      <c r="DS10" s="7">
        <v>0</v>
      </c>
      <c r="DT10" s="7">
        <v>0</v>
      </c>
      <c r="DU10" s="7">
        <v>0</v>
      </c>
      <c r="DV10" s="7">
        <v>0</v>
      </c>
      <c r="DW10" s="7">
        <v>0</v>
      </c>
      <c r="DX10" s="7">
        <v>0</v>
      </c>
      <c r="DY10" s="7">
        <v>0</v>
      </c>
      <c r="DZ10" s="7">
        <f t="shared" si="7"/>
        <v>0</v>
      </c>
      <c r="EA10" s="7">
        <v>0</v>
      </c>
      <c r="EB10" s="7">
        <v>1</v>
      </c>
      <c r="EC10" s="7">
        <v>0</v>
      </c>
      <c r="ED10" s="7">
        <v>1</v>
      </c>
      <c r="EE10" s="7">
        <f t="shared" si="8"/>
        <v>0</v>
      </c>
      <c r="EF10" s="7">
        <f t="shared" si="9"/>
        <v>0</v>
      </c>
      <c r="EG10" s="7">
        <f t="shared" si="13"/>
        <v>2</v>
      </c>
      <c r="EH10" s="6" t="s">
        <v>241</v>
      </c>
      <c r="EI10" s="32">
        <v>45239</v>
      </c>
      <c r="EJ10" s="7">
        <v>120</v>
      </c>
      <c r="EK10" s="7">
        <v>80</v>
      </c>
      <c r="EL10" s="7">
        <v>75</v>
      </c>
      <c r="EM10" s="7">
        <v>90</v>
      </c>
      <c r="EN10" s="7">
        <v>134</v>
      </c>
      <c r="EO10" s="7">
        <v>0</v>
      </c>
      <c r="EP10" s="7">
        <v>80</v>
      </c>
      <c r="EQ10" s="7">
        <v>1.47</v>
      </c>
      <c r="ER10" s="45">
        <v>37</v>
      </c>
      <c r="ES10" s="18">
        <v>0</v>
      </c>
      <c r="ET10" s="6" t="s">
        <v>241</v>
      </c>
      <c r="EU10" s="43">
        <v>45239.675694444442</v>
      </c>
      <c r="EV10" s="7" t="s">
        <v>183</v>
      </c>
      <c r="EW10" s="7">
        <v>0</v>
      </c>
      <c r="EX10" s="7">
        <v>10.3</v>
      </c>
      <c r="EY10" s="7">
        <v>15.3</v>
      </c>
      <c r="EZ10" s="7">
        <v>1569</v>
      </c>
      <c r="FA10" s="7">
        <v>388</v>
      </c>
      <c r="FB10" s="7">
        <v>2E-3</v>
      </c>
      <c r="FC10" s="7">
        <v>81.099999999999994</v>
      </c>
      <c r="FD10" s="7">
        <v>52.9</v>
      </c>
      <c r="FE10" s="7" t="s">
        <v>245</v>
      </c>
      <c r="FF10" s="7" t="s">
        <v>246</v>
      </c>
      <c r="FP10" s="18"/>
    </row>
    <row r="11" spans="1:172" s="7" customFormat="1">
      <c r="A11" s="7" t="s">
        <v>247</v>
      </c>
      <c r="B11" s="7">
        <v>1</v>
      </c>
      <c r="C11" s="6">
        <v>47</v>
      </c>
      <c r="D11" s="7" t="s">
        <v>196</v>
      </c>
      <c r="E11" s="7">
        <v>1</v>
      </c>
      <c r="F11" s="7">
        <v>1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3</v>
      </c>
      <c r="M11" s="18">
        <v>0</v>
      </c>
      <c r="N11" s="6">
        <v>0</v>
      </c>
      <c r="O11" s="7">
        <v>1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1</v>
      </c>
      <c r="X11" s="7" t="s">
        <v>248</v>
      </c>
      <c r="Y11" s="7" t="s">
        <v>249</v>
      </c>
      <c r="Z11" s="7">
        <v>1</v>
      </c>
      <c r="AD11" s="7">
        <v>1</v>
      </c>
      <c r="AE11" s="7" t="s">
        <v>250</v>
      </c>
      <c r="AF11" s="18">
        <v>1</v>
      </c>
      <c r="AG11" s="6">
        <v>0</v>
      </c>
      <c r="AH11" s="7">
        <v>1</v>
      </c>
      <c r="AI11" s="7">
        <v>0</v>
      </c>
      <c r="AJ11" s="7">
        <v>0</v>
      </c>
      <c r="AK11" s="7">
        <v>0</v>
      </c>
      <c r="AL11" s="7">
        <v>1</v>
      </c>
      <c r="AM11" s="7">
        <v>1</v>
      </c>
      <c r="AN11" s="7">
        <v>0</v>
      </c>
      <c r="AO11" s="7">
        <f t="shared" si="10"/>
        <v>2</v>
      </c>
      <c r="AP11" s="7">
        <v>4</v>
      </c>
      <c r="AQ11" s="7" t="s">
        <v>251</v>
      </c>
      <c r="AR11" s="7">
        <v>1</v>
      </c>
      <c r="AS11" s="7">
        <v>0</v>
      </c>
      <c r="AT11" s="7">
        <v>0</v>
      </c>
      <c r="AU11" s="7">
        <v>0</v>
      </c>
      <c r="AV11" s="7">
        <v>1</v>
      </c>
      <c r="AW11" s="7">
        <v>0</v>
      </c>
      <c r="AY11" s="7">
        <v>0</v>
      </c>
      <c r="AZ11" s="7">
        <v>1</v>
      </c>
      <c r="BA11" s="7">
        <v>7</v>
      </c>
      <c r="BB11" s="7">
        <v>0</v>
      </c>
      <c r="BC11" s="7">
        <v>0</v>
      </c>
      <c r="BD11" s="7">
        <v>0</v>
      </c>
      <c r="BE11" s="7">
        <v>0</v>
      </c>
      <c r="BH11" s="7">
        <f t="shared" si="11"/>
        <v>7</v>
      </c>
      <c r="BI11" s="11">
        <f t="shared" si="0"/>
        <v>100</v>
      </c>
      <c r="BJ11" s="11">
        <f t="shared" si="1"/>
        <v>0</v>
      </c>
      <c r="BK11" s="11">
        <f t="shared" si="2"/>
        <v>0</v>
      </c>
      <c r="BL11" s="11">
        <f t="shared" si="3"/>
        <v>0</v>
      </c>
      <c r="BM11" s="7">
        <v>10</v>
      </c>
      <c r="BN11" s="7">
        <v>1</v>
      </c>
      <c r="BO11" s="7">
        <v>1</v>
      </c>
      <c r="BP11" s="7">
        <v>0</v>
      </c>
      <c r="BQ11" s="7">
        <v>1</v>
      </c>
      <c r="BR11" s="7" t="s">
        <v>252</v>
      </c>
      <c r="BS11" s="7">
        <v>1</v>
      </c>
      <c r="BT11" s="7">
        <v>1</v>
      </c>
      <c r="BU11" s="7">
        <v>0</v>
      </c>
      <c r="BV11" s="7">
        <v>0</v>
      </c>
      <c r="BW11" s="7" t="s">
        <v>253</v>
      </c>
      <c r="BX11" s="7">
        <v>0</v>
      </c>
      <c r="BY11" s="7">
        <v>1</v>
      </c>
      <c r="BZ11" s="18" t="s">
        <v>254</v>
      </c>
      <c r="CA11" s="6">
        <v>0</v>
      </c>
      <c r="CB11" s="7">
        <v>0</v>
      </c>
      <c r="CC11" s="7">
        <v>0</v>
      </c>
      <c r="CD11" s="7">
        <v>1</v>
      </c>
      <c r="CE11" s="7">
        <v>0</v>
      </c>
      <c r="CF11" s="7">
        <v>0</v>
      </c>
      <c r="CG11" s="7">
        <v>0</v>
      </c>
      <c r="CH11" s="7">
        <v>1</v>
      </c>
      <c r="CI11" s="6">
        <f t="shared" si="12"/>
        <v>2</v>
      </c>
      <c r="CJ11" s="29">
        <v>0</v>
      </c>
      <c r="CM11" s="7">
        <v>2</v>
      </c>
      <c r="CN11" s="7">
        <v>1</v>
      </c>
      <c r="CO11" s="7">
        <v>2</v>
      </c>
      <c r="CP11" s="18">
        <v>1</v>
      </c>
      <c r="CQ11" s="6">
        <v>1</v>
      </c>
      <c r="CR11" s="7">
        <v>0</v>
      </c>
      <c r="CS11" s="7">
        <v>0</v>
      </c>
      <c r="CT11" s="7">
        <v>0</v>
      </c>
      <c r="CU11" s="18">
        <f t="shared" si="4"/>
        <v>1</v>
      </c>
      <c r="CV11" s="6">
        <v>0</v>
      </c>
      <c r="CW11" s="7">
        <v>0</v>
      </c>
      <c r="CX11" s="7">
        <v>4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18">
        <v>0</v>
      </c>
      <c r="DF11" s="18">
        <f t="shared" si="5"/>
        <v>4</v>
      </c>
      <c r="DG11" s="35">
        <v>0.91666666666666663</v>
      </c>
      <c r="DH11" s="7">
        <v>10</v>
      </c>
      <c r="DI11" s="35">
        <v>0.25</v>
      </c>
      <c r="DJ11" s="35">
        <f>((24-DG11)+DI11)</f>
        <v>23.333333333333332</v>
      </c>
      <c r="DK11" s="7">
        <v>8</v>
      </c>
      <c r="DL11" s="7">
        <v>0</v>
      </c>
      <c r="DM11" s="7">
        <v>0</v>
      </c>
      <c r="DN11" s="7">
        <v>0</v>
      </c>
      <c r="DO11" s="7">
        <v>0</v>
      </c>
      <c r="DP11" s="7">
        <v>1</v>
      </c>
      <c r="DQ11" s="7">
        <v>0</v>
      </c>
      <c r="DR11" s="7">
        <v>0</v>
      </c>
      <c r="DS11" s="7">
        <v>0</v>
      </c>
      <c r="DT11" s="7">
        <v>0</v>
      </c>
      <c r="DU11" s="7">
        <v>0</v>
      </c>
      <c r="DV11" s="7">
        <v>1</v>
      </c>
      <c r="DW11" s="7">
        <v>0</v>
      </c>
      <c r="DX11" s="7">
        <v>0</v>
      </c>
      <c r="DY11" s="7">
        <v>0</v>
      </c>
      <c r="DZ11" s="7">
        <f t="shared" si="7"/>
        <v>1</v>
      </c>
      <c r="EA11" s="7">
        <v>0</v>
      </c>
      <c r="EB11" s="7">
        <v>0</v>
      </c>
      <c r="EC11" s="7">
        <v>0</v>
      </c>
      <c r="ED11" s="7">
        <v>1</v>
      </c>
      <c r="EE11" s="7">
        <f t="shared" si="8"/>
        <v>0</v>
      </c>
      <c r="EF11" s="7">
        <f t="shared" si="9"/>
        <v>0</v>
      </c>
      <c r="EG11" s="7">
        <f t="shared" si="13"/>
        <v>2</v>
      </c>
      <c r="EH11" s="6" t="s">
        <v>247</v>
      </c>
      <c r="EI11" s="32">
        <v>45239</v>
      </c>
      <c r="EJ11" s="7">
        <v>120</v>
      </c>
      <c r="EK11" s="7">
        <v>70</v>
      </c>
      <c r="EL11" s="7">
        <v>73</v>
      </c>
      <c r="EM11" s="7">
        <v>97</v>
      </c>
      <c r="EN11" s="7">
        <v>140</v>
      </c>
      <c r="EO11" s="7">
        <v>0</v>
      </c>
      <c r="EP11" s="7">
        <v>58</v>
      </c>
      <c r="EQ11" s="7">
        <v>1.55</v>
      </c>
      <c r="ER11" s="45">
        <v>24.1</v>
      </c>
      <c r="ES11" s="18">
        <v>0</v>
      </c>
      <c r="ET11" s="6" t="s">
        <v>247</v>
      </c>
      <c r="EU11" s="43">
        <v>45239.465277777781</v>
      </c>
      <c r="EV11" s="7" t="s">
        <v>183</v>
      </c>
      <c r="EW11" s="7">
        <v>0</v>
      </c>
      <c r="EX11" s="7">
        <v>8.3000000000000007</v>
      </c>
      <c r="EY11" s="7">
        <v>12</v>
      </c>
      <c r="EZ11" s="7">
        <v>1303</v>
      </c>
      <c r="FA11" s="7">
        <v>393</v>
      </c>
      <c r="FB11" s="7">
        <v>0.02</v>
      </c>
      <c r="FC11" s="7">
        <v>81.599999999999994</v>
      </c>
      <c r="FD11" s="7">
        <v>56.3</v>
      </c>
      <c r="FE11" s="7" t="s">
        <v>255</v>
      </c>
      <c r="FF11" s="7" t="s">
        <v>256</v>
      </c>
      <c r="FP11" s="18"/>
    </row>
    <row r="12" spans="1:172" s="7" customFormat="1">
      <c r="A12" s="7" t="s">
        <v>257</v>
      </c>
      <c r="B12" s="7">
        <v>1</v>
      </c>
      <c r="C12" s="6">
        <v>49</v>
      </c>
      <c r="D12" s="7" t="s">
        <v>209</v>
      </c>
      <c r="E12" s="7">
        <v>1</v>
      </c>
      <c r="F12" s="7">
        <v>1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1</v>
      </c>
      <c r="M12" s="18">
        <v>0</v>
      </c>
      <c r="N12" s="6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Z12" s="7">
        <v>0</v>
      </c>
      <c r="AD12" s="7">
        <v>0</v>
      </c>
      <c r="AF12" s="18"/>
      <c r="AG12" s="6">
        <v>0</v>
      </c>
      <c r="AH12" s="7">
        <v>1</v>
      </c>
      <c r="AI12" s="7">
        <v>0</v>
      </c>
      <c r="AJ12" s="7">
        <v>0</v>
      </c>
      <c r="AK12" s="7">
        <v>1</v>
      </c>
      <c r="AL12" s="7">
        <v>1</v>
      </c>
      <c r="AM12" s="7">
        <v>1</v>
      </c>
      <c r="AN12" s="7">
        <v>0</v>
      </c>
      <c r="AO12" s="7">
        <f t="shared" si="10"/>
        <v>2</v>
      </c>
      <c r="AP12" s="7">
        <v>1</v>
      </c>
      <c r="AQ12" s="7" t="s">
        <v>183</v>
      </c>
      <c r="AR12" s="7">
        <v>3</v>
      </c>
      <c r="AS12" s="7">
        <v>0</v>
      </c>
      <c r="AT12" s="7">
        <v>0</v>
      </c>
      <c r="AU12" s="7">
        <v>1</v>
      </c>
      <c r="AV12" s="7">
        <v>1</v>
      </c>
      <c r="AW12" s="7">
        <v>0</v>
      </c>
      <c r="AY12" s="7">
        <v>0</v>
      </c>
      <c r="AZ12" s="7">
        <v>2</v>
      </c>
      <c r="BA12" s="7">
        <v>7</v>
      </c>
      <c r="BB12" s="7">
        <v>1</v>
      </c>
      <c r="BC12" s="7">
        <v>2</v>
      </c>
      <c r="BD12" s="7">
        <v>0</v>
      </c>
      <c r="BE12" s="7">
        <v>0</v>
      </c>
      <c r="BH12" s="7">
        <f t="shared" si="11"/>
        <v>16</v>
      </c>
      <c r="BI12" s="11">
        <f t="shared" si="0"/>
        <v>87.5</v>
      </c>
      <c r="BJ12" s="11">
        <f t="shared" si="1"/>
        <v>12.5</v>
      </c>
      <c r="BK12" s="11">
        <f t="shared" si="2"/>
        <v>0</v>
      </c>
      <c r="BL12" s="11">
        <f t="shared" si="3"/>
        <v>0</v>
      </c>
      <c r="BM12" s="7">
        <v>40</v>
      </c>
      <c r="BN12" s="7">
        <v>1</v>
      </c>
      <c r="BO12" s="7">
        <v>1</v>
      </c>
      <c r="BP12" s="7">
        <v>0</v>
      </c>
      <c r="BQ12" s="7">
        <v>1</v>
      </c>
      <c r="BR12" s="7" t="s">
        <v>258</v>
      </c>
      <c r="BS12" s="7">
        <v>0</v>
      </c>
      <c r="BT12" s="7">
        <v>1</v>
      </c>
      <c r="BU12" s="7">
        <v>0</v>
      </c>
      <c r="BV12" s="7">
        <v>0</v>
      </c>
      <c r="BW12" s="7" t="s">
        <v>259</v>
      </c>
      <c r="BX12" s="7">
        <v>0</v>
      </c>
      <c r="BY12" s="7">
        <v>1</v>
      </c>
      <c r="BZ12" s="18" t="s">
        <v>260</v>
      </c>
      <c r="CA12" s="6">
        <v>0</v>
      </c>
      <c r="CB12" s="7">
        <v>0</v>
      </c>
      <c r="CC12" s="7">
        <v>2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f t="shared" si="12"/>
        <v>2</v>
      </c>
      <c r="CJ12" s="29">
        <v>0</v>
      </c>
      <c r="CM12" s="7">
        <v>2</v>
      </c>
      <c r="CN12" s="7">
        <v>1</v>
      </c>
      <c r="CO12" s="7">
        <v>2</v>
      </c>
      <c r="CP12" s="18">
        <v>1</v>
      </c>
      <c r="CQ12" s="6">
        <v>0</v>
      </c>
      <c r="CR12" s="7">
        <v>1</v>
      </c>
      <c r="CS12" s="7">
        <v>0</v>
      </c>
      <c r="CT12" s="7">
        <v>0</v>
      </c>
      <c r="CU12" s="18">
        <f t="shared" si="4"/>
        <v>1</v>
      </c>
      <c r="CV12" s="6">
        <v>0</v>
      </c>
      <c r="CW12" s="7">
        <v>1</v>
      </c>
      <c r="CX12" s="7">
        <v>4</v>
      </c>
      <c r="CY12" s="7">
        <v>0</v>
      </c>
      <c r="CZ12" s="7">
        <v>0</v>
      </c>
      <c r="DA12" s="7">
        <v>0</v>
      </c>
      <c r="DB12" s="7">
        <v>2</v>
      </c>
      <c r="DC12" s="7">
        <v>3</v>
      </c>
      <c r="DD12" s="7">
        <v>2</v>
      </c>
      <c r="DE12" s="18">
        <v>0</v>
      </c>
      <c r="DF12" s="18">
        <v>12</v>
      </c>
      <c r="DG12" s="35">
        <v>0.91666666666666663</v>
      </c>
      <c r="DH12" s="7">
        <v>10</v>
      </c>
      <c r="DI12" s="35">
        <v>0.22916666666666666</v>
      </c>
      <c r="DJ12" s="35">
        <f t="shared" ref="DJ12:DJ38" si="14">(24-DG12)+DI12</f>
        <v>23.3125</v>
      </c>
      <c r="DK12" s="7">
        <v>7</v>
      </c>
      <c r="DL12" s="7">
        <v>0</v>
      </c>
      <c r="DM12" s="7">
        <v>1</v>
      </c>
      <c r="DN12" s="7">
        <v>1</v>
      </c>
      <c r="DO12" s="7">
        <v>0</v>
      </c>
      <c r="DP12" s="7">
        <v>0</v>
      </c>
      <c r="DQ12" s="7">
        <v>0</v>
      </c>
      <c r="DR12" s="7">
        <v>0</v>
      </c>
      <c r="DS12" s="7">
        <v>0</v>
      </c>
      <c r="DT12" s="7">
        <v>0</v>
      </c>
      <c r="DU12" s="7">
        <v>0</v>
      </c>
      <c r="DV12" s="7">
        <v>0</v>
      </c>
      <c r="DW12" s="7">
        <v>0</v>
      </c>
      <c r="DX12" s="7">
        <v>0</v>
      </c>
      <c r="DY12" s="7">
        <v>0</v>
      </c>
      <c r="DZ12" s="7">
        <f t="shared" si="7"/>
        <v>0</v>
      </c>
      <c r="EA12" s="7">
        <v>0</v>
      </c>
      <c r="EB12" s="7">
        <v>1</v>
      </c>
      <c r="EC12" s="7">
        <v>0</v>
      </c>
      <c r="ED12" s="7">
        <v>1</v>
      </c>
      <c r="EE12" s="7">
        <f t="shared" si="8"/>
        <v>0</v>
      </c>
      <c r="EF12" s="7">
        <f t="shared" si="9"/>
        <v>0</v>
      </c>
      <c r="EG12" s="7">
        <f t="shared" si="13"/>
        <v>2</v>
      </c>
      <c r="EH12" s="6" t="s">
        <v>257</v>
      </c>
      <c r="EI12" s="32">
        <v>45239</v>
      </c>
      <c r="EJ12" s="7">
        <v>140</v>
      </c>
      <c r="EK12" s="7">
        <v>90</v>
      </c>
      <c r="EL12" s="7">
        <v>76</v>
      </c>
      <c r="EM12" s="7">
        <v>94</v>
      </c>
      <c r="EN12" s="7">
        <v>121</v>
      </c>
      <c r="EO12" s="7">
        <v>0</v>
      </c>
      <c r="EP12" s="7">
        <v>59</v>
      </c>
      <c r="EQ12" s="7">
        <v>1.45</v>
      </c>
      <c r="ER12" s="45">
        <v>28.1</v>
      </c>
      <c r="ES12" s="18">
        <v>1</v>
      </c>
      <c r="ET12" s="6" t="s">
        <v>257</v>
      </c>
      <c r="EU12" s="43">
        <v>45239.518055555556</v>
      </c>
      <c r="EV12" s="7" t="s">
        <v>183</v>
      </c>
      <c r="EW12" s="7">
        <v>0</v>
      </c>
      <c r="EX12" s="7">
        <v>10</v>
      </c>
      <c r="EY12" s="7">
        <v>15.1</v>
      </c>
      <c r="EZ12" s="7">
        <v>1635</v>
      </c>
      <c r="FA12" s="7">
        <v>389</v>
      </c>
      <c r="FB12" s="7">
        <v>1.4999999999999999E-2</v>
      </c>
      <c r="FC12" s="7">
        <v>77.5</v>
      </c>
      <c r="FD12" s="7">
        <v>61.9</v>
      </c>
      <c r="FE12" s="7" t="s">
        <v>261</v>
      </c>
      <c r="FF12" s="7" t="s">
        <v>262</v>
      </c>
      <c r="FP12" s="18"/>
    </row>
    <row r="13" spans="1:172" s="7" customFormat="1">
      <c r="A13" s="7" t="s">
        <v>263</v>
      </c>
      <c r="B13" s="7">
        <v>1</v>
      </c>
      <c r="C13" s="6">
        <v>69</v>
      </c>
      <c r="D13" s="7" t="s">
        <v>264</v>
      </c>
      <c r="E13" s="7">
        <v>1</v>
      </c>
      <c r="F13" s="7">
        <v>1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2</v>
      </c>
      <c r="M13" s="18">
        <v>0</v>
      </c>
      <c r="N13" s="6">
        <v>0</v>
      </c>
      <c r="O13" s="7">
        <v>1</v>
      </c>
      <c r="P13" s="7">
        <v>0</v>
      </c>
      <c r="Q13" s="7">
        <v>1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Y13" s="7" t="s">
        <v>265</v>
      </c>
      <c r="Z13" s="7">
        <v>0</v>
      </c>
      <c r="AD13" s="7">
        <v>0</v>
      </c>
      <c r="AF13" s="18"/>
      <c r="AG13" s="6">
        <v>0</v>
      </c>
      <c r="AH13" s="7">
        <v>0</v>
      </c>
      <c r="AI13" s="7">
        <v>1</v>
      </c>
      <c r="AJ13" s="7">
        <v>0</v>
      </c>
      <c r="AK13" s="7">
        <v>1</v>
      </c>
      <c r="AL13" s="7">
        <v>1</v>
      </c>
      <c r="AM13" s="7">
        <v>1</v>
      </c>
      <c r="AN13" s="7">
        <v>0</v>
      </c>
      <c r="AO13" s="7">
        <f t="shared" si="10"/>
        <v>2</v>
      </c>
      <c r="AP13" s="7">
        <v>2.5</v>
      </c>
      <c r="AQ13" s="7" t="s">
        <v>183</v>
      </c>
      <c r="AR13" s="7">
        <v>1</v>
      </c>
      <c r="AS13" s="7">
        <v>1</v>
      </c>
      <c r="AT13" s="7">
        <v>1</v>
      </c>
      <c r="AU13" s="7">
        <v>0</v>
      </c>
      <c r="AV13" s="7">
        <v>1</v>
      </c>
      <c r="AW13" s="7">
        <v>0</v>
      </c>
      <c r="AY13" s="7">
        <v>0</v>
      </c>
      <c r="AZ13" s="7">
        <v>2</v>
      </c>
      <c r="BA13" s="7">
        <v>6</v>
      </c>
      <c r="BB13" s="7">
        <v>0</v>
      </c>
      <c r="BC13" s="7">
        <v>0</v>
      </c>
      <c r="BD13" s="7">
        <v>1</v>
      </c>
      <c r="BE13" s="7">
        <v>7</v>
      </c>
      <c r="BF13" s="7">
        <v>1</v>
      </c>
      <c r="BG13" s="7">
        <v>5</v>
      </c>
      <c r="BH13" s="7">
        <f t="shared" si="11"/>
        <v>24</v>
      </c>
      <c r="BI13" s="11">
        <f t="shared" si="0"/>
        <v>50</v>
      </c>
      <c r="BJ13" s="11">
        <f t="shared" si="1"/>
        <v>0</v>
      </c>
      <c r="BK13" s="11">
        <f t="shared" si="2"/>
        <v>29.166666666666668</v>
      </c>
      <c r="BL13" s="11">
        <f t="shared" si="3"/>
        <v>20.833333333333336</v>
      </c>
      <c r="BM13" s="7">
        <v>59</v>
      </c>
      <c r="BN13" s="7">
        <v>1</v>
      </c>
      <c r="BO13" s="7">
        <v>0</v>
      </c>
      <c r="BP13" s="7">
        <v>0</v>
      </c>
      <c r="BQ13" s="7">
        <v>1</v>
      </c>
      <c r="BR13" s="7" t="s">
        <v>266</v>
      </c>
      <c r="BS13" s="7">
        <v>1</v>
      </c>
      <c r="BT13" s="7">
        <v>0</v>
      </c>
      <c r="BU13" s="7">
        <v>1</v>
      </c>
      <c r="BV13" s="7">
        <v>0</v>
      </c>
      <c r="BW13" s="7" t="s">
        <v>267</v>
      </c>
      <c r="BX13" s="7">
        <v>0</v>
      </c>
      <c r="BY13" s="7">
        <v>1</v>
      </c>
      <c r="BZ13" s="18" t="s">
        <v>268</v>
      </c>
      <c r="CA13" s="6">
        <v>0</v>
      </c>
      <c r="CB13" s="7">
        <v>0</v>
      </c>
      <c r="CC13" s="7">
        <v>0</v>
      </c>
      <c r="CD13" s="7">
        <v>2</v>
      </c>
      <c r="CE13" s="7">
        <v>1</v>
      </c>
      <c r="CF13" s="7">
        <v>0</v>
      </c>
      <c r="CG13" s="7">
        <v>0</v>
      </c>
      <c r="CH13" s="7">
        <v>3</v>
      </c>
      <c r="CI13" s="6">
        <f t="shared" si="12"/>
        <v>6</v>
      </c>
      <c r="CJ13" s="29">
        <v>2</v>
      </c>
      <c r="CM13" s="7">
        <v>2</v>
      </c>
      <c r="CN13" s="7">
        <v>2</v>
      </c>
      <c r="CO13" s="7">
        <v>3</v>
      </c>
      <c r="CP13" s="18">
        <v>1</v>
      </c>
      <c r="CQ13" s="6">
        <v>0</v>
      </c>
      <c r="CR13" s="7">
        <v>0</v>
      </c>
      <c r="CS13" s="7">
        <v>0</v>
      </c>
      <c r="CT13" s="7">
        <v>0</v>
      </c>
      <c r="CU13" s="18">
        <f t="shared" si="4"/>
        <v>0</v>
      </c>
      <c r="CV13" s="6">
        <v>0</v>
      </c>
      <c r="CW13" s="7">
        <v>0</v>
      </c>
      <c r="CX13" s="7">
        <v>4</v>
      </c>
      <c r="CY13" s="7">
        <v>0</v>
      </c>
      <c r="CZ13" s="7">
        <v>1</v>
      </c>
      <c r="DA13" s="7">
        <v>4</v>
      </c>
      <c r="DB13" s="7">
        <v>4</v>
      </c>
      <c r="DC13" s="7">
        <v>0</v>
      </c>
      <c r="DD13" s="7">
        <v>0</v>
      </c>
      <c r="DE13" s="18">
        <v>0</v>
      </c>
      <c r="DF13" s="18">
        <f t="shared" ref="DF13:DF38" si="15">SUM(CV13:DE13)</f>
        <v>13</v>
      </c>
      <c r="DG13" s="35">
        <v>0.91666666666666663</v>
      </c>
      <c r="DH13" s="7">
        <v>10</v>
      </c>
      <c r="DI13" s="35">
        <v>0.20833333333333334</v>
      </c>
      <c r="DJ13" s="35">
        <f t="shared" si="14"/>
        <v>23.291666666666664</v>
      </c>
      <c r="DK13" s="7">
        <v>7</v>
      </c>
      <c r="DL13" s="7">
        <v>0</v>
      </c>
      <c r="DM13" s="7">
        <v>3</v>
      </c>
      <c r="DN13" s="7">
        <v>3</v>
      </c>
      <c r="DO13" s="7">
        <v>0</v>
      </c>
      <c r="DP13" s="7">
        <v>0</v>
      </c>
      <c r="DQ13" s="7">
        <v>0</v>
      </c>
      <c r="DR13" s="7">
        <v>0</v>
      </c>
      <c r="DS13" s="7">
        <v>0</v>
      </c>
      <c r="DT13" s="7">
        <v>0</v>
      </c>
      <c r="DU13" s="7">
        <v>0</v>
      </c>
      <c r="DV13" s="7">
        <v>0</v>
      </c>
      <c r="DW13" s="7">
        <v>0</v>
      </c>
      <c r="DX13" s="7">
        <v>0</v>
      </c>
      <c r="DY13" s="7">
        <v>0</v>
      </c>
      <c r="DZ13" s="7">
        <f t="shared" si="7"/>
        <v>0</v>
      </c>
      <c r="EA13" s="7">
        <v>0</v>
      </c>
      <c r="EB13" s="7">
        <v>1</v>
      </c>
      <c r="EC13" s="7">
        <v>0</v>
      </c>
      <c r="ED13" s="7">
        <v>1</v>
      </c>
      <c r="EE13" s="7">
        <f t="shared" si="8"/>
        <v>0</v>
      </c>
      <c r="EF13" s="7">
        <f t="shared" si="9"/>
        <v>0</v>
      </c>
      <c r="EG13" s="7">
        <f t="shared" si="13"/>
        <v>2</v>
      </c>
      <c r="EH13" s="6" t="s">
        <v>263</v>
      </c>
      <c r="EI13" s="32">
        <v>45246</v>
      </c>
      <c r="EJ13" s="7">
        <v>140</v>
      </c>
      <c r="EK13" s="7">
        <v>90</v>
      </c>
      <c r="EL13" s="7">
        <v>73</v>
      </c>
      <c r="EM13" s="7">
        <v>94</v>
      </c>
      <c r="EN13" s="7">
        <v>125</v>
      </c>
      <c r="EO13" s="7">
        <v>0</v>
      </c>
      <c r="EP13" s="7">
        <v>47</v>
      </c>
      <c r="EQ13" s="7">
        <v>1.44</v>
      </c>
      <c r="ER13" s="7">
        <v>22.7</v>
      </c>
      <c r="ES13" s="18">
        <v>1</v>
      </c>
      <c r="ET13" s="6" t="s">
        <v>263</v>
      </c>
      <c r="EU13" s="43">
        <v>45246.53402777778</v>
      </c>
      <c r="EV13" s="7" t="s">
        <v>269</v>
      </c>
      <c r="EW13" s="7">
        <v>0</v>
      </c>
      <c r="EX13" s="7">
        <v>4.5999999999999996</v>
      </c>
      <c r="EY13" s="7">
        <v>7</v>
      </c>
      <c r="EZ13" s="7">
        <v>694</v>
      </c>
      <c r="FA13" s="7">
        <v>435</v>
      </c>
      <c r="FB13" s="7">
        <v>4.5999999999999999E-2</v>
      </c>
      <c r="FC13" s="7">
        <v>82.5</v>
      </c>
      <c r="FD13" s="7">
        <v>33.1</v>
      </c>
      <c r="FE13" s="7" t="s">
        <v>270</v>
      </c>
      <c r="FF13" s="7" t="s">
        <v>271</v>
      </c>
      <c r="FG13" s="7" t="s">
        <v>272</v>
      </c>
      <c r="FH13" s="7">
        <v>3.2</v>
      </c>
      <c r="FI13" s="7">
        <v>5.5</v>
      </c>
      <c r="FJ13" s="7">
        <v>590</v>
      </c>
      <c r="FK13" s="7">
        <v>409</v>
      </c>
      <c r="FL13" s="7">
        <v>5.0999999999999997E-2</v>
      </c>
      <c r="FM13" s="7">
        <v>83.2</v>
      </c>
      <c r="FN13" s="7">
        <v>31.7</v>
      </c>
      <c r="FP13" s="18"/>
    </row>
    <row r="14" spans="1:172" s="7" customFormat="1">
      <c r="A14" s="7" t="s">
        <v>273</v>
      </c>
      <c r="B14" s="7">
        <v>1</v>
      </c>
      <c r="C14" s="6">
        <v>43</v>
      </c>
      <c r="D14" s="7" t="s">
        <v>196</v>
      </c>
      <c r="E14" s="7">
        <v>1</v>
      </c>
      <c r="F14" s="7">
        <v>1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4</v>
      </c>
      <c r="M14" s="18">
        <v>3</v>
      </c>
      <c r="N14" s="6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Z14" s="7">
        <v>0</v>
      </c>
      <c r="AD14" s="7">
        <v>0</v>
      </c>
      <c r="AF14" s="18"/>
      <c r="AG14" s="6">
        <v>0</v>
      </c>
      <c r="AH14" s="7">
        <v>1</v>
      </c>
      <c r="AI14" s="7">
        <v>0</v>
      </c>
      <c r="AJ14" s="7">
        <v>0</v>
      </c>
      <c r="AK14" s="7">
        <v>1</v>
      </c>
      <c r="AL14" s="7">
        <v>1</v>
      </c>
      <c r="AM14" s="7">
        <v>1</v>
      </c>
      <c r="AN14" s="7">
        <v>0</v>
      </c>
      <c r="AO14" s="7">
        <f t="shared" si="10"/>
        <v>2</v>
      </c>
      <c r="AP14" s="7">
        <v>3</v>
      </c>
      <c r="AQ14" s="7" t="s">
        <v>183</v>
      </c>
      <c r="AR14" s="7">
        <v>2</v>
      </c>
      <c r="AS14" s="7">
        <v>1</v>
      </c>
      <c r="AT14" s="7">
        <v>1</v>
      </c>
      <c r="AU14" s="7">
        <v>0</v>
      </c>
      <c r="AV14" s="7">
        <v>1</v>
      </c>
      <c r="AW14" s="7">
        <v>0</v>
      </c>
      <c r="AY14" s="7">
        <v>1</v>
      </c>
      <c r="AZ14" s="7">
        <v>3</v>
      </c>
      <c r="BA14" s="7">
        <v>7</v>
      </c>
      <c r="BB14" s="7">
        <v>0</v>
      </c>
      <c r="BC14" s="7">
        <v>0</v>
      </c>
      <c r="BD14" s="7">
        <v>1</v>
      </c>
      <c r="BE14" s="7">
        <v>7</v>
      </c>
      <c r="BF14" s="7">
        <v>1</v>
      </c>
      <c r="BG14" s="7">
        <v>7</v>
      </c>
      <c r="BH14" s="7">
        <f t="shared" si="11"/>
        <v>35</v>
      </c>
      <c r="BI14" s="11">
        <f t="shared" si="0"/>
        <v>60</v>
      </c>
      <c r="BJ14" s="11">
        <f t="shared" si="1"/>
        <v>0</v>
      </c>
      <c r="BK14" s="11">
        <f t="shared" si="2"/>
        <v>20</v>
      </c>
      <c r="BL14" s="11">
        <f t="shared" si="3"/>
        <v>20</v>
      </c>
      <c r="BM14" s="7">
        <v>31</v>
      </c>
      <c r="BN14" s="7">
        <v>1</v>
      </c>
      <c r="BO14" s="7">
        <v>0</v>
      </c>
      <c r="BP14" s="7">
        <v>0</v>
      </c>
      <c r="BQ14" s="7">
        <v>1</v>
      </c>
      <c r="BR14" s="7" t="s">
        <v>274</v>
      </c>
      <c r="BS14" s="7">
        <v>0</v>
      </c>
      <c r="BT14" s="7">
        <v>1</v>
      </c>
      <c r="BU14" s="7">
        <v>0</v>
      </c>
      <c r="BV14" s="7">
        <v>0</v>
      </c>
      <c r="BW14" s="7" t="s">
        <v>275</v>
      </c>
      <c r="BX14" s="7">
        <v>1</v>
      </c>
      <c r="BY14" s="7">
        <v>1</v>
      </c>
      <c r="BZ14" s="18" t="s">
        <v>276</v>
      </c>
      <c r="CA14" s="6">
        <v>1</v>
      </c>
      <c r="CB14" s="7">
        <v>2</v>
      </c>
      <c r="CC14" s="7">
        <v>2</v>
      </c>
      <c r="CD14" s="7">
        <v>3</v>
      </c>
      <c r="CE14" s="7">
        <v>0</v>
      </c>
      <c r="CF14" s="7">
        <v>0</v>
      </c>
      <c r="CG14" s="7">
        <v>0</v>
      </c>
      <c r="CH14" s="7">
        <v>0</v>
      </c>
      <c r="CI14" s="6">
        <f t="shared" si="12"/>
        <v>8</v>
      </c>
      <c r="CJ14" s="29">
        <v>2</v>
      </c>
      <c r="CM14" s="7">
        <v>2</v>
      </c>
      <c r="CN14" s="7">
        <v>1</v>
      </c>
      <c r="CO14" s="7">
        <v>2</v>
      </c>
      <c r="CP14" s="18">
        <v>2</v>
      </c>
      <c r="CQ14" s="6">
        <v>0</v>
      </c>
      <c r="CR14" s="7">
        <v>0</v>
      </c>
      <c r="CS14" s="7">
        <v>0</v>
      </c>
      <c r="CT14" s="7">
        <v>1</v>
      </c>
      <c r="CU14" s="18">
        <f t="shared" si="4"/>
        <v>1</v>
      </c>
      <c r="CV14" s="6">
        <v>2</v>
      </c>
      <c r="CW14" s="7">
        <v>2</v>
      </c>
      <c r="CX14" s="7">
        <v>2</v>
      </c>
      <c r="CY14" s="7">
        <v>2</v>
      </c>
      <c r="CZ14" s="7">
        <v>2</v>
      </c>
      <c r="DA14" s="7">
        <v>2</v>
      </c>
      <c r="DB14" s="7">
        <v>2</v>
      </c>
      <c r="DC14" s="7">
        <v>3</v>
      </c>
      <c r="DD14" s="7">
        <v>2</v>
      </c>
      <c r="DE14" s="18">
        <v>4</v>
      </c>
      <c r="DF14" s="18">
        <f t="shared" si="15"/>
        <v>23</v>
      </c>
      <c r="DG14" s="35">
        <v>0.91666666666666663</v>
      </c>
      <c r="DH14" s="7">
        <v>5</v>
      </c>
      <c r="DI14" s="35">
        <v>0.25</v>
      </c>
      <c r="DJ14" s="35">
        <f t="shared" si="14"/>
        <v>23.333333333333332</v>
      </c>
      <c r="DK14" s="7">
        <v>8</v>
      </c>
      <c r="DL14" s="7">
        <v>2</v>
      </c>
      <c r="DM14" s="7">
        <v>2</v>
      </c>
      <c r="DN14" s="7">
        <v>2</v>
      </c>
      <c r="DO14" s="7">
        <v>2</v>
      </c>
      <c r="DP14" s="7">
        <v>1</v>
      </c>
      <c r="DQ14" s="7">
        <v>2</v>
      </c>
      <c r="DR14" s="7">
        <v>0</v>
      </c>
      <c r="DS14" s="7">
        <v>2</v>
      </c>
      <c r="DT14" s="7">
        <v>0</v>
      </c>
      <c r="DU14" s="7">
        <v>0</v>
      </c>
      <c r="DV14" s="7">
        <v>0</v>
      </c>
      <c r="DW14" s="7">
        <v>0</v>
      </c>
      <c r="DX14" s="7">
        <v>0</v>
      </c>
      <c r="DY14" s="7">
        <v>0</v>
      </c>
      <c r="DZ14" s="7">
        <f t="shared" si="7"/>
        <v>0</v>
      </c>
      <c r="EA14" s="7">
        <v>0</v>
      </c>
      <c r="EB14" s="7">
        <v>0</v>
      </c>
      <c r="EC14" s="7">
        <v>0</v>
      </c>
      <c r="ED14" s="7">
        <v>2</v>
      </c>
      <c r="EE14" s="7">
        <f t="shared" si="8"/>
        <v>0</v>
      </c>
      <c r="EF14" s="7">
        <f t="shared" si="9"/>
        <v>0</v>
      </c>
      <c r="EG14" s="7">
        <f t="shared" si="13"/>
        <v>2</v>
      </c>
      <c r="EH14" s="6" t="s">
        <v>273</v>
      </c>
      <c r="EI14" s="32">
        <v>45246</v>
      </c>
      <c r="EJ14" s="7">
        <v>110</v>
      </c>
      <c r="EK14" s="7">
        <v>70</v>
      </c>
      <c r="EL14" s="7">
        <v>68</v>
      </c>
      <c r="EM14" s="7">
        <v>99</v>
      </c>
      <c r="EO14" s="7">
        <v>0</v>
      </c>
      <c r="EP14" s="7">
        <v>64</v>
      </c>
      <c r="EQ14" s="7">
        <v>1.5</v>
      </c>
      <c r="ER14" s="7">
        <v>28.4</v>
      </c>
      <c r="ES14" s="18">
        <v>0</v>
      </c>
      <c r="ET14" s="6" t="s">
        <v>277</v>
      </c>
      <c r="EU14" s="43">
        <v>45246.431250000001</v>
      </c>
      <c r="EV14" s="7" t="s">
        <v>238</v>
      </c>
      <c r="EW14" s="7">
        <v>0</v>
      </c>
      <c r="EX14" s="7">
        <v>4.7</v>
      </c>
      <c r="EY14" s="7">
        <v>8.1999999999999993</v>
      </c>
      <c r="EZ14" s="7">
        <v>734</v>
      </c>
      <c r="FA14" s="7">
        <v>405</v>
      </c>
      <c r="FB14" s="7">
        <v>1E-3</v>
      </c>
      <c r="FC14" s="7">
        <v>73</v>
      </c>
      <c r="FD14" s="7">
        <v>39.200000000000003</v>
      </c>
      <c r="FE14" s="7" t="s">
        <v>278</v>
      </c>
      <c r="FF14" s="7" t="s">
        <v>279</v>
      </c>
      <c r="FG14" s="7" t="s">
        <v>280</v>
      </c>
      <c r="FH14" s="7">
        <v>4.5</v>
      </c>
      <c r="FI14" s="7">
        <v>6.8</v>
      </c>
      <c r="FJ14" s="7">
        <v>693</v>
      </c>
      <c r="FK14" s="7">
        <v>395</v>
      </c>
      <c r="FL14" s="7">
        <v>3.0000000000000001E-3</v>
      </c>
      <c r="FM14" s="7">
        <v>79</v>
      </c>
      <c r="FN14" s="7">
        <v>33.6</v>
      </c>
      <c r="FO14" s="7" t="s">
        <v>281</v>
      </c>
      <c r="FP14" s="18"/>
    </row>
    <row r="15" spans="1:172" s="7" customFormat="1">
      <c r="A15" s="7" t="s">
        <v>282</v>
      </c>
      <c r="B15" s="7">
        <v>1</v>
      </c>
      <c r="C15" s="6">
        <v>30</v>
      </c>
      <c r="D15" s="7" t="s">
        <v>196</v>
      </c>
      <c r="E15" s="7">
        <v>1</v>
      </c>
      <c r="F15" s="7">
        <v>1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2</v>
      </c>
      <c r="M15" s="18">
        <v>2</v>
      </c>
      <c r="N15" s="6">
        <v>1</v>
      </c>
      <c r="O15" s="7">
        <v>1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1</v>
      </c>
      <c r="X15" s="7" t="s">
        <v>283</v>
      </c>
      <c r="Y15" s="7" t="s">
        <v>265</v>
      </c>
      <c r="Z15" s="7">
        <v>0</v>
      </c>
      <c r="AD15" s="7">
        <v>0</v>
      </c>
      <c r="AF15" s="18"/>
      <c r="AG15" s="6">
        <v>0</v>
      </c>
      <c r="AH15" s="7">
        <v>1</v>
      </c>
      <c r="AI15" s="7">
        <v>0</v>
      </c>
      <c r="AJ15" s="7">
        <v>0</v>
      </c>
      <c r="AK15" s="7">
        <v>1</v>
      </c>
      <c r="AL15" s="7">
        <v>1</v>
      </c>
      <c r="AM15" s="7">
        <v>1</v>
      </c>
      <c r="AN15" s="7">
        <v>0</v>
      </c>
      <c r="AO15" s="7">
        <f t="shared" si="10"/>
        <v>2</v>
      </c>
      <c r="AP15" s="7">
        <v>2</v>
      </c>
      <c r="AQ15" s="7" t="s">
        <v>183</v>
      </c>
      <c r="AR15" s="7">
        <v>2</v>
      </c>
      <c r="AS15" s="7">
        <v>1</v>
      </c>
      <c r="AT15" s="7">
        <v>0</v>
      </c>
      <c r="AU15" s="7">
        <v>1</v>
      </c>
      <c r="AV15" s="7">
        <v>1</v>
      </c>
      <c r="AW15" s="7">
        <v>0</v>
      </c>
      <c r="AY15" s="7">
        <v>1</v>
      </c>
      <c r="AZ15" s="7">
        <v>2</v>
      </c>
      <c r="BA15" s="7">
        <v>2</v>
      </c>
      <c r="BB15" s="7">
        <v>2</v>
      </c>
      <c r="BC15" s="7">
        <v>7</v>
      </c>
      <c r="BD15" s="7">
        <v>0</v>
      </c>
      <c r="BE15" s="7">
        <v>0</v>
      </c>
      <c r="BF15" s="7">
        <v>1</v>
      </c>
      <c r="BG15" s="7">
        <v>1</v>
      </c>
      <c r="BH15" s="7">
        <f t="shared" si="11"/>
        <v>19</v>
      </c>
      <c r="BI15" s="11">
        <f t="shared" si="0"/>
        <v>21.052631578947366</v>
      </c>
      <c r="BJ15" s="11">
        <f t="shared" si="1"/>
        <v>73.68421052631578</v>
      </c>
      <c r="BK15" s="11">
        <f t="shared" si="2"/>
        <v>0</v>
      </c>
      <c r="BL15" s="11">
        <f t="shared" si="3"/>
        <v>5.2631578947368416</v>
      </c>
      <c r="BM15" s="7">
        <v>20</v>
      </c>
      <c r="BN15" s="7">
        <v>1</v>
      </c>
      <c r="BO15" s="7">
        <v>0</v>
      </c>
      <c r="BP15" s="7">
        <v>0</v>
      </c>
      <c r="BQ15" s="7">
        <v>1</v>
      </c>
      <c r="BR15" s="7" t="s">
        <v>284</v>
      </c>
      <c r="BS15" s="7">
        <v>0</v>
      </c>
      <c r="BT15" s="7">
        <v>1</v>
      </c>
      <c r="BU15" s="7">
        <v>0</v>
      </c>
      <c r="BV15" s="7">
        <v>0</v>
      </c>
      <c r="BW15" s="7" t="s">
        <v>285</v>
      </c>
      <c r="BX15" s="7">
        <v>0</v>
      </c>
      <c r="BY15" s="7">
        <v>1</v>
      </c>
      <c r="BZ15" s="18" t="s">
        <v>286</v>
      </c>
      <c r="CA15" s="6">
        <v>0</v>
      </c>
      <c r="CB15" s="7">
        <v>0</v>
      </c>
      <c r="CC15" s="7">
        <v>0</v>
      </c>
      <c r="CD15" s="7">
        <v>4</v>
      </c>
      <c r="CE15" s="7">
        <v>0</v>
      </c>
      <c r="CF15" s="7">
        <v>0</v>
      </c>
      <c r="CG15" s="7">
        <v>0</v>
      </c>
      <c r="CH15" s="7">
        <v>1</v>
      </c>
      <c r="CI15" s="6">
        <f t="shared" si="12"/>
        <v>5</v>
      </c>
      <c r="CJ15" s="29">
        <v>2</v>
      </c>
      <c r="CK15" s="7">
        <v>0</v>
      </c>
      <c r="CL15" s="7">
        <v>3</v>
      </c>
      <c r="CM15" s="7">
        <v>2</v>
      </c>
      <c r="CN15" s="7">
        <v>1</v>
      </c>
      <c r="CO15" s="7">
        <v>1</v>
      </c>
      <c r="CP15" s="18">
        <v>1</v>
      </c>
      <c r="CQ15" s="6">
        <v>0</v>
      </c>
      <c r="CR15" s="7">
        <v>0</v>
      </c>
      <c r="CS15" s="7">
        <v>0</v>
      </c>
      <c r="CT15" s="7">
        <v>0</v>
      </c>
      <c r="CU15" s="18">
        <f t="shared" si="4"/>
        <v>0</v>
      </c>
      <c r="CV15" s="6">
        <v>0</v>
      </c>
      <c r="CW15" s="7">
        <v>0</v>
      </c>
      <c r="CX15" s="7">
        <v>4</v>
      </c>
      <c r="CY15" s="7">
        <v>0</v>
      </c>
      <c r="CZ15" s="7">
        <v>0</v>
      </c>
      <c r="DA15" s="7">
        <v>0</v>
      </c>
      <c r="DB15" s="7">
        <v>1</v>
      </c>
      <c r="DC15" s="7">
        <v>4</v>
      </c>
      <c r="DD15" s="7">
        <v>0</v>
      </c>
      <c r="DE15" s="18">
        <v>0</v>
      </c>
      <c r="DF15" s="18">
        <f t="shared" si="15"/>
        <v>9</v>
      </c>
      <c r="DG15" s="35">
        <v>0.91666666666666663</v>
      </c>
      <c r="DH15" s="7">
        <v>30</v>
      </c>
      <c r="DI15" s="35">
        <v>0.3125</v>
      </c>
      <c r="DJ15" s="35">
        <f t="shared" si="14"/>
        <v>23.395833333333332</v>
      </c>
      <c r="DK15" s="7">
        <v>8</v>
      </c>
      <c r="DL15" s="7">
        <v>0</v>
      </c>
      <c r="DM15" s="7">
        <v>1</v>
      </c>
      <c r="DN15" s="7">
        <v>3</v>
      </c>
      <c r="DO15" s="7">
        <v>0</v>
      </c>
      <c r="DP15" s="7">
        <v>0</v>
      </c>
      <c r="DQ15" s="7">
        <v>0</v>
      </c>
      <c r="DR15" s="7">
        <v>0</v>
      </c>
      <c r="DS15" s="7">
        <v>2</v>
      </c>
      <c r="DT15" s="7">
        <v>0</v>
      </c>
      <c r="DU15" s="7">
        <v>0</v>
      </c>
      <c r="DV15" s="7">
        <v>0</v>
      </c>
      <c r="DW15" s="7">
        <v>0</v>
      </c>
      <c r="DX15" s="7">
        <v>0</v>
      </c>
      <c r="DY15" s="7">
        <v>0</v>
      </c>
      <c r="DZ15" s="7">
        <f t="shared" si="7"/>
        <v>0</v>
      </c>
      <c r="EA15" s="7">
        <v>1</v>
      </c>
      <c r="EB15" s="7">
        <v>0</v>
      </c>
      <c r="EC15" s="7">
        <v>1</v>
      </c>
      <c r="ED15" s="7">
        <v>1</v>
      </c>
      <c r="EE15" s="7">
        <f t="shared" si="8"/>
        <v>0</v>
      </c>
      <c r="EF15" s="7">
        <f t="shared" si="9"/>
        <v>0</v>
      </c>
      <c r="EG15" s="7">
        <f t="shared" si="13"/>
        <v>3</v>
      </c>
      <c r="EH15" s="6" t="s">
        <v>282</v>
      </c>
      <c r="EI15" s="32">
        <v>45246</v>
      </c>
      <c r="EJ15" s="7">
        <v>100</v>
      </c>
      <c r="EK15" s="7">
        <v>60</v>
      </c>
      <c r="EL15" s="7">
        <v>81</v>
      </c>
      <c r="EM15" s="7">
        <v>97</v>
      </c>
      <c r="EN15" s="7">
        <v>101</v>
      </c>
      <c r="EO15" s="7">
        <v>0</v>
      </c>
      <c r="EP15" s="7">
        <v>63</v>
      </c>
      <c r="EQ15" s="7">
        <v>1.46</v>
      </c>
      <c r="ER15" s="7">
        <v>29.6</v>
      </c>
      <c r="ES15" s="18">
        <v>0</v>
      </c>
      <c r="ET15" s="6" t="s">
        <v>282</v>
      </c>
      <c r="EU15" s="43">
        <v>45246.602777777778</v>
      </c>
      <c r="EV15" s="7" t="s">
        <v>269</v>
      </c>
      <c r="EW15" s="7">
        <v>0</v>
      </c>
      <c r="EX15" s="7">
        <v>3.7</v>
      </c>
      <c r="EY15" s="7">
        <v>6.4</v>
      </c>
      <c r="EZ15" s="7">
        <v>563</v>
      </c>
      <c r="FA15" s="7">
        <v>406</v>
      </c>
      <c r="FB15" s="7">
        <v>2.5999999999999999E-2</v>
      </c>
      <c r="FC15" s="7">
        <v>78</v>
      </c>
      <c r="FD15" s="7">
        <v>31.3</v>
      </c>
      <c r="FE15" s="7" t="s">
        <v>287</v>
      </c>
      <c r="FF15" s="7" t="s">
        <v>288</v>
      </c>
      <c r="FG15" s="7" t="s">
        <v>272</v>
      </c>
      <c r="FH15" s="7">
        <v>3.3</v>
      </c>
      <c r="FI15" s="7">
        <v>4.9000000000000004</v>
      </c>
      <c r="FJ15" s="7">
        <v>552</v>
      </c>
      <c r="FK15" s="7">
        <v>402</v>
      </c>
      <c r="FL15" s="7">
        <v>2.1000000000000001E-2</v>
      </c>
      <c r="FM15" s="7">
        <v>78.099999999999994</v>
      </c>
      <c r="FN15" s="7">
        <v>28.9</v>
      </c>
      <c r="FP15" s="18"/>
    </row>
    <row r="16" spans="1:172" s="7" customFormat="1">
      <c r="A16" s="7" t="s">
        <v>289</v>
      </c>
      <c r="B16" s="7">
        <v>1</v>
      </c>
      <c r="C16" s="6">
        <v>60</v>
      </c>
      <c r="D16" s="7" t="s">
        <v>181</v>
      </c>
      <c r="E16" s="7">
        <v>1</v>
      </c>
      <c r="F16" s="7">
        <v>1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5</v>
      </c>
      <c r="M16" s="18">
        <v>1</v>
      </c>
      <c r="N16" s="6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Z16" s="7">
        <v>0</v>
      </c>
      <c r="AD16" s="7">
        <v>0</v>
      </c>
      <c r="AF16" s="18"/>
      <c r="AG16" s="6">
        <v>0</v>
      </c>
      <c r="AH16" s="7">
        <v>1</v>
      </c>
      <c r="AI16" s="7">
        <v>0</v>
      </c>
      <c r="AJ16" s="7">
        <v>0</v>
      </c>
      <c r="AK16" s="7">
        <v>1</v>
      </c>
      <c r="AL16" s="7">
        <v>1</v>
      </c>
      <c r="AM16" s="7">
        <v>1</v>
      </c>
      <c r="AN16" s="7">
        <v>0</v>
      </c>
      <c r="AO16" s="7">
        <f t="shared" si="10"/>
        <v>2</v>
      </c>
      <c r="AP16" s="7">
        <v>5</v>
      </c>
      <c r="AQ16" s="7" t="s">
        <v>290</v>
      </c>
      <c r="AR16" s="7">
        <v>1</v>
      </c>
      <c r="AS16" s="7">
        <v>1</v>
      </c>
      <c r="AT16" s="7">
        <v>1</v>
      </c>
      <c r="AU16" s="7">
        <v>0</v>
      </c>
      <c r="AV16" s="7">
        <v>1</v>
      </c>
      <c r="AW16" s="7">
        <v>0</v>
      </c>
      <c r="AY16" s="7">
        <v>1</v>
      </c>
      <c r="AZ16" s="7">
        <v>2</v>
      </c>
      <c r="BA16" s="7">
        <v>7</v>
      </c>
      <c r="BB16" s="7">
        <v>0</v>
      </c>
      <c r="BC16" s="7">
        <v>0</v>
      </c>
      <c r="BD16" s="7">
        <v>2</v>
      </c>
      <c r="BE16" s="7">
        <v>7</v>
      </c>
      <c r="BF16" s="7">
        <v>1</v>
      </c>
      <c r="BG16" s="7">
        <v>7</v>
      </c>
      <c r="BH16" s="7">
        <f t="shared" si="11"/>
        <v>35</v>
      </c>
      <c r="BI16" s="11">
        <f t="shared" si="0"/>
        <v>40</v>
      </c>
      <c r="BJ16" s="11">
        <f t="shared" si="1"/>
        <v>0</v>
      </c>
      <c r="BK16" s="11">
        <f t="shared" si="2"/>
        <v>40</v>
      </c>
      <c r="BL16" s="11">
        <f t="shared" si="3"/>
        <v>20</v>
      </c>
      <c r="BM16" s="7">
        <v>48</v>
      </c>
      <c r="BN16" s="7">
        <v>1</v>
      </c>
      <c r="BO16" s="7">
        <v>0</v>
      </c>
      <c r="BP16" s="7">
        <v>0</v>
      </c>
      <c r="BQ16" s="7">
        <v>1</v>
      </c>
      <c r="BR16" s="7" t="s">
        <v>291</v>
      </c>
      <c r="BS16" s="7">
        <v>0</v>
      </c>
      <c r="BT16" s="7">
        <v>1</v>
      </c>
      <c r="BU16" s="7">
        <v>1</v>
      </c>
      <c r="BV16" s="7">
        <v>0</v>
      </c>
      <c r="BW16" s="7" t="s">
        <v>292</v>
      </c>
      <c r="BX16" s="7">
        <v>1</v>
      </c>
      <c r="BY16" s="7">
        <v>1</v>
      </c>
      <c r="BZ16" s="18" t="s">
        <v>293</v>
      </c>
      <c r="CA16" s="6">
        <v>0</v>
      </c>
      <c r="CB16" s="7">
        <v>1</v>
      </c>
      <c r="CC16" s="7">
        <v>0</v>
      </c>
      <c r="CD16" s="7">
        <v>0</v>
      </c>
      <c r="CE16" s="7">
        <v>0</v>
      </c>
      <c r="CF16" s="7">
        <v>0</v>
      </c>
      <c r="CG16" s="7">
        <v>0</v>
      </c>
      <c r="CH16" s="7">
        <v>4</v>
      </c>
      <c r="CI16" s="6">
        <f t="shared" si="12"/>
        <v>5</v>
      </c>
      <c r="CJ16" s="29">
        <v>1</v>
      </c>
      <c r="CM16" s="7">
        <v>2</v>
      </c>
      <c r="CN16" s="7">
        <v>2</v>
      </c>
      <c r="CO16" s="7">
        <v>2</v>
      </c>
      <c r="CP16" s="18">
        <v>1</v>
      </c>
      <c r="CQ16" s="6">
        <v>1</v>
      </c>
      <c r="CR16" s="7">
        <v>0</v>
      </c>
      <c r="CS16" s="7">
        <v>0</v>
      </c>
      <c r="CT16" s="7">
        <v>0</v>
      </c>
      <c r="CU16" s="18">
        <f t="shared" si="4"/>
        <v>1</v>
      </c>
      <c r="CV16" s="6">
        <v>0</v>
      </c>
      <c r="CW16" s="7">
        <v>0</v>
      </c>
      <c r="CX16" s="7">
        <v>3</v>
      </c>
      <c r="CY16" s="7">
        <v>1</v>
      </c>
      <c r="CZ16" s="7">
        <v>1</v>
      </c>
      <c r="DA16" s="7">
        <v>0</v>
      </c>
      <c r="DB16" s="7">
        <v>4</v>
      </c>
      <c r="DC16" s="7">
        <v>2</v>
      </c>
      <c r="DD16" s="7">
        <v>2</v>
      </c>
      <c r="DE16" s="18">
        <v>2</v>
      </c>
      <c r="DF16" s="18">
        <f t="shared" si="15"/>
        <v>15</v>
      </c>
      <c r="DG16" s="35">
        <v>0.83333333333333337</v>
      </c>
      <c r="DH16" s="7">
        <v>5</v>
      </c>
      <c r="DI16" s="35">
        <v>0.22916666666666666</v>
      </c>
      <c r="DJ16" s="35">
        <f t="shared" si="14"/>
        <v>23.395833333333336</v>
      </c>
      <c r="DK16" s="7">
        <v>9</v>
      </c>
      <c r="DL16" s="7">
        <v>1</v>
      </c>
      <c r="DM16" s="7">
        <v>1</v>
      </c>
      <c r="DN16" s="7">
        <v>0</v>
      </c>
      <c r="DO16" s="7">
        <v>0</v>
      </c>
      <c r="DP16" s="7">
        <v>0</v>
      </c>
      <c r="DQ16" s="7">
        <v>0</v>
      </c>
      <c r="DR16" s="7">
        <v>0</v>
      </c>
      <c r="DS16" s="7">
        <v>3</v>
      </c>
      <c r="DT16" s="7">
        <v>0</v>
      </c>
      <c r="DU16" s="7">
        <v>0</v>
      </c>
      <c r="DV16" s="7">
        <v>1</v>
      </c>
      <c r="DW16" s="7">
        <v>0</v>
      </c>
      <c r="DX16" s="7">
        <v>0</v>
      </c>
      <c r="DY16" s="7">
        <v>1</v>
      </c>
      <c r="DZ16" s="7">
        <f t="shared" si="7"/>
        <v>1</v>
      </c>
      <c r="EA16" s="7">
        <v>0</v>
      </c>
      <c r="EB16" s="7">
        <v>0</v>
      </c>
      <c r="EC16" s="7">
        <v>0</v>
      </c>
      <c r="ED16" s="7">
        <v>1</v>
      </c>
      <c r="EE16" s="7">
        <f t="shared" si="8"/>
        <v>0</v>
      </c>
      <c r="EF16" s="7">
        <f t="shared" si="9"/>
        <v>1</v>
      </c>
      <c r="EG16" s="7">
        <f t="shared" si="13"/>
        <v>3</v>
      </c>
      <c r="EH16" s="6" t="s">
        <v>289</v>
      </c>
      <c r="EI16" s="32">
        <v>45239</v>
      </c>
      <c r="EJ16" s="7">
        <v>110</v>
      </c>
      <c r="EK16" s="7">
        <v>60</v>
      </c>
      <c r="EL16" s="7">
        <v>77</v>
      </c>
      <c r="EM16" s="7">
        <v>96</v>
      </c>
      <c r="EN16" s="7">
        <v>88</v>
      </c>
      <c r="EO16" s="7">
        <v>1</v>
      </c>
      <c r="EP16" s="7">
        <v>48.5</v>
      </c>
      <c r="EQ16" s="7">
        <v>1.45</v>
      </c>
      <c r="ER16" s="7">
        <v>23.1</v>
      </c>
      <c r="ES16" s="18">
        <v>0</v>
      </c>
      <c r="ET16" s="6" t="s">
        <v>294</v>
      </c>
      <c r="EU16" s="43">
        <v>45239.624305555553</v>
      </c>
      <c r="EV16" s="7" t="s">
        <v>183</v>
      </c>
      <c r="EW16" s="7">
        <v>0</v>
      </c>
      <c r="EX16" s="7">
        <v>17</v>
      </c>
      <c r="EY16" s="7">
        <v>25.5</v>
      </c>
      <c r="EZ16" s="7">
        <v>2470</v>
      </c>
      <c r="FA16" s="7">
        <v>355</v>
      </c>
      <c r="FB16" s="7">
        <v>3.5000000000000003E-2</v>
      </c>
      <c r="FC16" s="7">
        <v>82.2</v>
      </c>
      <c r="FD16" s="7">
        <v>51.5</v>
      </c>
      <c r="FE16" s="7" t="s">
        <v>295</v>
      </c>
      <c r="FF16" s="7" t="s">
        <v>296</v>
      </c>
      <c r="FP16" s="18"/>
    </row>
    <row r="17" spans="1:172" s="7" customFormat="1">
      <c r="A17" s="7" t="s">
        <v>297</v>
      </c>
      <c r="B17" s="7">
        <v>1</v>
      </c>
      <c r="C17" s="6">
        <v>50</v>
      </c>
      <c r="D17" s="7" t="s">
        <v>219</v>
      </c>
      <c r="E17" s="7">
        <v>1</v>
      </c>
      <c r="F17" s="7">
        <v>0</v>
      </c>
      <c r="G17" s="7">
        <v>1</v>
      </c>
      <c r="H17" s="7">
        <v>0</v>
      </c>
      <c r="I17" s="7">
        <v>0</v>
      </c>
      <c r="J17" s="7">
        <v>0</v>
      </c>
      <c r="K17" s="7">
        <v>0</v>
      </c>
      <c r="L17" s="7">
        <v>1</v>
      </c>
      <c r="M17" s="18"/>
      <c r="N17" s="6">
        <v>0</v>
      </c>
      <c r="O17" s="7">
        <v>1</v>
      </c>
      <c r="P17" s="7">
        <v>1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Y17" s="7" t="s">
        <v>298</v>
      </c>
      <c r="Z17" s="7">
        <v>0</v>
      </c>
      <c r="AD17" s="7">
        <v>0</v>
      </c>
      <c r="AF17" s="18"/>
      <c r="AG17" s="6">
        <v>0</v>
      </c>
      <c r="AH17" s="7">
        <v>1</v>
      </c>
      <c r="AI17" s="7">
        <v>0</v>
      </c>
      <c r="AJ17" s="7">
        <v>0</v>
      </c>
      <c r="AK17" s="7">
        <v>1</v>
      </c>
      <c r="AL17" s="7">
        <v>1</v>
      </c>
      <c r="AM17" s="7">
        <v>1</v>
      </c>
      <c r="AN17" s="7">
        <v>0</v>
      </c>
      <c r="AO17" s="7">
        <f t="shared" si="10"/>
        <v>2</v>
      </c>
      <c r="AP17" s="7">
        <v>3</v>
      </c>
      <c r="AQ17" s="7" t="s">
        <v>221</v>
      </c>
      <c r="AR17" s="7">
        <v>3</v>
      </c>
      <c r="AS17" s="7">
        <v>1</v>
      </c>
      <c r="AT17" s="7">
        <v>0</v>
      </c>
      <c r="AU17" s="7">
        <v>0</v>
      </c>
      <c r="AV17" s="7">
        <v>1</v>
      </c>
      <c r="AW17" s="7">
        <v>0</v>
      </c>
      <c r="AY17" s="7">
        <v>1</v>
      </c>
      <c r="AZ17" s="7">
        <v>3</v>
      </c>
      <c r="BA17" s="7">
        <v>7</v>
      </c>
      <c r="BB17" s="7">
        <v>0</v>
      </c>
      <c r="BC17" s="7">
        <v>0</v>
      </c>
      <c r="BD17" s="7">
        <v>0</v>
      </c>
      <c r="BE17" s="7">
        <v>0</v>
      </c>
      <c r="BF17" s="7">
        <v>0.5</v>
      </c>
      <c r="BG17" s="7">
        <v>7</v>
      </c>
      <c r="BH17" s="7">
        <f t="shared" si="11"/>
        <v>24.5</v>
      </c>
      <c r="BI17" s="11">
        <f t="shared" si="0"/>
        <v>85.714285714285708</v>
      </c>
      <c r="BJ17" s="11">
        <f t="shared" si="1"/>
        <v>0</v>
      </c>
      <c r="BK17" s="11">
        <f t="shared" si="2"/>
        <v>0</v>
      </c>
      <c r="BL17" s="11">
        <f t="shared" si="3"/>
        <v>14.285714285714285</v>
      </c>
      <c r="BM17" s="7">
        <v>50</v>
      </c>
      <c r="BN17" s="7">
        <v>1</v>
      </c>
      <c r="BO17" s="7">
        <v>0</v>
      </c>
      <c r="BP17" s="7">
        <v>0</v>
      </c>
      <c r="BQ17" s="7">
        <v>1</v>
      </c>
      <c r="BR17" s="7" t="s">
        <v>299</v>
      </c>
      <c r="BS17" s="7">
        <v>0</v>
      </c>
      <c r="BT17" s="7">
        <v>1</v>
      </c>
      <c r="BU17" s="7">
        <v>0</v>
      </c>
      <c r="BV17" s="7">
        <v>1</v>
      </c>
      <c r="BW17" s="7" t="s">
        <v>300</v>
      </c>
      <c r="BX17" s="7">
        <v>1</v>
      </c>
      <c r="BY17" s="7">
        <v>1</v>
      </c>
      <c r="BZ17" s="18" t="s">
        <v>301</v>
      </c>
      <c r="CA17" s="6">
        <v>2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3</v>
      </c>
      <c r="CI17" s="6">
        <f t="shared" si="12"/>
        <v>5</v>
      </c>
      <c r="CJ17" s="29">
        <v>1</v>
      </c>
      <c r="CM17" s="7">
        <v>1</v>
      </c>
      <c r="CN17" s="7">
        <v>2</v>
      </c>
      <c r="CO17" s="7">
        <v>1</v>
      </c>
      <c r="CP17" s="18">
        <v>1</v>
      </c>
      <c r="CQ17" s="6">
        <v>1</v>
      </c>
      <c r="CR17" s="7">
        <v>1</v>
      </c>
      <c r="CS17" s="7">
        <v>0</v>
      </c>
      <c r="CT17" s="7">
        <v>0</v>
      </c>
      <c r="CU17" s="18">
        <f t="shared" si="4"/>
        <v>2</v>
      </c>
      <c r="CV17" s="6">
        <v>0</v>
      </c>
      <c r="CW17" s="7">
        <v>2</v>
      </c>
      <c r="CX17" s="7">
        <v>0</v>
      </c>
      <c r="CY17" s="7">
        <v>0</v>
      </c>
      <c r="CZ17" s="7">
        <v>2</v>
      </c>
      <c r="DA17" s="7">
        <v>3</v>
      </c>
      <c r="DB17" s="7">
        <v>4</v>
      </c>
      <c r="DC17" s="7">
        <v>0</v>
      </c>
      <c r="DD17" s="7">
        <v>2</v>
      </c>
      <c r="DE17" s="18">
        <v>2</v>
      </c>
      <c r="DF17" s="18">
        <f t="shared" si="15"/>
        <v>15</v>
      </c>
      <c r="DG17" s="35">
        <v>0.875</v>
      </c>
      <c r="DH17" s="7">
        <v>10</v>
      </c>
      <c r="DI17" s="35">
        <v>0.20833333333333334</v>
      </c>
      <c r="DJ17" s="35">
        <f t="shared" si="14"/>
        <v>23.333333333333332</v>
      </c>
      <c r="DK17" s="7">
        <v>8</v>
      </c>
      <c r="DL17" s="7">
        <v>0</v>
      </c>
      <c r="DM17" s="7">
        <v>0</v>
      </c>
      <c r="DN17" s="7">
        <v>2</v>
      </c>
      <c r="DO17" s="7">
        <v>0</v>
      </c>
      <c r="DP17" s="7">
        <v>1</v>
      </c>
      <c r="DQ17" s="7">
        <v>0</v>
      </c>
      <c r="DR17" s="7">
        <v>0</v>
      </c>
      <c r="DS17" s="7">
        <v>0</v>
      </c>
      <c r="DT17" s="7">
        <v>1</v>
      </c>
      <c r="DU17" s="7">
        <v>0</v>
      </c>
      <c r="DV17" s="7">
        <v>1</v>
      </c>
      <c r="DW17" s="7">
        <v>0</v>
      </c>
      <c r="DX17" s="7">
        <v>1</v>
      </c>
      <c r="DY17" s="7">
        <v>0</v>
      </c>
      <c r="DZ17" s="7">
        <f t="shared" si="7"/>
        <v>1</v>
      </c>
      <c r="EA17" s="7">
        <v>0</v>
      </c>
      <c r="EB17" s="7">
        <v>0</v>
      </c>
      <c r="EC17" s="7">
        <v>0</v>
      </c>
      <c r="ED17" s="7">
        <v>1</v>
      </c>
      <c r="EE17" s="7">
        <f t="shared" si="8"/>
        <v>0</v>
      </c>
      <c r="EF17" s="7">
        <f t="shared" si="9"/>
        <v>1</v>
      </c>
      <c r="EG17" s="7">
        <f t="shared" si="13"/>
        <v>3</v>
      </c>
      <c r="EH17" s="6" t="s">
        <v>302</v>
      </c>
      <c r="EI17" s="32">
        <v>45247</v>
      </c>
      <c r="EJ17" s="7">
        <v>120</v>
      </c>
      <c r="EK17" s="7">
        <v>84</v>
      </c>
      <c r="EL17" s="7">
        <v>67</v>
      </c>
      <c r="EM17" s="7">
        <v>97</v>
      </c>
      <c r="EN17" s="7">
        <v>143</v>
      </c>
      <c r="EO17" s="7">
        <v>0</v>
      </c>
      <c r="EP17" s="7">
        <v>62</v>
      </c>
      <c r="EQ17" s="7">
        <v>1.4</v>
      </c>
      <c r="ER17" s="7">
        <v>31.6</v>
      </c>
      <c r="ES17" s="18">
        <v>0</v>
      </c>
      <c r="ET17" s="6" t="s">
        <v>302</v>
      </c>
      <c r="EU17" s="43">
        <v>45247.468055555553</v>
      </c>
      <c r="EV17" s="7" t="s">
        <v>183</v>
      </c>
      <c r="EW17" s="7">
        <v>0</v>
      </c>
      <c r="EX17" s="7">
        <v>7.2</v>
      </c>
      <c r="EY17" s="7">
        <v>11.6</v>
      </c>
      <c r="EZ17" s="7">
        <v>1113</v>
      </c>
      <c r="FA17" s="7">
        <v>497</v>
      </c>
      <c r="FB17" s="7">
        <v>6.3E-2</v>
      </c>
      <c r="FC17" s="7">
        <v>79.8</v>
      </c>
      <c r="FD17" s="7">
        <v>37.4</v>
      </c>
      <c r="FE17" s="7" t="s">
        <v>303</v>
      </c>
      <c r="FG17" s="7" t="s">
        <v>304</v>
      </c>
      <c r="FH17" s="7">
        <v>7.3</v>
      </c>
      <c r="FI17" s="7">
        <v>11.2</v>
      </c>
      <c r="FJ17" s="7">
        <v>1127</v>
      </c>
      <c r="FK17" s="7">
        <v>447</v>
      </c>
      <c r="FL17" s="7">
        <v>4.7E-2</v>
      </c>
      <c r="FM17" s="7">
        <v>78.099999999999994</v>
      </c>
      <c r="FN17" s="7">
        <v>40.200000000000003</v>
      </c>
      <c r="FO17" s="7" t="s">
        <v>305</v>
      </c>
      <c r="FP17" s="18"/>
    </row>
    <row r="18" spans="1:172" s="7" customFormat="1">
      <c r="A18" s="7" t="s">
        <v>306</v>
      </c>
      <c r="B18" s="7">
        <v>1</v>
      </c>
      <c r="C18" s="6">
        <v>76</v>
      </c>
      <c r="D18" s="7" t="s">
        <v>181</v>
      </c>
      <c r="E18" s="7">
        <v>1</v>
      </c>
      <c r="F18" s="7">
        <v>1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4</v>
      </c>
      <c r="M18" s="18">
        <v>3</v>
      </c>
      <c r="N18" s="6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1</v>
      </c>
      <c r="X18" s="7" t="s">
        <v>307</v>
      </c>
      <c r="Z18" s="7">
        <v>0</v>
      </c>
      <c r="AD18" s="7">
        <v>0</v>
      </c>
      <c r="AF18" s="18"/>
      <c r="AG18" s="6">
        <v>0</v>
      </c>
      <c r="AH18" s="7">
        <v>1</v>
      </c>
      <c r="AI18" s="7">
        <v>0</v>
      </c>
      <c r="AJ18" s="7">
        <v>0</v>
      </c>
      <c r="AK18" s="7">
        <v>1</v>
      </c>
      <c r="AL18" s="7">
        <v>1</v>
      </c>
      <c r="AM18" s="7">
        <v>0</v>
      </c>
      <c r="AN18" s="7">
        <v>1</v>
      </c>
      <c r="AO18" s="7">
        <f t="shared" si="10"/>
        <v>2</v>
      </c>
      <c r="AP18" s="7">
        <v>3</v>
      </c>
      <c r="AQ18" s="7" t="s">
        <v>183</v>
      </c>
      <c r="AR18" s="7">
        <v>3</v>
      </c>
      <c r="AS18" s="7">
        <v>1</v>
      </c>
      <c r="AT18" s="7">
        <v>1</v>
      </c>
      <c r="AU18" s="7">
        <v>1</v>
      </c>
      <c r="AV18" s="7">
        <v>1</v>
      </c>
      <c r="AW18" s="7">
        <v>0</v>
      </c>
      <c r="AY18" s="7">
        <v>1</v>
      </c>
      <c r="AZ18" s="7">
        <v>3</v>
      </c>
      <c r="BA18" s="7">
        <v>7</v>
      </c>
      <c r="BB18" s="7">
        <v>1</v>
      </c>
      <c r="BC18" s="7">
        <v>7</v>
      </c>
      <c r="BD18" s="7">
        <v>1</v>
      </c>
      <c r="BE18" s="7">
        <v>7</v>
      </c>
      <c r="BF18" s="7">
        <v>1</v>
      </c>
      <c r="BG18" s="7">
        <v>7</v>
      </c>
      <c r="BH18" s="7">
        <f t="shared" si="11"/>
        <v>42</v>
      </c>
      <c r="BI18" s="11">
        <f t="shared" si="0"/>
        <v>50</v>
      </c>
      <c r="BJ18" s="11">
        <f t="shared" si="1"/>
        <v>16.666666666666664</v>
      </c>
      <c r="BK18" s="11">
        <f t="shared" si="2"/>
        <v>16.666666666666664</v>
      </c>
      <c r="BL18" s="11">
        <f t="shared" si="3"/>
        <v>16.666666666666664</v>
      </c>
      <c r="BM18" s="7">
        <v>58</v>
      </c>
      <c r="BN18" s="7">
        <v>1</v>
      </c>
      <c r="BO18" s="7">
        <v>0</v>
      </c>
      <c r="BP18" s="7">
        <v>0</v>
      </c>
      <c r="BQ18" s="7">
        <v>1</v>
      </c>
      <c r="BR18" s="7" t="s">
        <v>308</v>
      </c>
      <c r="BS18" s="7">
        <v>0</v>
      </c>
      <c r="BT18" s="7">
        <v>1</v>
      </c>
      <c r="BU18" s="7">
        <v>0</v>
      </c>
      <c r="BV18" s="7">
        <v>1</v>
      </c>
      <c r="BW18" s="7" t="s">
        <v>309</v>
      </c>
      <c r="BX18" s="7">
        <v>0</v>
      </c>
      <c r="BY18" s="7">
        <v>1</v>
      </c>
      <c r="BZ18" s="18" t="s">
        <v>310</v>
      </c>
      <c r="CA18" s="6">
        <v>3</v>
      </c>
      <c r="CB18" s="7">
        <v>3</v>
      </c>
      <c r="CC18" s="7">
        <v>0</v>
      </c>
      <c r="CD18" s="7">
        <v>3</v>
      </c>
      <c r="CE18" s="7">
        <v>0</v>
      </c>
      <c r="CF18" s="7">
        <v>1</v>
      </c>
      <c r="CG18" s="7">
        <v>0</v>
      </c>
      <c r="CH18" s="7">
        <v>0</v>
      </c>
      <c r="CI18" s="6">
        <f t="shared" si="12"/>
        <v>10</v>
      </c>
      <c r="CJ18" s="29">
        <v>1</v>
      </c>
      <c r="CM18" s="7">
        <v>1</v>
      </c>
      <c r="CN18" s="7">
        <v>1</v>
      </c>
      <c r="CO18" s="7">
        <v>1</v>
      </c>
      <c r="CP18" s="18">
        <v>2</v>
      </c>
      <c r="CQ18" s="6">
        <v>0</v>
      </c>
      <c r="CR18" s="7">
        <v>0</v>
      </c>
      <c r="CS18" s="7">
        <v>1</v>
      </c>
      <c r="CT18" s="7">
        <v>1</v>
      </c>
      <c r="CU18" s="18">
        <f t="shared" si="4"/>
        <v>2</v>
      </c>
      <c r="CV18" s="6">
        <v>2</v>
      </c>
      <c r="CW18" s="7">
        <v>0</v>
      </c>
      <c r="CX18" s="7">
        <v>0</v>
      </c>
      <c r="CY18" s="7">
        <v>2</v>
      </c>
      <c r="CZ18" s="7">
        <v>2</v>
      </c>
      <c r="DA18" s="7">
        <v>2</v>
      </c>
      <c r="DB18" s="7">
        <v>2</v>
      </c>
      <c r="DC18" s="7">
        <v>1</v>
      </c>
      <c r="DD18" s="7">
        <v>2</v>
      </c>
      <c r="DE18" s="18">
        <v>3</v>
      </c>
      <c r="DF18" s="18">
        <f t="shared" si="15"/>
        <v>16</v>
      </c>
      <c r="DG18" s="35">
        <v>0.91666666666666663</v>
      </c>
      <c r="DH18" s="7">
        <v>30</v>
      </c>
      <c r="DI18" s="35">
        <v>0.29166666666666669</v>
      </c>
      <c r="DJ18" s="35">
        <f t="shared" si="14"/>
        <v>23.375</v>
      </c>
      <c r="DK18" s="7">
        <v>8</v>
      </c>
      <c r="DL18" s="7">
        <v>2</v>
      </c>
      <c r="DM18" s="7">
        <v>3</v>
      </c>
      <c r="DN18" s="7">
        <v>3</v>
      </c>
      <c r="DO18" s="7">
        <v>0</v>
      </c>
      <c r="DP18" s="7">
        <v>0</v>
      </c>
      <c r="DQ18" s="7">
        <v>1</v>
      </c>
      <c r="DR18" s="7">
        <v>1</v>
      </c>
      <c r="DS18" s="7">
        <v>0</v>
      </c>
      <c r="DT18" s="7">
        <v>0</v>
      </c>
      <c r="DU18" s="7">
        <v>0</v>
      </c>
      <c r="DV18" s="7">
        <v>1</v>
      </c>
      <c r="DW18" s="7">
        <v>0</v>
      </c>
      <c r="DX18" s="7">
        <v>0</v>
      </c>
      <c r="DY18" s="7">
        <v>0</v>
      </c>
      <c r="DZ18" s="7">
        <f t="shared" si="7"/>
        <v>1</v>
      </c>
      <c r="EA18" s="7">
        <v>1</v>
      </c>
      <c r="EB18" s="7">
        <v>0</v>
      </c>
      <c r="EC18" s="7">
        <v>0</v>
      </c>
      <c r="ED18" s="7">
        <v>1</v>
      </c>
      <c r="EE18" s="7">
        <f t="shared" si="8"/>
        <v>0</v>
      </c>
      <c r="EF18" s="7">
        <f t="shared" si="9"/>
        <v>0</v>
      </c>
      <c r="EG18" s="7">
        <f t="shared" si="13"/>
        <v>3</v>
      </c>
      <c r="EH18" s="6" t="s">
        <v>311</v>
      </c>
      <c r="EI18" s="32">
        <v>45246</v>
      </c>
      <c r="EJ18" s="7">
        <v>130</v>
      </c>
      <c r="EK18" s="7">
        <v>80</v>
      </c>
      <c r="EL18" s="7">
        <v>69</v>
      </c>
      <c r="EM18" s="7">
        <v>95</v>
      </c>
      <c r="EN18" s="7">
        <v>118</v>
      </c>
      <c r="EO18" s="7">
        <v>1</v>
      </c>
      <c r="EP18" s="7">
        <v>76</v>
      </c>
      <c r="EQ18" s="7">
        <v>1.5449999999999999</v>
      </c>
      <c r="ER18" s="7">
        <v>31.8</v>
      </c>
      <c r="ES18" s="18">
        <v>1</v>
      </c>
      <c r="ET18" s="6" t="s">
        <v>306</v>
      </c>
      <c r="EU18" s="43">
        <v>45246.431250000001</v>
      </c>
      <c r="EV18" s="7" t="s">
        <v>238</v>
      </c>
      <c r="EW18" s="7">
        <v>0</v>
      </c>
      <c r="EX18" s="7">
        <v>4.7</v>
      </c>
      <c r="EY18" s="7">
        <v>8.1999999999999993</v>
      </c>
      <c r="EZ18" s="7">
        <v>734</v>
      </c>
      <c r="FA18" s="7">
        <v>405</v>
      </c>
      <c r="FB18" s="7">
        <v>1E-3</v>
      </c>
      <c r="FC18" s="7">
        <v>73</v>
      </c>
      <c r="FD18" s="7">
        <v>39.200000000000003</v>
      </c>
      <c r="FE18" s="7" t="s">
        <v>278</v>
      </c>
      <c r="FF18" s="7" t="s">
        <v>279</v>
      </c>
      <c r="FG18" s="7" t="s">
        <v>280</v>
      </c>
      <c r="FH18" s="7">
        <v>4.5</v>
      </c>
      <c r="FI18" s="7">
        <v>6.8</v>
      </c>
      <c r="FJ18" s="7">
        <v>693</v>
      </c>
      <c r="FK18" s="7">
        <v>395</v>
      </c>
      <c r="FL18" s="7">
        <v>3.0000000000000001E-3</v>
      </c>
      <c r="FM18" s="7">
        <v>79</v>
      </c>
      <c r="FN18" s="7">
        <v>33.6</v>
      </c>
      <c r="FO18" s="7" t="s">
        <v>281</v>
      </c>
      <c r="FP18" s="18"/>
    </row>
    <row r="19" spans="1:172" s="7" customFormat="1">
      <c r="A19" s="7" t="s">
        <v>312</v>
      </c>
      <c r="B19" s="7">
        <v>1</v>
      </c>
      <c r="C19" s="6">
        <v>44</v>
      </c>
      <c r="D19" s="7" t="s">
        <v>196</v>
      </c>
      <c r="E19" s="7">
        <v>1</v>
      </c>
      <c r="F19" s="7">
        <v>1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2</v>
      </c>
      <c r="M19" s="18">
        <v>2</v>
      </c>
      <c r="N19" s="6">
        <v>0</v>
      </c>
      <c r="O19" s="7">
        <v>1</v>
      </c>
      <c r="P19" s="7">
        <v>0</v>
      </c>
      <c r="Q19" s="7">
        <v>1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Y19" s="7" t="s">
        <v>313</v>
      </c>
      <c r="Z19" s="7">
        <v>0</v>
      </c>
      <c r="AD19" s="7">
        <v>1</v>
      </c>
      <c r="AE19" s="7" t="s">
        <v>314</v>
      </c>
      <c r="AF19" s="18">
        <v>10</v>
      </c>
      <c r="AG19" s="6">
        <v>0</v>
      </c>
      <c r="AH19" s="7">
        <v>1</v>
      </c>
      <c r="AI19" s="7">
        <v>0</v>
      </c>
      <c r="AJ19" s="7">
        <v>0</v>
      </c>
      <c r="AK19" s="7">
        <v>1</v>
      </c>
      <c r="AL19" s="7">
        <v>1</v>
      </c>
      <c r="AM19" s="7">
        <v>1</v>
      </c>
      <c r="AN19" s="7">
        <v>0</v>
      </c>
      <c r="AO19" s="7">
        <f t="shared" si="10"/>
        <v>2</v>
      </c>
      <c r="AP19" s="7">
        <v>2</v>
      </c>
      <c r="AQ19" s="7" t="s">
        <v>238</v>
      </c>
      <c r="AR19" s="7">
        <v>1</v>
      </c>
      <c r="AS19" s="7">
        <v>1</v>
      </c>
      <c r="AT19" s="7">
        <v>1</v>
      </c>
      <c r="AU19" s="7">
        <v>1</v>
      </c>
      <c r="AV19" s="7">
        <v>1</v>
      </c>
      <c r="AW19" s="7">
        <v>0</v>
      </c>
      <c r="AY19" s="7">
        <v>0</v>
      </c>
      <c r="AZ19" s="7">
        <v>2</v>
      </c>
      <c r="BA19" s="7">
        <v>7</v>
      </c>
      <c r="BB19" s="7">
        <v>1</v>
      </c>
      <c r="BC19" s="7">
        <v>4</v>
      </c>
      <c r="BD19" s="7">
        <v>2</v>
      </c>
      <c r="BE19" s="7">
        <v>1</v>
      </c>
      <c r="BF19" s="7">
        <v>1</v>
      </c>
      <c r="BG19" s="7">
        <v>7</v>
      </c>
      <c r="BH19" s="7">
        <f t="shared" si="11"/>
        <v>27</v>
      </c>
      <c r="BI19" s="11">
        <f t="shared" si="0"/>
        <v>51.851851851851848</v>
      </c>
      <c r="BJ19" s="11">
        <f t="shared" si="1"/>
        <v>14.814814814814813</v>
      </c>
      <c r="BK19" s="11">
        <f t="shared" si="2"/>
        <v>7.4074074074074066</v>
      </c>
      <c r="BL19" s="11">
        <f t="shared" si="3"/>
        <v>25.925925925925924</v>
      </c>
      <c r="BM19" s="7">
        <v>30</v>
      </c>
      <c r="BN19" s="7">
        <v>1</v>
      </c>
      <c r="BO19" s="7">
        <v>0</v>
      </c>
      <c r="BP19" s="7">
        <v>0</v>
      </c>
      <c r="BQ19" s="7">
        <v>1</v>
      </c>
      <c r="BR19" s="7" t="s">
        <v>315</v>
      </c>
      <c r="BS19" s="7">
        <v>1</v>
      </c>
      <c r="BT19" s="7">
        <v>1</v>
      </c>
      <c r="BU19" s="7">
        <v>1</v>
      </c>
      <c r="BV19" s="7">
        <v>0</v>
      </c>
      <c r="BW19" s="7" t="s">
        <v>316</v>
      </c>
      <c r="BX19" s="7">
        <v>0</v>
      </c>
      <c r="BY19" s="7">
        <v>1</v>
      </c>
      <c r="BZ19" s="18" t="s">
        <v>317</v>
      </c>
      <c r="CA19" s="6">
        <v>1</v>
      </c>
      <c r="CB19" s="7">
        <v>1</v>
      </c>
      <c r="CC19" s="7">
        <v>1</v>
      </c>
      <c r="CD19" s="7">
        <v>1</v>
      </c>
      <c r="CE19" s="7">
        <v>0</v>
      </c>
      <c r="CF19" s="7">
        <v>0</v>
      </c>
      <c r="CG19" s="7">
        <v>0</v>
      </c>
      <c r="CH19" s="7">
        <v>1</v>
      </c>
      <c r="CI19" s="6">
        <f t="shared" si="12"/>
        <v>5</v>
      </c>
      <c r="CJ19" s="29">
        <v>1</v>
      </c>
      <c r="CM19" s="7">
        <v>1</v>
      </c>
      <c r="CN19" s="7">
        <v>1</v>
      </c>
      <c r="CO19" s="7">
        <v>3</v>
      </c>
      <c r="CP19" s="18">
        <v>1</v>
      </c>
      <c r="CQ19" s="6">
        <v>1</v>
      </c>
      <c r="CR19" s="7">
        <v>0</v>
      </c>
      <c r="CS19" s="7">
        <v>0</v>
      </c>
      <c r="CT19" s="7">
        <v>1</v>
      </c>
      <c r="CU19" s="18">
        <f t="shared" si="4"/>
        <v>2</v>
      </c>
      <c r="CV19" s="6">
        <v>0</v>
      </c>
      <c r="CW19" s="7">
        <v>2</v>
      </c>
      <c r="CX19" s="7">
        <v>1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0</v>
      </c>
      <c r="DE19" s="18">
        <v>0</v>
      </c>
      <c r="DF19" s="18">
        <f t="shared" si="15"/>
        <v>3</v>
      </c>
      <c r="DG19" s="35">
        <v>0.91666666666666663</v>
      </c>
      <c r="DH19" s="7">
        <v>20</v>
      </c>
      <c r="DI19" s="35">
        <v>0.25</v>
      </c>
      <c r="DJ19" s="35">
        <f t="shared" si="14"/>
        <v>23.333333333333332</v>
      </c>
      <c r="DK19" s="7">
        <v>8</v>
      </c>
      <c r="DL19" s="7">
        <v>0</v>
      </c>
      <c r="DM19" s="7">
        <v>0</v>
      </c>
      <c r="DN19" s="7">
        <v>1</v>
      </c>
      <c r="DO19" s="7">
        <v>0</v>
      </c>
      <c r="DP19" s="7">
        <v>0</v>
      </c>
      <c r="DQ19" s="7">
        <v>1</v>
      </c>
      <c r="DR19" s="7">
        <v>0</v>
      </c>
      <c r="DS19" s="7">
        <v>2</v>
      </c>
      <c r="DT19" s="7">
        <v>0</v>
      </c>
      <c r="DU19" s="7">
        <v>0</v>
      </c>
      <c r="DV19" s="7">
        <v>0</v>
      </c>
      <c r="DW19" s="7">
        <v>0</v>
      </c>
      <c r="DX19" s="7">
        <v>1</v>
      </c>
      <c r="DY19" s="7">
        <v>1</v>
      </c>
      <c r="DZ19" s="7">
        <f t="shared" si="7"/>
        <v>0</v>
      </c>
      <c r="EA19" s="7">
        <v>1</v>
      </c>
      <c r="EB19" s="7">
        <v>0</v>
      </c>
      <c r="EC19" s="7">
        <v>0</v>
      </c>
      <c r="ED19" s="7">
        <v>1</v>
      </c>
      <c r="EE19" s="7">
        <f t="shared" si="8"/>
        <v>0</v>
      </c>
      <c r="EF19" s="7">
        <f t="shared" si="9"/>
        <v>2</v>
      </c>
      <c r="EG19" s="7">
        <f t="shared" si="13"/>
        <v>4</v>
      </c>
      <c r="EH19" s="6" t="s">
        <v>312</v>
      </c>
      <c r="EI19" s="32">
        <v>45239</v>
      </c>
      <c r="EJ19" s="7">
        <v>120</v>
      </c>
      <c r="EK19" s="7">
        <v>74</v>
      </c>
      <c r="EL19" s="7">
        <v>77</v>
      </c>
      <c r="EM19" s="7">
        <v>98</v>
      </c>
      <c r="EN19" s="7">
        <v>104</v>
      </c>
      <c r="EO19" s="7">
        <v>0</v>
      </c>
      <c r="EP19" s="7">
        <v>63</v>
      </c>
      <c r="EQ19" s="7">
        <v>1.53</v>
      </c>
      <c r="ER19" s="45">
        <v>26.9</v>
      </c>
      <c r="ES19" s="18"/>
      <c r="ET19" s="6" t="s">
        <v>312</v>
      </c>
      <c r="EU19" s="43">
        <v>45239.619444444441</v>
      </c>
      <c r="EV19" s="7" t="s">
        <v>183</v>
      </c>
      <c r="EW19" s="7">
        <v>1</v>
      </c>
      <c r="EX19" s="7">
        <v>12.6</v>
      </c>
      <c r="EY19" s="7">
        <v>19.600000000000001</v>
      </c>
      <c r="EZ19" s="7">
        <v>2005</v>
      </c>
      <c r="FA19" s="7">
        <v>394</v>
      </c>
      <c r="FB19" s="7">
        <v>8.0000000000000002E-3</v>
      </c>
      <c r="FC19" s="7">
        <v>84.7</v>
      </c>
      <c r="FD19" s="7">
        <v>55.5</v>
      </c>
      <c r="FE19" s="7" t="s">
        <v>318</v>
      </c>
      <c r="FF19" s="7" t="s">
        <v>319</v>
      </c>
      <c r="FO19" s="7" t="s">
        <v>320</v>
      </c>
      <c r="FP19" s="18"/>
    </row>
    <row r="20" spans="1:172" s="7" customFormat="1">
      <c r="A20" s="7" t="s">
        <v>321</v>
      </c>
      <c r="B20" s="7">
        <v>1</v>
      </c>
      <c r="C20" s="6">
        <v>45</v>
      </c>
      <c r="D20" s="7" t="s">
        <v>181</v>
      </c>
      <c r="E20" s="7">
        <v>1</v>
      </c>
      <c r="F20" s="7">
        <v>1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3</v>
      </c>
      <c r="M20" s="18">
        <v>1</v>
      </c>
      <c r="N20" s="6">
        <v>1</v>
      </c>
      <c r="O20" s="7">
        <v>1</v>
      </c>
      <c r="P20" s="7">
        <v>0</v>
      </c>
      <c r="Q20" s="7">
        <v>1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Z20" s="7">
        <v>0</v>
      </c>
      <c r="AD20" s="7">
        <v>1</v>
      </c>
      <c r="AE20" s="7" t="s">
        <v>228</v>
      </c>
      <c r="AF20" s="18">
        <v>1</v>
      </c>
      <c r="AG20" s="6">
        <v>0</v>
      </c>
      <c r="AH20" s="7">
        <v>1</v>
      </c>
      <c r="AI20" s="7">
        <v>0</v>
      </c>
      <c r="AJ20" s="7">
        <v>0</v>
      </c>
      <c r="AK20" s="7">
        <v>1</v>
      </c>
      <c r="AL20" s="7">
        <v>1</v>
      </c>
      <c r="AM20" s="7">
        <v>1</v>
      </c>
      <c r="AN20" s="7">
        <v>1</v>
      </c>
      <c r="AO20" s="7">
        <f t="shared" si="10"/>
        <v>3</v>
      </c>
      <c r="AP20" s="7">
        <v>3</v>
      </c>
      <c r="AQ20" s="7" t="s">
        <v>183</v>
      </c>
      <c r="AR20" s="7">
        <v>1</v>
      </c>
      <c r="AS20" s="7">
        <v>1</v>
      </c>
      <c r="AT20" s="7">
        <v>1</v>
      </c>
      <c r="AU20" s="7">
        <v>0</v>
      </c>
      <c r="AV20" s="7">
        <v>1</v>
      </c>
      <c r="AW20" s="7">
        <v>0</v>
      </c>
      <c r="AY20" s="7">
        <v>0</v>
      </c>
      <c r="AZ20" s="7">
        <v>1</v>
      </c>
      <c r="BA20" s="7">
        <v>2</v>
      </c>
      <c r="BB20" s="7">
        <v>0</v>
      </c>
      <c r="BC20" s="7">
        <v>0</v>
      </c>
      <c r="BD20" s="7">
        <v>3</v>
      </c>
      <c r="BE20" s="7">
        <v>7</v>
      </c>
      <c r="BF20" s="7">
        <v>1</v>
      </c>
      <c r="BG20" s="7">
        <v>7</v>
      </c>
      <c r="BH20" s="7">
        <f t="shared" si="11"/>
        <v>30</v>
      </c>
      <c r="BI20" s="11">
        <f t="shared" si="0"/>
        <v>6.666666666666667</v>
      </c>
      <c r="BJ20" s="11">
        <f t="shared" si="1"/>
        <v>0</v>
      </c>
      <c r="BK20" s="11">
        <f t="shared" si="2"/>
        <v>70</v>
      </c>
      <c r="BL20" s="11">
        <f t="shared" si="3"/>
        <v>23.333333333333332</v>
      </c>
      <c r="BM20" s="7">
        <v>45</v>
      </c>
      <c r="BN20" s="7">
        <v>1</v>
      </c>
      <c r="BO20" s="7">
        <v>1</v>
      </c>
      <c r="BP20" s="7">
        <v>0</v>
      </c>
      <c r="BQ20" s="7">
        <v>1</v>
      </c>
      <c r="BR20" s="7" t="s">
        <v>322</v>
      </c>
      <c r="BS20" s="7">
        <v>1</v>
      </c>
      <c r="BT20" s="7">
        <v>1</v>
      </c>
      <c r="BU20" s="7">
        <v>1</v>
      </c>
      <c r="BV20" s="7">
        <v>0</v>
      </c>
      <c r="BW20" s="7" t="s">
        <v>323</v>
      </c>
      <c r="BX20" s="7">
        <v>1</v>
      </c>
      <c r="BY20" s="7">
        <v>1</v>
      </c>
      <c r="BZ20" s="18" t="s">
        <v>324</v>
      </c>
      <c r="CA20" s="6">
        <v>3</v>
      </c>
      <c r="CB20" s="7">
        <v>0</v>
      </c>
      <c r="CC20" s="7">
        <v>3</v>
      </c>
      <c r="CD20" s="7">
        <v>3</v>
      </c>
      <c r="CE20" s="7">
        <v>0</v>
      </c>
      <c r="CF20" s="7">
        <v>0</v>
      </c>
      <c r="CG20" s="7">
        <v>0</v>
      </c>
      <c r="CH20" s="7">
        <v>0</v>
      </c>
      <c r="CI20" s="6">
        <f t="shared" si="12"/>
        <v>9</v>
      </c>
      <c r="CJ20" s="29">
        <v>1</v>
      </c>
      <c r="CK20" s="7">
        <v>0</v>
      </c>
      <c r="CL20" s="7">
        <v>2</v>
      </c>
      <c r="CM20" s="7">
        <v>1</v>
      </c>
      <c r="CN20" s="7">
        <v>1</v>
      </c>
      <c r="CO20" s="7">
        <v>1</v>
      </c>
      <c r="CP20" s="18">
        <v>1</v>
      </c>
      <c r="CQ20" s="6">
        <v>1</v>
      </c>
      <c r="CR20" s="7">
        <v>0</v>
      </c>
      <c r="CS20" s="7">
        <v>0</v>
      </c>
      <c r="CT20" s="7">
        <v>0</v>
      </c>
      <c r="CU20" s="18">
        <f t="shared" si="4"/>
        <v>1</v>
      </c>
      <c r="CV20" s="6">
        <v>0</v>
      </c>
      <c r="CW20" s="7">
        <v>0</v>
      </c>
      <c r="CX20" s="7">
        <v>4</v>
      </c>
      <c r="CY20" s="7">
        <v>0</v>
      </c>
      <c r="CZ20" s="7">
        <v>0</v>
      </c>
      <c r="DA20" s="7">
        <v>0</v>
      </c>
      <c r="DB20" s="7">
        <v>1</v>
      </c>
      <c r="DC20" s="7">
        <v>2</v>
      </c>
      <c r="DD20" s="7">
        <v>0</v>
      </c>
      <c r="DE20" s="18">
        <v>0</v>
      </c>
      <c r="DF20" s="18">
        <f t="shared" si="15"/>
        <v>7</v>
      </c>
      <c r="DG20" s="35">
        <v>0.875</v>
      </c>
      <c r="DH20" s="7">
        <v>5</v>
      </c>
      <c r="DI20" s="35">
        <v>0.22916666666666666</v>
      </c>
      <c r="DJ20" s="35">
        <f t="shared" si="14"/>
        <v>23.354166666666668</v>
      </c>
      <c r="DK20" s="7">
        <v>7</v>
      </c>
      <c r="DL20" s="7">
        <v>3</v>
      </c>
      <c r="DM20" s="7">
        <v>0</v>
      </c>
      <c r="DN20" s="7">
        <v>1</v>
      </c>
      <c r="DO20" s="7">
        <v>0</v>
      </c>
      <c r="DP20" s="7">
        <v>3</v>
      </c>
      <c r="DQ20" s="7">
        <v>1</v>
      </c>
      <c r="DR20" s="7">
        <v>0</v>
      </c>
      <c r="DS20" s="7">
        <v>0</v>
      </c>
      <c r="DT20" s="7">
        <v>0</v>
      </c>
      <c r="DU20" s="7">
        <v>0</v>
      </c>
      <c r="DV20" s="7">
        <v>0</v>
      </c>
      <c r="DW20" s="7">
        <v>0</v>
      </c>
      <c r="DX20" s="7">
        <v>0</v>
      </c>
      <c r="DY20" s="7">
        <v>1</v>
      </c>
      <c r="DZ20" s="7">
        <f t="shared" si="7"/>
        <v>0</v>
      </c>
      <c r="EA20" s="7">
        <v>0</v>
      </c>
      <c r="EB20" s="7">
        <v>1</v>
      </c>
      <c r="EC20" s="7">
        <v>1</v>
      </c>
      <c r="ED20" s="7">
        <v>1</v>
      </c>
      <c r="EE20" s="7">
        <f t="shared" si="8"/>
        <v>0</v>
      </c>
      <c r="EF20" s="7">
        <f t="shared" si="9"/>
        <v>1</v>
      </c>
      <c r="EG20" s="7">
        <f t="shared" si="13"/>
        <v>4</v>
      </c>
      <c r="EH20" s="6" t="s">
        <v>321</v>
      </c>
      <c r="EI20" s="32">
        <v>45240</v>
      </c>
      <c r="EJ20" s="7">
        <v>150</v>
      </c>
      <c r="EK20" s="7">
        <v>90</v>
      </c>
      <c r="EL20" s="7">
        <v>81</v>
      </c>
      <c r="EM20" s="7">
        <v>94</v>
      </c>
      <c r="EN20" s="7">
        <v>136</v>
      </c>
      <c r="EO20" s="7">
        <v>0</v>
      </c>
      <c r="EP20" s="7">
        <v>71</v>
      </c>
      <c r="EQ20" s="7">
        <v>1.46</v>
      </c>
      <c r="ER20" s="7">
        <v>33.299999999999997</v>
      </c>
      <c r="ES20" s="18">
        <v>0</v>
      </c>
      <c r="ET20" s="6" t="s">
        <v>325</v>
      </c>
      <c r="EU20" s="43">
        <v>45240.510416666664</v>
      </c>
      <c r="EV20" s="7" t="s">
        <v>238</v>
      </c>
      <c r="EW20" s="7">
        <v>1</v>
      </c>
      <c r="EX20" s="7">
        <v>78.5</v>
      </c>
      <c r="EY20" s="7">
        <v>129</v>
      </c>
      <c r="EZ20" s="7">
        <v>12806</v>
      </c>
      <c r="FA20" s="7">
        <v>407</v>
      </c>
      <c r="FB20" s="7">
        <v>3.6999999999999998E-2</v>
      </c>
      <c r="FC20" s="7">
        <v>82</v>
      </c>
      <c r="FD20" s="7">
        <v>52.7</v>
      </c>
      <c r="FE20" s="7" t="s">
        <v>326</v>
      </c>
      <c r="FF20" s="7" t="s">
        <v>327</v>
      </c>
      <c r="FP20" s="18"/>
    </row>
    <row r="21" spans="1:172" s="7" customFormat="1">
      <c r="A21" s="7" t="s">
        <v>328</v>
      </c>
      <c r="B21" s="7">
        <v>1</v>
      </c>
      <c r="C21" s="6">
        <v>43</v>
      </c>
      <c r="D21" s="7" t="s">
        <v>209</v>
      </c>
      <c r="E21" s="7">
        <v>1</v>
      </c>
      <c r="F21" s="7">
        <v>1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3</v>
      </c>
      <c r="M21" s="18">
        <v>3</v>
      </c>
      <c r="N21" s="6">
        <v>0</v>
      </c>
      <c r="O21" s="7">
        <v>1</v>
      </c>
      <c r="P21" s="7">
        <v>1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Y21" s="7" t="s">
        <v>329</v>
      </c>
      <c r="Z21" s="7">
        <v>0</v>
      </c>
      <c r="AF21" s="18"/>
      <c r="AG21" s="6">
        <v>0</v>
      </c>
      <c r="AH21" s="7">
        <v>1</v>
      </c>
      <c r="AI21" s="7">
        <v>0</v>
      </c>
      <c r="AJ21" s="7">
        <v>0</v>
      </c>
      <c r="AK21" s="7">
        <v>1</v>
      </c>
      <c r="AL21" s="7">
        <v>1</v>
      </c>
      <c r="AM21" s="7">
        <v>1</v>
      </c>
      <c r="AN21" s="7">
        <v>0</v>
      </c>
      <c r="AO21" s="7">
        <f t="shared" si="10"/>
        <v>2</v>
      </c>
      <c r="AP21" s="7">
        <v>3</v>
      </c>
      <c r="AQ21" s="7" t="s">
        <v>238</v>
      </c>
      <c r="AR21" s="7">
        <v>1</v>
      </c>
      <c r="AS21" s="7">
        <v>1</v>
      </c>
      <c r="AT21" s="7">
        <v>1</v>
      </c>
      <c r="AU21" s="7">
        <v>1</v>
      </c>
      <c r="AV21" s="7">
        <v>1</v>
      </c>
      <c r="AW21" s="7">
        <v>0</v>
      </c>
      <c r="AY21" s="7">
        <v>1</v>
      </c>
      <c r="AZ21" s="7">
        <v>3</v>
      </c>
      <c r="BA21" s="7">
        <v>7</v>
      </c>
      <c r="BB21" s="7">
        <v>1</v>
      </c>
      <c r="BC21" s="7">
        <v>3</v>
      </c>
      <c r="BD21" s="7">
        <v>2</v>
      </c>
      <c r="BE21" s="7">
        <v>7</v>
      </c>
      <c r="BF21" s="7">
        <v>1</v>
      </c>
      <c r="BG21" s="7">
        <v>7</v>
      </c>
      <c r="BH21" s="7">
        <f t="shared" si="11"/>
        <v>45</v>
      </c>
      <c r="BI21" s="11">
        <f t="shared" si="0"/>
        <v>46.666666666666664</v>
      </c>
      <c r="BJ21" s="11">
        <f t="shared" si="1"/>
        <v>6.666666666666667</v>
      </c>
      <c r="BK21" s="11">
        <f t="shared" si="2"/>
        <v>31.111111111111111</v>
      </c>
      <c r="BL21" s="11">
        <f t="shared" si="3"/>
        <v>15.555555555555555</v>
      </c>
      <c r="BM21" s="7">
        <v>32</v>
      </c>
      <c r="BN21" s="7">
        <v>1</v>
      </c>
      <c r="BO21" s="7">
        <v>0</v>
      </c>
      <c r="BP21" s="7">
        <v>0</v>
      </c>
      <c r="BQ21" s="7">
        <v>1</v>
      </c>
      <c r="BR21" s="7" t="s">
        <v>330</v>
      </c>
      <c r="BS21" s="7">
        <v>0</v>
      </c>
      <c r="BT21" s="7">
        <v>1</v>
      </c>
      <c r="BU21" s="7">
        <v>0</v>
      </c>
      <c r="BV21" s="7">
        <v>0</v>
      </c>
      <c r="BW21" s="7" t="s">
        <v>331</v>
      </c>
      <c r="BX21" s="7">
        <v>0</v>
      </c>
      <c r="BY21" s="7">
        <v>1</v>
      </c>
      <c r="BZ21" s="18" t="s">
        <v>332</v>
      </c>
      <c r="CA21" s="6">
        <v>0</v>
      </c>
      <c r="CB21" s="7">
        <v>0</v>
      </c>
      <c r="CC21" s="7">
        <v>0</v>
      </c>
      <c r="CD21" s="7">
        <v>0</v>
      </c>
      <c r="CE21" s="7">
        <v>0</v>
      </c>
      <c r="CF21" s="7">
        <v>0</v>
      </c>
      <c r="CG21" s="7">
        <v>0</v>
      </c>
      <c r="CH21" s="7">
        <v>0</v>
      </c>
      <c r="CI21" s="6">
        <f t="shared" si="12"/>
        <v>0</v>
      </c>
      <c r="CJ21" s="29">
        <v>0</v>
      </c>
      <c r="CM21" s="7">
        <v>1</v>
      </c>
      <c r="CN21" s="7">
        <v>2</v>
      </c>
      <c r="CO21" s="7">
        <v>4</v>
      </c>
      <c r="CP21" s="18">
        <v>1</v>
      </c>
      <c r="CQ21" s="6">
        <v>0</v>
      </c>
      <c r="CR21" s="7">
        <v>1</v>
      </c>
      <c r="CS21" s="7">
        <v>0</v>
      </c>
      <c r="CT21" s="7">
        <v>0</v>
      </c>
      <c r="CU21" s="18">
        <f t="shared" si="4"/>
        <v>1</v>
      </c>
      <c r="CV21" s="6">
        <v>0</v>
      </c>
      <c r="CW21" s="7">
        <v>2</v>
      </c>
      <c r="CX21" s="7">
        <v>4</v>
      </c>
      <c r="CY21" s="7">
        <v>0</v>
      </c>
      <c r="CZ21" s="7">
        <v>0</v>
      </c>
      <c r="DA21" s="7">
        <v>0</v>
      </c>
      <c r="DB21" s="7">
        <v>0</v>
      </c>
      <c r="DC21" s="7">
        <v>2</v>
      </c>
      <c r="DD21" s="7">
        <v>0</v>
      </c>
      <c r="DE21" s="18">
        <v>0</v>
      </c>
      <c r="DF21" s="18">
        <f t="shared" si="15"/>
        <v>8</v>
      </c>
      <c r="DG21" s="35">
        <v>0.83333333333333337</v>
      </c>
      <c r="DH21" s="7">
        <v>20</v>
      </c>
      <c r="DI21" s="35">
        <v>0.22916666666666666</v>
      </c>
      <c r="DJ21" s="35">
        <f t="shared" si="14"/>
        <v>23.395833333333336</v>
      </c>
      <c r="DK21" s="7">
        <v>8</v>
      </c>
      <c r="DL21" s="7">
        <v>2</v>
      </c>
      <c r="DM21" s="7">
        <v>1</v>
      </c>
      <c r="DN21" s="7">
        <v>3</v>
      </c>
      <c r="DO21" s="7">
        <v>0</v>
      </c>
      <c r="DP21" s="7">
        <v>0</v>
      </c>
      <c r="DQ21" s="7">
        <v>0</v>
      </c>
      <c r="DR21" s="7">
        <v>0</v>
      </c>
      <c r="DS21" s="7">
        <v>1</v>
      </c>
      <c r="DT21" s="7">
        <v>0</v>
      </c>
      <c r="DU21" s="7">
        <v>0</v>
      </c>
      <c r="DV21" s="7">
        <v>1</v>
      </c>
      <c r="DW21" s="7">
        <v>0</v>
      </c>
      <c r="DX21" s="7">
        <v>0</v>
      </c>
      <c r="DY21" s="7">
        <v>0</v>
      </c>
      <c r="DZ21" s="7">
        <f t="shared" si="7"/>
        <v>1</v>
      </c>
      <c r="EA21" s="7">
        <v>1</v>
      </c>
      <c r="EB21" s="7">
        <v>0</v>
      </c>
      <c r="EC21" s="7">
        <v>1</v>
      </c>
      <c r="ED21" s="7">
        <v>1</v>
      </c>
      <c r="EE21" s="7">
        <f t="shared" si="8"/>
        <v>0</v>
      </c>
      <c r="EF21" s="7">
        <f t="shared" si="9"/>
        <v>0</v>
      </c>
      <c r="EG21" s="7">
        <f t="shared" si="13"/>
        <v>4</v>
      </c>
      <c r="EH21" s="6" t="s">
        <v>328</v>
      </c>
      <c r="EI21" s="32">
        <v>45246</v>
      </c>
      <c r="EJ21" s="7">
        <v>120</v>
      </c>
      <c r="EK21" s="7">
        <v>90</v>
      </c>
      <c r="EL21" s="7">
        <v>83</v>
      </c>
      <c r="EM21" s="7">
        <v>98</v>
      </c>
      <c r="EN21" s="7">
        <v>393</v>
      </c>
      <c r="EO21" s="7">
        <v>0</v>
      </c>
      <c r="EP21" s="7">
        <v>65</v>
      </c>
      <c r="EQ21" s="7">
        <v>1.48</v>
      </c>
      <c r="ER21" s="7">
        <v>29.7</v>
      </c>
      <c r="ES21" s="18">
        <v>0</v>
      </c>
      <c r="ET21" s="6" t="s">
        <v>328</v>
      </c>
      <c r="EU21" s="43">
        <v>45246.572916666664</v>
      </c>
      <c r="EV21" s="7" t="s">
        <v>183</v>
      </c>
      <c r="EW21" s="7">
        <v>1</v>
      </c>
      <c r="EX21" s="7">
        <v>7.2</v>
      </c>
      <c r="EY21" s="7">
        <v>10.9</v>
      </c>
      <c r="EZ21" s="7">
        <v>1062</v>
      </c>
      <c r="FA21" s="7">
        <v>398</v>
      </c>
      <c r="FB21" s="7">
        <v>3.2000000000000001E-2</v>
      </c>
      <c r="FC21" s="7">
        <v>82.3</v>
      </c>
      <c r="FD21" s="7">
        <v>27.3</v>
      </c>
      <c r="FE21" s="7" t="s">
        <v>333</v>
      </c>
      <c r="FP21" s="18"/>
    </row>
    <row r="22" spans="1:172" s="7" customFormat="1">
      <c r="A22" s="7" t="s">
        <v>334</v>
      </c>
      <c r="B22" s="7">
        <v>1</v>
      </c>
      <c r="C22" s="6">
        <v>38</v>
      </c>
      <c r="D22" s="7" t="s">
        <v>209</v>
      </c>
      <c r="E22" s="7">
        <v>1</v>
      </c>
      <c r="F22" s="7">
        <v>1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2</v>
      </c>
      <c r="M22" s="18">
        <v>0</v>
      </c>
      <c r="N22" s="6">
        <v>0</v>
      </c>
      <c r="O22" s="7">
        <v>1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1</v>
      </c>
      <c r="X22" s="7" t="s">
        <v>335</v>
      </c>
      <c r="Y22" s="7" t="s">
        <v>336</v>
      </c>
      <c r="Z22" s="7">
        <v>0</v>
      </c>
      <c r="AD22" s="7">
        <v>0</v>
      </c>
      <c r="AF22" s="18"/>
      <c r="AG22" s="6">
        <v>0</v>
      </c>
      <c r="AH22" s="7">
        <v>1</v>
      </c>
      <c r="AI22" s="7">
        <v>0</v>
      </c>
      <c r="AJ22" s="7">
        <v>0</v>
      </c>
      <c r="AK22" s="7">
        <v>0</v>
      </c>
      <c r="AL22" s="7">
        <v>1</v>
      </c>
      <c r="AM22" s="7">
        <v>1</v>
      </c>
      <c r="AN22" s="7">
        <v>0</v>
      </c>
      <c r="AO22" s="7">
        <f t="shared" si="10"/>
        <v>2</v>
      </c>
      <c r="AP22" s="7">
        <v>1</v>
      </c>
      <c r="AQ22" s="7" t="s">
        <v>183</v>
      </c>
      <c r="AR22" s="7">
        <v>2</v>
      </c>
      <c r="AS22" s="7">
        <v>1</v>
      </c>
      <c r="AT22" s="7">
        <v>1</v>
      </c>
      <c r="AU22" s="7">
        <v>0</v>
      </c>
      <c r="AV22" s="7">
        <v>1</v>
      </c>
      <c r="AW22" s="7">
        <v>0</v>
      </c>
      <c r="AY22" s="7">
        <v>1</v>
      </c>
      <c r="AZ22" s="7">
        <v>1</v>
      </c>
      <c r="BA22" s="7">
        <v>2</v>
      </c>
      <c r="BB22" s="7">
        <v>0</v>
      </c>
      <c r="BC22" s="7">
        <v>0</v>
      </c>
      <c r="BD22" s="7">
        <v>1</v>
      </c>
      <c r="BE22" s="7">
        <v>7</v>
      </c>
      <c r="BF22" s="7">
        <v>1</v>
      </c>
      <c r="BG22" s="7">
        <v>7</v>
      </c>
      <c r="BH22" s="7">
        <f t="shared" si="11"/>
        <v>16</v>
      </c>
      <c r="BI22" s="11">
        <f t="shared" si="0"/>
        <v>12.5</v>
      </c>
      <c r="BJ22" s="11">
        <f t="shared" si="1"/>
        <v>0</v>
      </c>
      <c r="BK22" s="11">
        <f t="shared" si="2"/>
        <v>43.75</v>
      </c>
      <c r="BL22" s="11">
        <f t="shared" si="3"/>
        <v>43.75</v>
      </c>
      <c r="BM22" s="7">
        <v>28</v>
      </c>
      <c r="BN22" s="7">
        <v>1</v>
      </c>
      <c r="BO22" s="7">
        <v>0</v>
      </c>
      <c r="BP22" s="7">
        <v>0</v>
      </c>
      <c r="BQ22" s="7">
        <v>1</v>
      </c>
      <c r="BR22" s="7" t="s">
        <v>337</v>
      </c>
      <c r="BS22" s="7">
        <v>0</v>
      </c>
      <c r="BT22" s="7">
        <v>1</v>
      </c>
      <c r="BU22" s="7">
        <v>0</v>
      </c>
      <c r="BV22" s="7">
        <v>1</v>
      </c>
      <c r="BW22" s="7" t="s">
        <v>338</v>
      </c>
      <c r="BX22" s="7">
        <v>0</v>
      </c>
      <c r="BY22" s="7">
        <v>1</v>
      </c>
      <c r="BZ22" s="18" t="s">
        <v>339</v>
      </c>
      <c r="CA22" s="6">
        <v>2</v>
      </c>
      <c r="CB22" s="7">
        <v>0</v>
      </c>
      <c r="CC22" s="7">
        <v>0</v>
      </c>
      <c r="CD22" s="7">
        <v>2</v>
      </c>
      <c r="CE22" s="7">
        <v>0</v>
      </c>
      <c r="CG22" s="7">
        <v>0</v>
      </c>
      <c r="CH22" s="7">
        <v>2</v>
      </c>
      <c r="CI22" s="6">
        <f t="shared" si="12"/>
        <v>6</v>
      </c>
      <c r="CJ22" s="29">
        <v>1</v>
      </c>
      <c r="CM22" s="7">
        <v>2</v>
      </c>
      <c r="CN22" s="7">
        <v>1</v>
      </c>
      <c r="CO22" s="7">
        <v>1</v>
      </c>
      <c r="CP22" s="18">
        <v>1</v>
      </c>
      <c r="CQ22" s="6">
        <v>1</v>
      </c>
      <c r="CR22" s="7">
        <v>0</v>
      </c>
      <c r="CS22" s="7">
        <v>0</v>
      </c>
      <c r="CT22" s="7">
        <v>1</v>
      </c>
      <c r="CU22" s="18">
        <f t="shared" si="4"/>
        <v>2</v>
      </c>
      <c r="CV22" s="6">
        <v>0</v>
      </c>
      <c r="CW22" s="7">
        <v>1</v>
      </c>
      <c r="CX22" s="7">
        <v>4</v>
      </c>
      <c r="CY22" s="7">
        <v>0</v>
      </c>
      <c r="CZ22" s="7">
        <v>0</v>
      </c>
      <c r="DA22" s="7">
        <v>0</v>
      </c>
      <c r="DB22" s="7">
        <v>1</v>
      </c>
      <c r="DC22" s="7">
        <v>2</v>
      </c>
      <c r="DD22" s="7">
        <v>0</v>
      </c>
      <c r="DE22" s="18">
        <v>0</v>
      </c>
      <c r="DF22" s="18">
        <f t="shared" si="15"/>
        <v>8</v>
      </c>
      <c r="DG22" s="35">
        <v>0.91666666666666663</v>
      </c>
      <c r="DH22" s="7">
        <v>5</v>
      </c>
      <c r="DI22" s="35">
        <v>0.22916666666666666</v>
      </c>
      <c r="DJ22" s="35">
        <f t="shared" si="14"/>
        <v>23.3125</v>
      </c>
      <c r="DK22" s="7">
        <v>6</v>
      </c>
      <c r="DL22" s="7">
        <v>1</v>
      </c>
      <c r="DM22" s="7">
        <v>0</v>
      </c>
      <c r="DN22" s="7">
        <v>3</v>
      </c>
      <c r="DO22" s="7">
        <v>0</v>
      </c>
      <c r="DP22" s="7">
        <v>0</v>
      </c>
      <c r="DQ22" s="7">
        <v>0</v>
      </c>
      <c r="DR22" s="7">
        <v>0</v>
      </c>
      <c r="DS22" s="7">
        <v>0</v>
      </c>
      <c r="DT22" s="7">
        <v>0</v>
      </c>
      <c r="DU22" s="7">
        <v>0</v>
      </c>
      <c r="DV22" s="7">
        <v>0</v>
      </c>
      <c r="DW22" s="7">
        <v>0</v>
      </c>
      <c r="DX22" s="7">
        <v>0</v>
      </c>
      <c r="DY22" s="7">
        <v>1</v>
      </c>
      <c r="DZ22" s="7">
        <f t="shared" si="7"/>
        <v>0</v>
      </c>
      <c r="EA22" s="7">
        <v>0</v>
      </c>
      <c r="EB22" s="7">
        <v>1</v>
      </c>
      <c r="EC22" s="7">
        <v>1</v>
      </c>
      <c r="ED22" s="7">
        <v>1</v>
      </c>
      <c r="EE22" s="7">
        <f t="shared" si="8"/>
        <v>0</v>
      </c>
      <c r="EF22" s="7">
        <f t="shared" si="9"/>
        <v>1</v>
      </c>
      <c r="EG22" s="7">
        <f t="shared" si="13"/>
        <v>4</v>
      </c>
      <c r="EH22" s="6" t="s">
        <v>340</v>
      </c>
      <c r="EI22" s="32">
        <v>45246</v>
      </c>
      <c r="EJ22" s="7">
        <v>90</v>
      </c>
      <c r="EK22" s="7">
        <v>55</v>
      </c>
      <c r="EL22" s="7">
        <v>58</v>
      </c>
      <c r="EM22" s="7">
        <v>99</v>
      </c>
      <c r="EN22" s="7">
        <v>139</v>
      </c>
      <c r="EO22" s="7">
        <v>0</v>
      </c>
      <c r="EP22" s="7">
        <v>45</v>
      </c>
      <c r="EQ22" s="7">
        <v>1.47</v>
      </c>
      <c r="ER22" s="7">
        <v>20.8</v>
      </c>
      <c r="ES22" s="18">
        <v>0</v>
      </c>
      <c r="ET22" s="6" t="s">
        <v>334</v>
      </c>
      <c r="EU22" s="43">
        <v>45246.46597222222</v>
      </c>
      <c r="EV22" s="7" t="s">
        <v>183</v>
      </c>
      <c r="EW22" s="7">
        <v>0</v>
      </c>
      <c r="EX22" s="7">
        <v>2.7</v>
      </c>
      <c r="EY22" s="7">
        <v>4.8</v>
      </c>
      <c r="EZ22" s="7">
        <v>501</v>
      </c>
      <c r="FA22" s="7">
        <v>392</v>
      </c>
      <c r="FB22" s="7">
        <v>0.03</v>
      </c>
      <c r="FC22" s="7">
        <v>72.900000000000006</v>
      </c>
      <c r="FD22" s="7">
        <v>42.1</v>
      </c>
      <c r="FE22" s="7" t="s">
        <v>341</v>
      </c>
      <c r="FP22" s="18"/>
    </row>
    <row r="23" spans="1:172" s="7" customFormat="1">
      <c r="A23" s="7" t="s">
        <v>342</v>
      </c>
      <c r="B23" s="7">
        <v>1</v>
      </c>
      <c r="C23" s="6">
        <v>20</v>
      </c>
      <c r="D23" s="7" t="s">
        <v>196</v>
      </c>
      <c r="E23" s="7">
        <v>1</v>
      </c>
      <c r="F23" s="7">
        <v>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3</v>
      </c>
      <c r="M23" s="18">
        <v>3</v>
      </c>
      <c r="N23" s="6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Z23" s="7">
        <v>0</v>
      </c>
      <c r="AD23" s="7">
        <v>1</v>
      </c>
      <c r="AE23" s="7" t="s">
        <v>343</v>
      </c>
      <c r="AF23" s="18">
        <v>10</v>
      </c>
      <c r="AG23" s="6">
        <v>0</v>
      </c>
      <c r="AH23" s="7">
        <v>1</v>
      </c>
      <c r="AI23" s="7">
        <v>0</v>
      </c>
      <c r="AJ23" s="7">
        <v>0</v>
      </c>
      <c r="AK23" s="7">
        <v>1</v>
      </c>
      <c r="AL23" s="7">
        <v>1</v>
      </c>
      <c r="AM23" s="7">
        <v>1</v>
      </c>
      <c r="AN23" s="7">
        <v>0</v>
      </c>
      <c r="AO23" s="7">
        <f t="shared" si="10"/>
        <v>2</v>
      </c>
      <c r="AP23" s="7">
        <v>2</v>
      </c>
      <c r="AQ23" s="7" t="s">
        <v>238</v>
      </c>
      <c r="AR23" s="7">
        <v>3</v>
      </c>
      <c r="AS23" s="7">
        <v>1</v>
      </c>
      <c r="AT23" s="7">
        <v>1</v>
      </c>
      <c r="AU23" s="7">
        <v>1</v>
      </c>
      <c r="AV23" s="7">
        <v>1</v>
      </c>
      <c r="AW23" s="7">
        <v>0</v>
      </c>
      <c r="AY23" s="7">
        <v>1</v>
      </c>
      <c r="AZ23" s="7">
        <v>1</v>
      </c>
      <c r="BA23" s="7">
        <v>7</v>
      </c>
      <c r="BB23" s="7">
        <v>1</v>
      </c>
      <c r="BC23" s="7">
        <v>3</v>
      </c>
      <c r="BD23" s="7">
        <v>2</v>
      </c>
      <c r="BE23" s="7">
        <v>1</v>
      </c>
      <c r="BF23" s="7">
        <v>7</v>
      </c>
      <c r="BG23" s="7">
        <v>1</v>
      </c>
      <c r="BH23" s="7">
        <f t="shared" si="11"/>
        <v>19</v>
      </c>
      <c r="BI23" s="11">
        <f t="shared" si="0"/>
        <v>36.84210526315789</v>
      </c>
      <c r="BJ23" s="11">
        <f t="shared" si="1"/>
        <v>15.789473684210526</v>
      </c>
      <c r="BK23" s="11">
        <f t="shared" si="2"/>
        <v>10.526315789473683</v>
      </c>
      <c r="BL23" s="11">
        <f t="shared" si="3"/>
        <v>36.84210526315789</v>
      </c>
      <c r="BM23" s="7">
        <v>5</v>
      </c>
      <c r="BN23" s="7">
        <v>1</v>
      </c>
      <c r="BO23" s="7">
        <v>0</v>
      </c>
      <c r="BP23" s="7">
        <v>0</v>
      </c>
      <c r="BQ23" s="7">
        <v>1</v>
      </c>
      <c r="BR23" s="7" t="s">
        <v>344</v>
      </c>
      <c r="BS23" s="7">
        <v>1</v>
      </c>
      <c r="BT23" s="7">
        <v>0</v>
      </c>
      <c r="BU23" s="7">
        <v>0</v>
      </c>
      <c r="BV23" s="7">
        <v>1</v>
      </c>
      <c r="BW23" s="7" t="s">
        <v>345</v>
      </c>
      <c r="BX23" s="7">
        <v>0</v>
      </c>
      <c r="BY23" s="7">
        <v>1</v>
      </c>
      <c r="BZ23" s="18" t="s">
        <v>346</v>
      </c>
      <c r="CA23" s="6">
        <v>1</v>
      </c>
      <c r="CB23" s="7">
        <v>0</v>
      </c>
      <c r="CC23" s="7">
        <v>0</v>
      </c>
      <c r="CD23" s="7">
        <v>1</v>
      </c>
      <c r="CE23" s="7">
        <v>0</v>
      </c>
      <c r="CF23" s="7">
        <v>0</v>
      </c>
      <c r="CG23" s="7">
        <v>0</v>
      </c>
      <c r="CH23" s="7">
        <v>1</v>
      </c>
      <c r="CI23" s="6">
        <f t="shared" si="12"/>
        <v>3</v>
      </c>
      <c r="CJ23" s="29">
        <v>0</v>
      </c>
      <c r="CM23" s="7">
        <v>2</v>
      </c>
      <c r="CN23" s="7">
        <v>1</v>
      </c>
      <c r="CO23" s="7">
        <v>1</v>
      </c>
      <c r="CP23" s="18">
        <v>1</v>
      </c>
      <c r="CQ23" s="6">
        <v>0</v>
      </c>
      <c r="CR23" s="7">
        <v>0</v>
      </c>
      <c r="CS23" s="7">
        <v>1</v>
      </c>
      <c r="CT23" s="7">
        <v>0</v>
      </c>
      <c r="CU23" s="18">
        <f t="shared" si="4"/>
        <v>1</v>
      </c>
      <c r="CV23" s="6">
        <v>2</v>
      </c>
      <c r="CW23" s="7">
        <v>0</v>
      </c>
      <c r="CX23" s="7">
        <v>3</v>
      </c>
      <c r="CY23" s="7">
        <v>1</v>
      </c>
      <c r="CZ23" s="7">
        <v>0</v>
      </c>
      <c r="DA23" s="7">
        <v>0</v>
      </c>
      <c r="DB23" s="7">
        <v>2</v>
      </c>
      <c r="DC23" s="7">
        <v>2</v>
      </c>
      <c r="DD23" s="7">
        <v>0</v>
      </c>
      <c r="DE23" s="18">
        <v>0</v>
      </c>
      <c r="DF23" s="18">
        <f t="shared" si="15"/>
        <v>10</v>
      </c>
      <c r="DG23" s="35">
        <v>0.91666666666666663</v>
      </c>
      <c r="DH23" s="7">
        <v>15</v>
      </c>
      <c r="DI23" s="35">
        <v>0.27083333333333331</v>
      </c>
      <c r="DJ23" s="35">
        <f t="shared" si="14"/>
        <v>23.354166666666664</v>
      </c>
      <c r="DK23" s="7">
        <v>7</v>
      </c>
      <c r="DL23" s="7">
        <v>0</v>
      </c>
      <c r="DM23" s="7">
        <v>2</v>
      </c>
      <c r="DN23" s="7">
        <v>2</v>
      </c>
      <c r="DO23" s="7">
        <v>0</v>
      </c>
      <c r="DP23" s="7">
        <v>0</v>
      </c>
      <c r="DQ23" s="7">
        <v>0</v>
      </c>
      <c r="DR23" s="7">
        <v>0</v>
      </c>
      <c r="DS23" s="7">
        <v>1</v>
      </c>
      <c r="DT23" s="7">
        <v>0</v>
      </c>
      <c r="DU23" s="7">
        <v>0</v>
      </c>
      <c r="DV23" s="7">
        <v>0</v>
      </c>
      <c r="DW23" s="7">
        <v>0</v>
      </c>
      <c r="DX23" s="7">
        <v>0</v>
      </c>
      <c r="DY23" s="7">
        <v>1</v>
      </c>
      <c r="DZ23" s="7">
        <f t="shared" si="7"/>
        <v>0</v>
      </c>
      <c r="EA23" s="7">
        <v>0</v>
      </c>
      <c r="EB23" s="7">
        <v>1</v>
      </c>
      <c r="EC23" s="7">
        <v>1</v>
      </c>
      <c r="ED23" s="7">
        <v>1</v>
      </c>
      <c r="EE23" s="7">
        <f t="shared" si="8"/>
        <v>0</v>
      </c>
      <c r="EF23" s="7">
        <f t="shared" si="9"/>
        <v>1</v>
      </c>
      <c r="EG23" s="7">
        <f t="shared" si="13"/>
        <v>4</v>
      </c>
      <c r="EH23" s="6" t="s">
        <v>342</v>
      </c>
      <c r="EI23" s="32">
        <v>45240</v>
      </c>
      <c r="EJ23" s="7">
        <v>90</v>
      </c>
      <c r="EK23" s="7">
        <v>60</v>
      </c>
      <c r="EL23" s="7">
        <v>106</v>
      </c>
      <c r="EM23" s="7">
        <v>96</v>
      </c>
      <c r="EN23" s="7">
        <v>111</v>
      </c>
      <c r="EO23" s="7">
        <v>0</v>
      </c>
      <c r="EP23" s="7">
        <v>46</v>
      </c>
      <c r="EQ23" s="7">
        <v>1.49</v>
      </c>
      <c r="ER23" s="7">
        <v>20.7</v>
      </c>
      <c r="ES23" s="18">
        <v>0</v>
      </c>
      <c r="ET23" s="6" t="s">
        <v>342</v>
      </c>
      <c r="EU23" s="43">
        <v>45240.543055555558</v>
      </c>
      <c r="EV23" s="7" t="s">
        <v>183</v>
      </c>
      <c r="EW23" s="7">
        <v>1</v>
      </c>
      <c r="EX23" s="7">
        <v>21.1</v>
      </c>
      <c r="EY23" s="7">
        <v>32.6</v>
      </c>
      <c r="EZ23" s="7">
        <v>3212</v>
      </c>
      <c r="FA23" s="7">
        <v>404</v>
      </c>
      <c r="FB23" s="7">
        <v>2.9000000000000001E-2</v>
      </c>
      <c r="FC23" s="7">
        <v>77.7</v>
      </c>
      <c r="FD23" s="7">
        <v>60.4</v>
      </c>
      <c r="FE23" s="7" t="s">
        <v>347</v>
      </c>
      <c r="FF23" s="7" t="s">
        <v>348</v>
      </c>
      <c r="FP23" s="18"/>
    </row>
    <row r="24" spans="1:172" s="7" customFormat="1" ht="15.75" customHeight="1">
      <c r="A24" s="7" t="s">
        <v>349</v>
      </c>
      <c r="B24" s="7">
        <v>1</v>
      </c>
      <c r="C24" s="6">
        <v>52</v>
      </c>
      <c r="D24" s="7" t="s">
        <v>196</v>
      </c>
      <c r="E24" s="7">
        <v>1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2</v>
      </c>
      <c r="M24" s="18">
        <v>2</v>
      </c>
      <c r="N24" s="6">
        <v>0</v>
      </c>
      <c r="O24" s="7">
        <v>1</v>
      </c>
      <c r="P24" s="7">
        <v>1</v>
      </c>
      <c r="Q24" s="7">
        <v>1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Y24" s="7" t="s">
        <v>350</v>
      </c>
      <c r="Z24" s="7">
        <v>0</v>
      </c>
      <c r="AD24" s="7">
        <v>0</v>
      </c>
      <c r="AF24" s="18"/>
      <c r="AG24" s="6">
        <v>0</v>
      </c>
      <c r="AH24" s="7">
        <v>0</v>
      </c>
      <c r="AI24" s="7">
        <v>1</v>
      </c>
      <c r="AJ24" s="7">
        <v>0</v>
      </c>
      <c r="AK24" s="7">
        <v>1</v>
      </c>
      <c r="AL24" s="7">
        <v>1</v>
      </c>
      <c r="AM24" s="7">
        <v>0</v>
      </c>
      <c r="AN24" s="7">
        <v>1</v>
      </c>
      <c r="AO24" s="7">
        <f t="shared" si="10"/>
        <v>2</v>
      </c>
      <c r="AP24" s="7">
        <v>2</v>
      </c>
      <c r="AQ24" s="7" t="s">
        <v>183</v>
      </c>
      <c r="AR24" s="7">
        <v>1</v>
      </c>
      <c r="AS24" s="7">
        <v>1</v>
      </c>
      <c r="AT24" s="7">
        <v>1</v>
      </c>
      <c r="AU24" s="7">
        <v>0</v>
      </c>
      <c r="AV24" s="7">
        <v>1</v>
      </c>
      <c r="AW24" s="7">
        <v>0</v>
      </c>
      <c r="AY24" s="7">
        <v>0</v>
      </c>
      <c r="AZ24" s="7">
        <v>0.5</v>
      </c>
      <c r="BA24" s="7">
        <v>5</v>
      </c>
      <c r="BB24" s="7">
        <v>0</v>
      </c>
      <c r="BC24" s="7">
        <v>0</v>
      </c>
      <c r="BD24" s="7">
        <v>1.5</v>
      </c>
      <c r="BE24" s="7">
        <v>7</v>
      </c>
      <c r="BF24" s="7">
        <v>0.5</v>
      </c>
      <c r="BG24" s="7">
        <v>7</v>
      </c>
      <c r="BH24" s="7">
        <f t="shared" si="11"/>
        <v>16.5</v>
      </c>
      <c r="BI24" s="11">
        <f t="shared" si="0"/>
        <v>15.151515151515152</v>
      </c>
      <c r="BJ24" s="11">
        <f t="shared" si="1"/>
        <v>0</v>
      </c>
      <c r="BK24" s="11">
        <f t="shared" si="2"/>
        <v>63.636363636363633</v>
      </c>
      <c r="BL24" s="11">
        <f t="shared" si="3"/>
        <v>21.212121212121211</v>
      </c>
      <c r="BM24" s="7">
        <v>46</v>
      </c>
      <c r="BN24" s="7">
        <v>1</v>
      </c>
      <c r="BO24" s="7">
        <v>0</v>
      </c>
      <c r="BP24" s="7">
        <v>0</v>
      </c>
      <c r="BQ24" s="7">
        <v>1</v>
      </c>
      <c r="BR24" s="7" t="s">
        <v>351</v>
      </c>
      <c r="BS24" s="7">
        <v>0</v>
      </c>
      <c r="BT24" s="7">
        <v>1</v>
      </c>
      <c r="BU24" s="7">
        <v>0</v>
      </c>
      <c r="BV24" s="7">
        <v>0</v>
      </c>
      <c r="BW24" s="7" t="s">
        <v>352</v>
      </c>
      <c r="BX24" s="7">
        <v>0</v>
      </c>
      <c r="BY24" s="7">
        <v>1</v>
      </c>
      <c r="BZ24" s="18" t="s">
        <v>353</v>
      </c>
      <c r="CA24" s="6">
        <v>1</v>
      </c>
      <c r="CB24" s="7">
        <v>0</v>
      </c>
      <c r="CC24" s="7">
        <v>0</v>
      </c>
      <c r="CD24" s="7">
        <v>2</v>
      </c>
      <c r="CE24" s="7">
        <v>0</v>
      </c>
      <c r="CF24" s="7">
        <v>0</v>
      </c>
      <c r="CG24" s="7">
        <v>0</v>
      </c>
      <c r="CH24" s="7">
        <v>0</v>
      </c>
      <c r="CI24" s="6">
        <f t="shared" si="12"/>
        <v>3</v>
      </c>
      <c r="CJ24" s="29">
        <v>0</v>
      </c>
      <c r="CM24" s="7">
        <v>1</v>
      </c>
      <c r="CN24" s="7">
        <v>1</v>
      </c>
      <c r="CO24" s="7">
        <v>2</v>
      </c>
      <c r="CP24" s="18">
        <v>1</v>
      </c>
      <c r="CQ24" s="6">
        <v>0</v>
      </c>
      <c r="CR24" s="7">
        <v>0</v>
      </c>
      <c r="CS24" s="7">
        <v>0</v>
      </c>
      <c r="CT24" s="7">
        <v>0</v>
      </c>
      <c r="CU24" s="18">
        <f t="shared" si="4"/>
        <v>0</v>
      </c>
      <c r="CV24" s="6">
        <v>1</v>
      </c>
      <c r="CW24" s="7">
        <v>1</v>
      </c>
      <c r="CX24" s="7">
        <v>4</v>
      </c>
      <c r="CY24" s="7">
        <v>0</v>
      </c>
      <c r="CZ24" s="7">
        <v>0</v>
      </c>
      <c r="DA24" s="7">
        <v>0</v>
      </c>
      <c r="DB24" s="7">
        <v>2</v>
      </c>
      <c r="DC24" s="7">
        <v>2</v>
      </c>
      <c r="DD24" s="7">
        <v>0</v>
      </c>
      <c r="DE24" s="18">
        <v>1</v>
      </c>
      <c r="DF24" s="18">
        <f t="shared" si="15"/>
        <v>11</v>
      </c>
      <c r="DG24" s="35">
        <v>0.83333333333333337</v>
      </c>
      <c r="DH24" s="7">
        <v>60</v>
      </c>
      <c r="DI24" s="35">
        <v>0.20833333333333334</v>
      </c>
      <c r="DJ24" s="35">
        <f t="shared" si="14"/>
        <v>23.375</v>
      </c>
      <c r="DK24" s="7">
        <v>9</v>
      </c>
      <c r="DL24" s="7">
        <v>1</v>
      </c>
      <c r="DM24" s="7">
        <v>1</v>
      </c>
      <c r="DN24" s="7">
        <v>0</v>
      </c>
      <c r="DO24" s="7">
        <v>0</v>
      </c>
      <c r="DP24" s="7">
        <v>0</v>
      </c>
      <c r="DQ24" s="7">
        <v>0</v>
      </c>
      <c r="DR24" s="7">
        <v>0</v>
      </c>
      <c r="DS24" s="7">
        <v>0</v>
      </c>
      <c r="DT24" s="7">
        <v>1</v>
      </c>
      <c r="DU24" s="7">
        <v>0</v>
      </c>
      <c r="DV24" s="7">
        <v>1</v>
      </c>
      <c r="DW24" s="7">
        <v>0</v>
      </c>
      <c r="DX24" s="7">
        <v>0</v>
      </c>
      <c r="DY24" s="7">
        <v>0</v>
      </c>
      <c r="DZ24" s="7">
        <f t="shared" si="7"/>
        <v>1</v>
      </c>
      <c r="EA24" s="7">
        <v>2</v>
      </c>
      <c r="EB24" s="7">
        <v>0</v>
      </c>
      <c r="EC24" s="7">
        <v>0</v>
      </c>
      <c r="ED24" s="7">
        <v>1</v>
      </c>
      <c r="EE24" s="7">
        <f t="shared" si="8"/>
        <v>0</v>
      </c>
      <c r="EF24" s="7">
        <f t="shared" si="9"/>
        <v>0</v>
      </c>
      <c r="EG24" s="7">
        <f t="shared" si="13"/>
        <v>4</v>
      </c>
      <c r="EH24" s="6" t="s">
        <v>354</v>
      </c>
      <c r="EI24" s="32">
        <v>45246</v>
      </c>
      <c r="EJ24" s="7">
        <v>110</v>
      </c>
      <c r="EK24" s="7">
        <v>70</v>
      </c>
      <c r="EL24" s="7">
        <v>88</v>
      </c>
      <c r="EM24" s="7">
        <v>94</v>
      </c>
      <c r="EN24" s="7">
        <v>154</v>
      </c>
      <c r="EO24" s="7">
        <v>0</v>
      </c>
      <c r="EP24" s="7">
        <v>58.5</v>
      </c>
      <c r="EQ24" s="7">
        <v>1.4750000000000001</v>
      </c>
      <c r="ER24" s="7">
        <v>26.9</v>
      </c>
      <c r="ES24" s="18">
        <v>0</v>
      </c>
      <c r="ET24" s="6" t="s">
        <v>354</v>
      </c>
      <c r="EU24" s="43">
        <v>45246.570138888892</v>
      </c>
      <c r="EV24" s="7" t="s">
        <v>355</v>
      </c>
      <c r="EW24" s="7">
        <v>0</v>
      </c>
      <c r="EX24" s="7">
        <v>4.4000000000000004</v>
      </c>
      <c r="EY24" s="7">
        <v>7.5</v>
      </c>
      <c r="EZ24" s="7">
        <v>755</v>
      </c>
      <c r="FA24" s="7">
        <v>408</v>
      </c>
      <c r="FB24" s="7">
        <v>5.0000000000000001E-3</v>
      </c>
      <c r="FC24" s="7">
        <v>83.7</v>
      </c>
      <c r="FD24" s="7">
        <v>26.2</v>
      </c>
      <c r="FE24" s="7" t="s">
        <v>356</v>
      </c>
      <c r="FF24" s="7" t="s">
        <v>357</v>
      </c>
      <c r="FP24" s="18"/>
    </row>
    <row r="25" spans="1:172" s="7" customFormat="1">
      <c r="A25" s="7" t="s">
        <v>358</v>
      </c>
      <c r="B25" s="7">
        <v>1</v>
      </c>
      <c r="C25" s="6">
        <v>29</v>
      </c>
      <c r="D25" s="7" t="s">
        <v>196</v>
      </c>
      <c r="E25" s="7">
        <v>1</v>
      </c>
      <c r="F25" s="7">
        <v>1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3</v>
      </c>
      <c r="M25" s="18">
        <v>3</v>
      </c>
      <c r="N25" s="6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Z25" s="7">
        <v>0</v>
      </c>
      <c r="AD25" s="7">
        <v>1</v>
      </c>
      <c r="AE25" s="7" t="s">
        <v>359</v>
      </c>
      <c r="AF25" s="18">
        <v>13</v>
      </c>
      <c r="AG25" s="6">
        <v>0</v>
      </c>
      <c r="AH25" s="7">
        <v>1</v>
      </c>
      <c r="AI25" s="7">
        <v>0</v>
      </c>
      <c r="AJ25" s="7">
        <v>0</v>
      </c>
      <c r="AK25" s="7">
        <v>1</v>
      </c>
      <c r="AL25" s="7">
        <v>1</v>
      </c>
      <c r="AM25" s="7">
        <v>1</v>
      </c>
      <c r="AN25" s="7">
        <v>1</v>
      </c>
      <c r="AO25" s="7">
        <f t="shared" si="10"/>
        <v>3</v>
      </c>
      <c r="AP25" s="7">
        <v>3</v>
      </c>
      <c r="AQ25" s="7" t="s">
        <v>183</v>
      </c>
      <c r="AR25" s="7">
        <v>2</v>
      </c>
      <c r="AS25" s="7">
        <v>1</v>
      </c>
      <c r="AT25" s="7">
        <v>1</v>
      </c>
      <c r="AU25" s="7">
        <v>0</v>
      </c>
      <c r="AV25" s="7">
        <v>1</v>
      </c>
      <c r="AW25" s="7">
        <v>0</v>
      </c>
      <c r="AY25" s="7">
        <v>1</v>
      </c>
      <c r="AZ25" s="7">
        <v>2</v>
      </c>
      <c r="BA25" s="7">
        <v>1</v>
      </c>
      <c r="BB25" s="7">
        <v>0</v>
      </c>
      <c r="BC25" s="7">
        <v>0</v>
      </c>
      <c r="BD25" s="7">
        <v>2</v>
      </c>
      <c r="BE25" s="7">
        <v>7</v>
      </c>
      <c r="BF25" s="7">
        <v>1</v>
      </c>
      <c r="BG25" s="7">
        <v>7</v>
      </c>
      <c r="BH25" s="7">
        <f t="shared" si="11"/>
        <v>23</v>
      </c>
      <c r="BI25" s="11">
        <f t="shared" si="0"/>
        <v>8.695652173913043</v>
      </c>
      <c r="BJ25" s="11">
        <f t="shared" si="1"/>
        <v>0</v>
      </c>
      <c r="BK25" s="11">
        <f t="shared" si="2"/>
        <v>60.869565217391312</v>
      </c>
      <c r="BL25" s="11">
        <f t="shared" si="3"/>
        <v>30.434782608695656</v>
      </c>
      <c r="BM25" s="7">
        <v>29</v>
      </c>
      <c r="BN25" s="7">
        <v>1</v>
      </c>
      <c r="BO25" s="7">
        <v>1</v>
      </c>
      <c r="BP25" s="7">
        <v>0</v>
      </c>
      <c r="BQ25" s="7">
        <v>1</v>
      </c>
      <c r="BR25" s="7" t="s">
        <v>360</v>
      </c>
      <c r="BS25" s="7">
        <v>1</v>
      </c>
      <c r="BT25" s="7">
        <v>1</v>
      </c>
      <c r="BU25" s="7">
        <v>0</v>
      </c>
      <c r="BV25" s="7">
        <v>0</v>
      </c>
      <c r="BW25" s="7" t="s">
        <v>361</v>
      </c>
      <c r="BX25" s="7">
        <v>0</v>
      </c>
      <c r="BY25" s="7">
        <v>1</v>
      </c>
      <c r="BZ25" s="18" t="s">
        <v>353</v>
      </c>
      <c r="CA25" s="6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3</v>
      </c>
      <c r="CI25" s="6">
        <f t="shared" si="12"/>
        <v>3</v>
      </c>
      <c r="CJ25" s="29">
        <v>0</v>
      </c>
      <c r="CM25" s="7">
        <v>1</v>
      </c>
      <c r="CN25" s="7">
        <v>2</v>
      </c>
      <c r="CO25" s="7">
        <v>1</v>
      </c>
      <c r="CP25" s="18">
        <v>1</v>
      </c>
      <c r="CQ25" s="6">
        <v>0</v>
      </c>
      <c r="CR25" s="7">
        <v>1</v>
      </c>
      <c r="CS25" s="7">
        <v>0</v>
      </c>
      <c r="CT25" s="7">
        <v>0</v>
      </c>
      <c r="CU25" s="18">
        <f t="shared" si="4"/>
        <v>1</v>
      </c>
      <c r="CV25" s="6">
        <v>0</v>
      </c>
      <c r="CW25" s="7">
        <v>0</v>
      </c>
      <c r="CX25" s="7">
        <v>4</v>
      </c>
      <c r="CY25" s="7">
        <v>0</v>
      </c>
      <c r="CZ25" s="7">
        <v>2</v>
      </c>
      <c r="DA25" s="7">
        <v>0</v>
      </c>
      <c r="DB25" s="7">
        <v>2</v>
      </c>
      <c r="DC25" s="7">
        <v>2</v>
      </c>
      <c r="DD25" s="7">
        <v>2</v>
      </c>
      <c r="DE25" s="18">
        <v>0</v>
      </c>
      <c r="DF25" s="18">
        <f t="shared" si="15"/>
        <v>12</v>
      </c>
      <c r="DG25" s="35">
        <v>0.83333333333333337</v>
      </c>
      <c r="DH25" s="7">
        <v>5</v>
      </c>
      <c r="DI25" s="35">
        <v>0.25</v>
      </c>
      <c r="DJ25" s="35">
        <f t="shared" si="14"/>
        <v>23.416666666666668</v>
      </c>
      <c r="DK25" s="7">
        <v>10</v>
      </c>
      <c r="DL25" s="7">
        <v>1</v>
      </c>
      <c r="DM25" s="7">
        <v>0</v>
      </c>
      <c r="DN25" s="7">
        <v>1</v>
      </c>
      <c r="DO25" s="7">
        <v>0</v>
      </c>
      <c r="DP25" s="7">
        <v>0</v>
      </c>
      <c r="DQ25" s="7">
        <v>1</v>
      </c>
      <c r="DR25" s="7">
        <v>0</v>
      </c>
      <c r="DS25" s="7">
        <v>0</v>
      </c>
      <c r="DT25" s="7">
        <v>0</v>
      </c>
      <c r="DU25" s="7">
        <v>0</v>
      </c>
      <c r="DV25" s="7">
        <v>0</v>
      </c>
      <c r="DW25" s="7">
        <v>0</v>
      </c>
      <c r="DX25" s="7">
        <v>3</v>
      </c>
      <c r="DY25" s="7">
        <v>0</v>
      </c>
      <c r="DZ25" s="7">
        <f t="shared" si="7"/>
        <v>0</v>
      </c>
      <c r="EA25" s="7">
        <v>0</v>
      </c>
      <c r="EB25" s="7">
        <v>0</v>
      </c>
      <c r="EC25" s="7">
        <v>0</v>
      </c>
      <c r="ED25" s="7">
        <v>1</v>
      </c>
      <c r="EE25" s="7">
        <f t="shared" si="8"/>
        <v>0</v>
      </c>
      <c r="EF25" s="7">
        <f t="shared" si="9"/>
        <v>3</v>
      </c>
      <c r="EG25" s="7">
        <f t="shared" si="13"/>
        <v>4</v>
      </c>
      <c r="EH25" s="6" t="s">
        <v>362</v>
      </c>
      <c r="EI25" s="32">
        <v>45247</v>
      </c>
      <c r="EJ25" s="7">
        <v>110</v>
      </c>
      <c r="EK25" s="7">
        <v>72</v>
      </c>
      <c r="EL25" s="7">
        <v>70</v>
      </c>
      <c r="EM25" s="7">
        <v>97</v>
      </c>
      <c r="EN25" s="7">
        <v>136</v>
      </c>
      <c r="EO25" s="7">
        <v>0</v>
      </c>
      <c r="EP25" s="7">
        <v>75</v>
      </c>
      <c r="EQ25" s="7">
        <v>1.58</v>
      </c>
      <c r="ER25" s="7">
        <v>30</v>
      </c>
      <c r="ES25" s="18">
        <v>0</v>
      </c>
      <c r="ET25" s="6" t="s">
        <v>362</v>
      </c>
      <c r="EU25" s="43">
        <v>45247.525694444441</v>
      </c>
      <c r="EV25" s="7" t="s">
        <v>363</v>
      </c>
      <c r="EW25" s="7">
        <v>0</v>
      </c>
      <c r="EX25" s="7">
        <v>8.3000000000000007</v>
      </c>
      <c r="EY25" s="7">
        <v>11.4</v>
      </c>
      <c r="EZ25" s="7">
        <v>1239</v>
      </c>
      <c r="FA25" s="7">
        <v>415</v>
      </c>
      <c r="FB25" s="7">
        <v>4.0000000000000001E-3</v>
      </c>
      <c r="FC25" s="7">
        <v>80.900000000000006</v>
      </c>
      <c r="FD25" s="7">
        <v>34.799999999999997</v>
      </c>
      <c r="FE25" s="7" t="s">
        <v>364</v>
      </c>
      <c r="FG25" s="7" t="s">
        <v>365</v>
      </c>
      <c r="FH25" s="7">
        <v>10.6</v>
      </c>
      <c r="FI25" s="7">
        <v>15.4</v>
      </c>
      <c r="FJ25" s="7">
        <v>1459</v>
      </c>
      <c r="FK25" s="7">
        <v>420</v>
      </c>
      <c r="FL25" s="7">
        <v>7.0000000000000001E-3</v>
      </c>
      <c r="FM25" s="7">
        <v>80.3</v>
      </c>
      <c r="FN25" s="7">
        <v>35.9</v>
      </c>
      <c r="FO25" s="7" t="s">
        <v>366</v>
      </c>
      <c r="FP25" s="18"/>
    </row>
    <row r="26" spans="1:172" s="7" customFormat="1">
      <c r="A26" s="7" t="s">
        <v>367</v>
      </c>
      <c r="B26" s="7">
        <v>1</v>
      </c>
      <c r="C26" s="6">
        <v>28</v>
      </c>
      <c r="D26" s="7" t="s">
        <v>189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6</v>
      </c>
      <c r="M26" s="18">
        <v>4</v>
      </c>
      <c r="N26" s="6">
        <v>1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Z26" s="7">
        <v>0</v>
      </c>
      <c r="AD26" s="7">
        <v>1</v>
      </c>
      <c r="AE26" s="7" t="s">
        <v>368</v>
      </c>
      <c r="AF26" s="18">
        <v>3</v>
      </c>
      <c r="AG26" s="6">
        <v>0</v>
      </c>
      <c r="AH26" s="7">
        <v>1</v>
      </c>
      <c r="AI26" s="7">
        <v>0</v>
      </c>
      <c r="AJ26" s="7">
        <v>0</v>
      </c>
      <c r="AK26" s="7">
        <v>1</v>
      </c>
      <c r="AL26" s="7">
        <v>1</v>
      </c>
      <c r="AM26" s="7">
        <v>1</v>
      </c>
      <c r="AN26" s="7">
        <v>1</v>
      </c>
      <c r="AO26" s="7">
        <f t="shared" si="10"/>
        <v>3</v>
      </c>
      <c r="AP26" s="7">
        <v>3</v>
      </c>
      <c r="AQ26" s="7" t="s">
        <v>183</v>
      </c>
      <c r="AR26" s="7">
        <v>1</v>
      </c>
      <c r="AS26" s="7">
        <v>0</v>
      </c>
      <c r="AT26" s="7">
        <v>1</v>
      </c>
      <c r="AU26" s="7">
        <v>0</v>
      </c>
      <c r="AV26" s="7">
        <v>1</v>
      </c>
      <c r="AW26" s="7">
        <v>0</v>
      </c>
      <c r="AY26" s="7">
        <v>1</v>
      </c>
      <c r="AZ26" s="7">
        <v>1</v>
      </c>
      <c r="BA26" s="7">
        <v>2</v>
      </c>
      <c r="BB26" s="7">
        <v>0</v>
      </c>
      <c r="BC26" s="7">
        <v>0</v>
      </c>
      <c r="BD26" s="7">
        <v>2</v>
      </c>
      <c r="BE26" s="7">
        <v>7</v>
      </c>
      <c r="BF26" s="7">
        <v>0</v>
      </c>
      <c r="BG26" s="7">
        <v>0</v>
      </c>
      <c r="BH26" s="7">
        <f t="shared" si="11"/>
        <v>16</v>
      </c>
      <c r="BI26" s="11">
        <f t="shared" si="0"/>
        <v>12.5</v>
      </c>
      <c r="BJ26" s="11">
        <f t="shared" si="1"/>
        <v>0</v>
      </c>
      <c r="BK26" s="11">
        <f t="shared" si="2"/>
        <v>87.5</v>
      </c>
      <c r="BL26" s="11">
        <f t="shared" si="3"/>
        <v>0</v>
      </c>
      <c r="BM26" s="7">
        <v>28</v>
      </c>
      <c r="BN26" s="7">
        <v>1</v>
      </c>
      <c r="BO26" s="7">
        <v>1</v>
      </c>
      <c r="BP26" s="7">
        <v>0</v>
      </c>
      <c r="BQ26" s="7">
        <v>1</v>
      </c>
      <c r="BR26" s="7" t="s">
        <v>369</v>
      </c>
      <c r="BS26" s="7">
        <v>0</v>
      </c>
      <c r="BT26" s="7">
        <v>0</v>
      </c>
      <c r="BU26" s="7">
        <v>0</v>
      </c>
      <c r="BV26" s="7">
        <v>0</v>
      </c>
      <c r="BW26" s="7" t="s">
        <v>370</v>
      </c>
      <c r="BX26" s="7">
        <v>0</v>
      </c>
      <c r="BY26" s="7">
        <v>1</v>
      </c>
      <c r="BZ26" s="18">
        <v>0</v>
      </c>
      <c r="CA26" s="6">
        <v>0</v>
      </c>
      <c r="CB26" s="7">
        <v>0</v>
      </c>
      <c r="CC26" s="7">
        <v>1</v>
      </c>
      <c r="CD26" s="7">
        <v>2</v>
      </c>
      <c r="CE26" s="7">
        <v>0</v>
      </c>
      <c r="CF26" s="7">
        <v>0</v>
      </c>
      <c r="CG26" s="7">
        <v>0</v>
      </c>
      <c r="CH26" s="7">
        <v>0</v>
      </c>
      <c r="CI26" s="6">
        <f t="shared" si="12"/>
        <v>3</v>
      </c>
      <c r="CJ26" s="29">
        <v>0</v>
      </c>
      <c r="CK26" s="7">
        <v>1</v>
      </c>
      <c r="CL26" s="7">
        <v>2</v>
      </c>
      <c r="CM26" s="7">
        <v>1</v>
      </c>
      <c r="CN26" s="7">
        <v>1</v>
      </c>
      <c r="CO26" s="7">
        <v>1</v>
      </c>
      <c r="CP26" s="18">
        <v>1</v>
      </c>
      <c r="CQ26" s="6">
        <v>1</v>
      </c>
      <c r="CR26" s="7">
        <v>1</v>
      </c>
      <c r="CS26" s="7">
        <v>2</v>
      </c>
      <c r="CT26" s="7">
        <v>0</v>
      </c>
      <c r="CU26" s="18">
        <f t="shared" si="4"/>
        <v>4</v>
      </c>
      <c r="CV26" s="6">
        <v>0</v>
      </c>
      <c r="CW26" s="7">
        <v>2</v>
      </c>
      <c r="CX26" s="7">
        <v>2</v>
      </c>
      <c r="CY26" s="7">
        <v>2</v>
      </c>
      <c r="CZ26" s="7">
        <v>2</v>
      </c>
      <c r="DA26" s="7">
        <v>2</v>
      </c>
      <c r="DB26" s="7">
        <v>0</v>
      </c>
      <c r="DC26" s="7">
        <v>1</v>
      </c>
      <c r="DD26" s="7">
        <v>2</v>
      </c>
      <c r="DE26" s="18">
        <v>4</v>
      </c>
      <c r="DF26" s="18">
        <f t="shared" si="15"/>
        <v>17</v>
      </c>
      <c r="DG26" s="35">
        <v>0.875</v>
      </c>
      <c r="DH26" s="7">
        <v>10</v>
      </c>
      <c r="DI26" s="35">
        <v>0.27083333333333331</v>
      </c>
      <c r="DJ26" s="35">
        <f t="shared" si="14"/>
        <v>23.395833333333332</v>
      </c>
      <c r="DK26" s="7">
        <v>7</v>
      </c>
      <c r="DL26" s="7">
        <v>0</v>
      </c>
      <c r="DM26" s="7">
        <v>3</v>
      </c>
      <c r="DN26" s="7">
        <v>1</v>
      </c>
      <c r="DO26" s="7">
        <v>0</v>
      </c>
      <c r="DP26" s="7">
        <v>0</v>
      </c>
      <c r="DQ26" s="7">
        <v>0</v>
      </c>
      <c r="DR26" s="7">
        <v>0</v>
      </c>
      <c r="DS26" s="7">
        <v>0</v>
      </c>
      <c r="DT26" s="7">
        <v>0</v>
      </c>
      <c r="DU26" s="7">
        <v>0</v>
      </c>
      <c r="DV26" s="7">
        <v>0</v>
      </c>
      <c r="DW26" s="7">
        <v>0</v>
      </c>
      <c r="DX26" s="7">
        <v>0</v>
      </c>
      <c r="DY26" s="7">
        <v>0</v>
      </c>
      <c r="DZ26" s="7">
        <f t="shared" si="7"/>
        <v>0</v>
      </c>
      <c r="EA26" s="7">
        <v>0</v>
      </c>
      <c r="EB26" s="7">
        <v>1</v>
      </c>
      <c r="EC26" s="7">
        <v>2</v>
      </c>
      <c r="ED26" s="7">
        <v>1</v>
      </c>
      <c r="EE26" s="7">
        <f t="shared" si="8"/>
        <v>0</v>
      </c>
      <c r="EF26" s="7">
        <f t="shared" si="9"/>
        <v>0</v>
      </c>
      <c r="EG26" s="7">
        <f t="shared" si="13"/>
        <v>4</v>
      </c>
      <c r="EH26" s="6" t="s">
        <v>367</v>
      </c>
      <c r="EI26" s="32">
        <v>45239</v>
      </c>
      <c r="EJ26" s="7">
        <v>110</v>
      </c>
      <c r="EK26" s="7">
        <v>80</v>
      </c>
      <c r="EP26" s="7">
        <v>50</v>
      </c>
      <c r="EQ26" s="7">
        <v>1.42</v>
      </c>
      <c r="ER26" s="7">
        <v>24.8</v>
      </c>
      <c r="ES26" s="18"/>
      <c r="ET26" s="6" t="s">
        <v>371</v>
      </c>
      <c r="EU26" s="43">
        <v>45239.557638888888</v>
      </c>
      <c r="EV26" s="7" t="s">
        <v>183</v>
      </c>
      <c r="EW26" s="7">
        <v>1</v>
      </c>
      <c r="EX26" s="7">
        <v>100</v>
      </c>
      <c r="EY26" s="7">
        <v>200</v>
      </c>
      <c r="EZ26" s="7">
        <v>10000</v>
      </c>
      <c r="FA26" s="7">
        <v>240</v>
      </c>
      <c r="FB26" s="7">
        <v>0.13900000000000001</v>
      </c>
      <c r="FC26" s="7">
        <v>85.4</v>
      </c>
      <c r="FD26" s="7">
        <v>50.3</v>
      </c>
      <c r="FE26" s="7" t="s">
        <v>372</v>
      </c>
      <c r="FF26" s="7" t="s">
        <v>373</v>
      </c>
      <c r="FP26" s="18"/>
    </row>
    <row r="27" spans="1:172" s="7" customFormat="1">
      <c r="A27" s="7" t="s">
        <v>374</v>
      </c>
      <c r="B27" s="7">
        <v>1</v>
      </c>
      <c r="C27" s="6">
        <v>52</v>
      </c>
      <c r="D27" s="7" t="s">
        <v>209</v>
      </c>
      <c r="E27" s="7">
        <v>1</v>
      </c>
      <c r="F27" s="7">
        <v>1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5</v>
      </c>
      <c r="M27" s="18">
        <v>2</v>
      </c>
      <c r="N27" s="6">
        <v>0</v>
      </c>
      <c r="O27" s="7">
        <v>1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1</v>
      </c>
      <c r="W27" s="7">
        <v>0</v>
      </c>
      <c r="Z27" s="7">
        <v>0</v>
      </c>
      <c r="AD27" s="7">
        <v>1</v>
      </c>
      <c r="AE27" s="7" t="s">
        <v>228</v>
      </c>
      <c r="AF27" s="18">
        <v>3</v>
      </c>
      <c r="AG27" s="6">
        <v>0</v>
      </c>
      <c r="AH27" s="7">
        <v>1</v>
      </c>
      <c r="AI27" s="7">
        <v>1</v>
      </c>
      <c r="AJ27" s="7">
        <v>0</v>
      </c>
      <c r="AK27" s="7">
        <v>1</v>
      </c>
      <c r="AL27" s="7">
        <v>1</v>
      </c>
      <c r="AM27" s="7">
        <v>1</v>
      </c>
      <c r="AN27" s="7">
        <v>1</v>
      </c>
      <c r="AO27" s="7">
        <f t="shared" si="10"/>
        <v>3</v>
      </c>
      <c r="AP27" s="7">
        <v>6</v>
      </c>
      <c r="AQ27" s="7" t="s">
        <v>290</v>
      </c>
      <c r="AR27" s="7">
        <v>1</v>
      </c>
      <c r="AS27" s="7">
        <v>1</v>
      </c>
      <c r="AT27" s="7">
        <v>1</v>
      </c>
      <c r="AU27" s="7">
        <v>0</v>
      </c>
      <c r="AV27" s="7">
        <v>1</v>
      </c>
      <c r="AW27" s="7">
        <v>0</v>
      </c>
      <c r="AY27" s="7">
        <v>1</v>
      </c>
      <c r="AZ27" s="7">
        <v>1</v>
      </c>
      <c r="BA27" s="7">
        <v>7</v>
      </c>
      <c r="BB27" s="7">
        <v>0</v>
      </c>
      <c r="BC27" s="7">
        <v>0</v>
      </c>
      <c r="BD27" s="7">
        <v>6</v>
      </c>
      <c r="BE27" s="7">
        <v>7</v>
      </c>
      <c r="BF27" s="7">
        <v>1</v>
      </c>
      <c r="BG27" s="7">
        <v>3</v>
      </c>
      <c r="BH27" s="7">
        <f t="shared" si="11"/>
        <v>52</v>
      </c>
      <c r="BI27" s="11">
        <f t="shared" si="0"/>
        <v>13.461538461538462</v>
      </c>
      <c r="BJ27" s="11">
        <f t="shared" si="1"/>
        <v>0</v>
      </c>
      <c r="BK27" s="11">
        <f t="shared" si="2"/>
        <v>80.769230769230774</v>
      </c>
      <c r="BL27" s="11">
        <f t="shared" si="3"/>
        <v>5.7692307692307692</v>
      </c>
      <c r="BM27" s="7">
        <v>38</v>
      </c>
      <c r="BN27" s="7">
        <v>1</v>
      </c>
      <c r="BO27" s="7">
        <v>0</v>
      </c>
      <c r="BP27" s="7">
        <v>0</v>
      </c>
      <c r="BQ27" s="7">
        <v>1</v>
      </c>
      <c r="BR27" s="7" t="s">
        <v>375</v>
      </c>
      <c r="BS27" s="7">
        <v>1</v>
      </c>
      <c r="BT27" s="7">
        <v>1</v>
      </c>
      <c r="BU27" s="7">
        <v>0</v>
      </c>
      <c r="BV27" s="7">
        <v>0</v>
      </c>
      <c r="BW27" s="7" t="s">
        <v>229</v>
      </c>
      <c r="BX27" s="7">
        <v>0</v>
      </c>
      <c r="BY27" s="7">
        <v>1</v>
      </c>
      <c r="BZ27" s="18" t="s">
        <v>376</v>
      </c>
      <c r="CA27" s="6">
        <v>0</v>
      </c>
      <c r="CB27" s="7">
        <v>1</v>
      </c>
      <c r="CC27" s="7">
        <v>1</v>
      </c>
      <c r="CD27" s="7">
        <v>3</v>
      </c>
      <c r="CE27" s="7">
        <v>1</v>
      </c>
      <c r="CF27" s="7">
        <v>0</v>
      </c>
      <c r="CG27" s="7">
        <v>0</v>
      </c>
      <c r="CH27" s="7">
        <v>2</v>
      </c>
      <c r="CI27" s="6">
        <f t="shared" si="12"/>
        <v>8</v>
      </c>
      <c r="CJ27" s="29">
        <v>1</v>
      </c>
      <c r="CM27" s="7">
        <v>2</v>
      </c>
      <c r="CN27" s="7">
        <v>2</v>
      </c>
      <c r="CO27" s="7">
        <v>4</v>
      </c>
      <c r="CP27" s="18">
        <v>1</v>
      </c>
      <c r="CQ27" s="6">
        <v>1</v>
      </c>
      <c r="CR27" s="7">
        <v>2</v>
      </c>
      <c r="CS27" s="7">
        <v>0</v>
      </c>
      <c r="CT27" s="7">
        <v>3</v>
      </c>
      <c r="CU27" s="18">
        <f t="shared" si="4"/>
        <v>6</v>
      </c>
      <c r="CV27" s="6">
        <v>4</v>
      </c>
      <c r="CW27" s="7">
        <v>3</v>
      </c>
      <c r="CX27" s="7">
        <v>2</v>
      </c>
      <c r="CY27" s="7">
        <v>3</v>
      </c>
      <c r="CZ27" s="7">
        <v>2</v>
      </c>
      <c r="DA27" s="7">
        <v>3</v>
      </c>
      <c r="DB27" s="7">
        <v>0</v>
      </c>
      <c r="DC27" s="7">
        <v>2</v>
      </c>
      <c r="DD27" s="7">
        <v>2</v>
      </c>
      <c r="DE27" s="18">
        <v>4</v>
      </c>
      <c r="DF27" s="18">
        <f t="shared" si="15"/>
        <v>25</v>
      </c>
      <c r="DG27" s="35">
        <v>0.875</v>
      </c>
      <c r="DH27" s="7">
        <v>10</v>
      </c>
      <c r="DI27" s="35">
        <v>0.25</v>
      </c>
      <c r="DJ27" s="35">
        <f t="shared" si="14"/>
        <v>23.375</v>
      </c>
      <c r="DK27" s="7">
        <v>8</v>
      </c>
      <c r="DL27" s="7">
        <v>1</v>
      </c>
      <c r="DM27" s="7">
        <v>1</v>
      </c>
      <c r="DN27" s="7">
        <v>0</v>
      </c>
      <c r="DO27" s="7">
        <v>0</v>
      </c>
      <c r="DP27" s="7">
        <v>0</v>
      </c>
      <c r="DQ27" s="7">
        <v>1</v>
      </c>
      <c r="DR27" s="7">
        <v>1</v>
      </c>
      <c r="DS27" s="7">
        <v>1</v>
      </c>
      <c r="DT27" s="7">
        <v>3</v>
      </c>
      <c r="DU27" s="7">
        <v>0</v>
      </c>
      <c r="DV27" s="7">
        <v>1</v>
      </c>
      <c r="DW27" s="7">
        <v>0</v>
      </c>
      <c r="DX27" s="7">
        <v>1</v>
      </c>
      <c r="DY27" s="7">
        <v>1</v>
      </c>
      <c r="DZ27" s="7">
        <f t="shared" si="7"/>
        <v>1</v>
      </c>
      <c r="EA27" s="7">
        <v>0</v>
      </c>
      <c r="EB27" s="7">
        <v>0</v>
      </c>
      <c r="EC27" s="7">
        <v>0</v>
      </c>
      <c r="ED27" s="7">
        <v>1</v>
      </c>
      <c r="EE27" s="7">
        <f t="shared" si="8"/>
        <v>0</v>
      </c>
      <c r="EF27" s="7">
        <f t="shared" si="9"/>
        <v>2</v>
      </c>
      <c r="EG27" s="7">
        <f t="shared" si="13"/>
        <v>4</v>
      </c>
      <c r="EH27" s="6" t="s">
        <v>374</v>
      </c>
      <c r="EI27" s="32">
        <v>45247</v>
      </c>
      <c r="EJ27" s="7">
        <v>120</v>
      </c>
      <c r="EK27" s="7">
        <v>70</v>
      </c>
      <c r="EL27" s="7">
        <v>75</v>
      </c>
      <c r="EM27" s="7">
        <v>93</v>
      </c>
      <c r="EN27" s="7">
        <v>126</v>
      </c>
      <c r="EO27" s="7">
        <v>0</v>
      </c>
      <c r="EP27" s="7">
        <v>51</v>
      </c>
      <c r="EQ27" s="7">
        <v>1.46</v>
      </c>
      <c r="ER27" s="7">
        <v>23.9</v>
      </c>
      <c r="ES27" s="18">
        <v>0</v>
      </c>
      <c r="ET27" s="6" t="s">
        <v>377</v>
      </c>
      <c r="EU27" s="43">
        <v>45247.550694444442</v>
      </c>
      <c r="EV27" s="7" t="s">
        <v>378</v>
      </c>
      <c r="EW27" s="7">
        <v>0</v>
      </c>
      <c r="EX27" s="7">
        <v>13.7</v>
      </c>
      <c r="EY27" s="7">
        <v>20.6</v>
      </c>
      <c r="EZ27" s="7">
        <v>2145</v>
      </c>
      <c r="FA27" s="7">
        <v>423</v>
      </c>
      <c r="FB27" s="7">
        <v>1.7999999999999999E-2</v>
      </c>
      <c r="FC27" s="7">
        <v>77.099999999999994</v>
      </c>
      <c r="FD27" s="7">
        <v>38</v>
      </c>
      <c r="FE27" s="7" t="s">
        <v>379</v>
      </c>
      <c r="FG27" s="7" t="s">
        <v>380</v>
      </c>
      <c r="FH27" s="7">
        <v>31.6</v>
      </c>
      <c r="FI27" s="7">
        <v>48.5</v>
      </c>
      <c r="FJ27" s="7">
        <v>4786</v>
      </c>
      <c r="FK27" s="7">
        <v>429</v>
      </c>
      <c r="FL27" s="7">
        <v>2.5999999999999999E-2</v>
      </c>
      <c r="FM27" s="7">
        <v>78.099999999999994</v>
      </c>
      <c r="FN27" s="7">
        <v>39.4</v>
      </c>
      <c r="FO27" s="7" t="s">
        <v>381</v>
      </c>
      <c r="FP27" s="18"/>
    </row>
    <row r="28" spans="1:172" s="7" customFormat="1">
      <c r="A28" s="7" t="s">
        <v>382</v>
      </c>
      <c r="B28" s="7">
        <v>1</v>
      </c>
      <c r="C28" s="6">
        <v>24</v>
      </c>
      <c r="D28" s="7" t="s">
        <v>196</v>
      </c>
      <c r="E28" s="7">
        <v>0</v>
      </c>
      <c r="F28" s="7">
        <v>1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9</v>
      </c>
      <c r="M28" s="18">
        <v>1</v>
      </c>
      <c r="N28" s="6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Z28" s="7">
        <v>0</v>
      </c>
      <c r="AD28" s="7">
        <v>1</v>
      </c>
      <c r="AE28" s="7" t="s">
        <v>228</v>
      </c>
      <c r="AF28" s="18">
        <v>3</v>
      </c>
      <c r="AG28" s="6">
        <v>0</v>
      </c>
      <c r="AH28" s="7">
        <v>1</v>
      </c>
      <c r="AI28" s="7">
        <v>0</v>
      </c>
      <c r="AJ28" s="7">
        <v>0</v>
      </c>
      <c r="AK28" s="7">
        <v>1</v>
      </c>
      <c r="AL28" s="7">
        <v>1</v>
      </c>
      <c r="AM28" s="7">
        <v>1</v>
      </c>
      <c r="AN28" s="7">
        <v>0</v>
      </c>
      <c r="AO28" s="7">
        <f t="shared" si="10"/>
        <v>2</v>
      </c>
      <c r="AP28" s="7">
        <v>2</v>
      </c>
      <c r="AQ28" s="7" t="s">
        <v>183</v>
      </c>
      <c r="AR28" s="7">
        <v>6</v>
      </c>
      <c r="AS28" s="7">
        <v>1</v>
      </c>
      <c r="AT28" s="7">
        <v>0</v>
      </c>
      <c r="AU28" s="7">
        <v>0</v>
      </c>
      <c r="AV28" s="7">
        <v>1</v>
      </c>
      <c r="AW28" s="7">
        <v>0</v>
      </c>
      <c r="AY28" s="7">
        <v>1</v>
      </c>
      <c r="AZ28" s="7">
        <v>3</v>
      </c>
      <c r="BA28" s="7">
        <v>3</v>
      </c>
      <c r="BB28" s="7">
        <v>0</v>
      </c>
      <c r="BC28" s="7">
        <v>0</v>
      </c>
      <c r="BD28" s="7">
        <v>0</v>
      </c>
      <c r="BE28" s="7">
        <v>0</v>
      </c>
      <c r="BF28" s="7">
        <v>1</v>
      </c>
      <c r="BG28" s="7">
        <v>1</v>
      </c>
      <c r="BH28" s="7">
        <f t="shared" si="11"/>
        <v>10</v>
      </c>
      <c r="BI28" s="11">
        <f t="shared" si="0"/>
        <v>90</v>
      </c>
      <c r="BJ28" s="11">
        <f t="shared" si="1"/>
        <v>0</v>
      </c>
      <c r="BK28" s="11">
        <f t="shared" si="2"/>
        <v>0</v>
      </c>
      <c r="BL28" s="11">
        <f t="shared" si="3"/>
        <v>10</v>
      </c>
      <c r="BM28" s="7">
        <v>24</v>
      </c>
      <c r="BN28" s="7">
        <v>1</v>
      </c>
      <c r="BO28" s="7">
        <v>0</v>
      </c>
      <c r="BP28" s="7">
        <v>0</v>
      </c>
      <c r="BQ28" s="7">
        <v>1</v>
      </c>
      <c r="BR28" s="7" t="s">
        <v>383</v>
      </c>
      <c r="BS28" s="7">
        <v>0</v>
      </c>
      <c r="BT28" s="7">
        <v>1</v>
      </c>
      <c r="BU28" s="7">
        <v>0</v>
      </c>
      <c r="BV28" s="7">
        <v>1</v>
      </c>
      <c r="BW28" s="7" t="s">
        <v>384</v>
      </c>
      <c r="BX28" s="7">
        <v>0</v>
      </c>
      <c r="BY28" s="7">
        <v>1</v>
      </c>
      <c r="BZ28" s="18" t="s">
        <v>352</v>
      </c>
      <c r="CA28" s="6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7">
        <v>0</v>
      </c>
      <c r="CI28" s="6">
        <f t="shared" si="12"/>
        <v>0</v>
      </c>
      <c r="CJ28" s="29">
        <v>0</v>
      </c>
      <c r="CM28" s="7">
        <v>1</v>
      </c>
      <c r="CN28" s="7">
        <v>2</v>
      </c>
      <c r="CO28" s="7">
        <v>2</v>
      </c>
      <c r="CP28" s="18">
        <v>1</v>
      </c>
      <c r="CQ28" s="6">
        <v>0</v>
      </c>
      <c r="CR28" s="7">
        <v>1</v>
      </c>
      <c r="CS28" s="7">
        <v>0</v>
      </c>
      <c r="CT28" s="7">
        <v>0</v>
      </c>
      <c r="CU28" s="18">
        <f t="shared" si="4"/>
        <v>1</v>
      </c>
      <c r="CV28" s="6">
        <v>0</v>
      </c>
      <c r="CW28" s="7">
        <v>2</v>
      </c>
      <c r="CX28" s="7">
        <v>3</v>
      </c>
      <c r="CY28" s="7">
        <v>4</v>
      </c>
      <c r="CZ28" s="7">
        <v>0</v>
      </c>
      <c r="DA28" s="7">
        <v>0</v>
      </c>
      <c r="DB28" s="7">
        <v>0</v>
      </c>
      <c r="DC28" s="7">
        <v>0</v>
      </c>
      <c r="DD28" s="7">
        <v>0</v>
      </c>
      <c r="DE28" s="18">
        <v>0</v>
      </c>
      <c r="DF28" s="18">
        <f t="shared" si="15"/>
        <v>9</v>
      </c>
      <c r="DG28" s="35">
        <v>0.83333333333333337</v>
      </c>
      <c r="DH28" s="7">
        <v>120</v>
      </c>
      <c r="DI28" s="35">
        <v>0.29166666666666669</v>
      </c>
      <c r="DJ28" s="35">
        <f t="shared" si="14"/>
        <v>23.458333333333336</v>
      </c>
      <c r="DK28" s="7">
        <v>9</v>
      </c>
      <c r="DL28" s="7">
        <v>3</v>
      </c>
      <c r="DM28" s="7">
        <v>0</v>
      </c>
      <c r="DN28" s="7">
        <v>0</v>
      </c>
      <c r="DO28" s="7">
        <v>0</v>
      </c>
      <c r="DP28" s="7">
        <v>0</v>
      </c>
      <c r="DQ28" s="7">
        <v>1</v>
      </c>
      <c r="DR28" s="7">
        <v>1</v>
      </c>
      <c r="DS28" s="7">
        <v>0</v>
      </c>
      <c r="DT28" s="7">
        <v>0</v>
      </c>
      <c r="DU28" s="7">
        <v>0</v>
      </c>
      <c r="DV28" s="7">
        <v>0</v>
      </c>
      <c r="DW28" s="7">
        <v>0</v>
      </c>
      <c r="DX28" s="7">
        <v>0</v>
      </c>
      <c r="DY28" s="7">
        <v>0</v>
      </c>
      <c r="DZ28" s="7">
        <f t="shared" si="7"/>
        <v>0</v>
      </c>
      <c r="EA28" s="7">
        <v>3</v>
      </c>
      <c r="EB28" s="7">
        <v>0</v>
      </c>
      <c r="EC28" s="7">
        <v>1</v>
      </c>
      <c r="ED28" s="7">
        <v>1</v>
      </c>
      <c r="EE28" s="7">
        <f t="shared" si="8"/>
        <v>0</v>
      </c>
      <c r="EF28" s="7">
        <f t="shared" si="9"/>
        <v>0</v>
      </c>
      <c r="EG28" s="7">
        <f t="shared" si="13"/>
        <v>5</v>
      </c>
      <c r="EH28" s="6" t="s">
        <v>385</v>
      </c>
      <c r="EI28" s="32">
        <v>45247</v>
      </c>
      <c r="EJ28" s="7">
        <v>100</v>
      </c>
      <c r="EK28" s="7">
        <v>70</v>
      </c>
      <c r="EL28" s="7">
        <v>64</v>
      </c>
      <c r="EM28" s="7">
        <v>98</v>
      </c>
      <c r="EN28" s="7">
        <v>118</v>
      </c>
      <c r="EO28" s="7">
        <v>1</v>
      </c>
      <c r="EP28" s="7">
        <v>62</v>
      </c>
      <c r="EQ28" s="7">
        <v>1.57</v>
      </c>
      <c r="ER28" s="7">
        <v>25.2</v>
      </c>
      <c r="ES28" s="18">
        <v>0</v>
      </c>
      <c r="ET28" s="6" t="s">
        <v>385</v>
      </c>
      <c r="EU28" s="43">
        <v>45247.48333333333</v>
      </c>
      <c r="EV28" s="7" t="s">
        <v>183</v>
      </c>
      <c r="EW28" s="7">
        <v>1</v>
      </c>
      <c r="EX28" s="7">
        <v>23.9</v>
      </c>
      <c r="EY28" s="7">
        <v>37.200000000000003</v>
      </c>
      <c r="EZ28" s="7">
        <v>3319</v>
      </c>
      <c r="FA28" s="7">
        <v>409</v>
      </c>
      <c r="FB28" s="7">
        <v>3.5999999999999997E-2</v>
      </c>
      <c r="FC28" s="7">
        <v>83.4</v>
      </c>
      <c r="FD28" s="7">
        <v>35.700000000000003</v>
      </c>
      <c r="FE28" s="7" t="s">
        <v>386</v>
      </c>
      <c r="FF28" s="7" t="s">
        <v>387</v>
      </c>
      <c r="FP28" s="18"/>
    </row>
    <row r="29" spans="1:172" s="7" customFormat="1">
      <c r="A29" s="7" t="s">
        <v>388</v>
      </c>
      <c r="B29" s="7">
        <v>1</v>
      </c>
      <c r="C29" s="6">
        <v>24</v>
      </c>
      <c r="D29" s="7" t="s">
        <v>196</v>
      </c>
      <c r="E29" s="7">
        <v>1</v>
      </c>
      <c r="F29" s="7">
        <v>1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2</v>
      </c>
      <c r="M29" s="18">
        <v>2</v>
      </c>
      <c r="N29" s="6">
        <v>1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Z29" s="7">
        <v>0</v>
      </c>
      <c r="AD29" s="7">
        <v>1</v>
      </c>
      <c r="AE29" s="7" t="s">
        <v>389</v>
      </c>
      <c r="AF29" s="18">
        <v>2</v>
      </c>
      <c r="AG29" s="6">
        <v>0</v>
      </c>
      <c r="AH29" s="7">
        <v>1</v>
      </c>
      <c r="AI29" s="7">
        <v>0</v>
      </c>
      <c r="AJ29" s="7">
        <v>0</v>
      </c>
      <c r="AK29" s="7">
        <v>1</v>
      </c>
      <c r="AL29" s="7">
        <v>1</v>
      </c>
      <c r="AM29" s="7">
        <v>0</v>
      </c>
      <c r="AN29" s="7">
        <v>1</v>
      </c>
      <c r="AO29" s="7">
        <f t="shared" si="10"/>
        <v>2</v>
      </c>
      <c r="AP29" s="7">
        <v>1</v>
      </c>
      <c r="AQ29" s="7" t="s">
        <v>390</v>
      </c>
      <c r="AR29" s="7">
        <v>1</v>
      </c>
      <c r="AS29" s="7">
        <v>1</v>
      </c>
      <c r="AT29" s="7">
        <v>1</v>
      </c>
      <c r="AU29" s="7">
        <v>1</v>
      </c>
      <c r="AV29" s="7">
        <v>1</v>
      </c>
      <c r="AW29" s="7">
        <v>0</v>
      </c>
      <c r="AY29" s="7">
        <v>1</v>
      </c>
      <c r="AZ29" s="7">
        <v>1</v>
      </c>
      <c r="BA29" s="7">
        <v>2</v>
      </c>
      <c r="BB29" s="7">
        <v>1</v>
      </c>
      <c r="BC29" s="7">
        <v>7</v>
      </c>
      <c r="BD29" s="7">
        <v>2</v>
      </c>
      <c r="BE29" s="7">
        <v>4</v>
      </c>
      <c r="BF29" s="7">
        <v>1</v>
      </c>
      <c r="BG29" s="7">
        <v>2</v>
      </c>
      <c r="BH29" s="7">
        <f t="shared" si="11"/>
        <v>19</v>
      </c>
      <c r="BI29" s="11">
        <f t="shared" si="0"/>
        <v>10.526315789473683</v>
      </c>
      <c r="BJ29" s="11">
        <f t="shared" si="1"/>
        <v>36.84210526315789</v>
      </c>
      <c r="BK29" s="11">
        <f t="shared" si="2"/>
        <v>42.105263157894733</v>
      </c>
      <c r="BL29" s="11">
        <f t="shared" si="3"/>
        <v>10.526315789473683</v>
      </c>
      <c r="BM29" s="7">
        <v>24</v>
      </c>
      <c r="BN29" s="7">
        <v>1</v>
      </c>
      <c r="BO29" s="7">
        <v>0</v>
      </c>
      <c r="BP29" s="7">
        <v>0</v>
      </c>
      <c r="BQ29" s="7">
        <v>1</v>
      </c>
      <c r="BR29" s="7" t="s">
        <v>391</v>
      </c>
      <c r="BS29" s="7">
        <v>1</v>
      </c>
      <c r="BT29" s="7">
        <v>1</v>
      </c>
      <c r="BU29" s="7">
        <v>1</v>
      </c>
      <c r="BV29" s="7">
        <v>0</v>
      </c>
      <c r="BW29" s="7" t="s">
        <v>392</v>
      </c>
      <c r="BX29" s="7">
        <v>0</v>
      </c>
      <c r="BY29" s="7">
        <v>1</v>
      </c>
      <c r="BZ29" s="18" t="s">
        <v>393</v>
      </c>
      <c r="CA29" s="6">
        <v>0</v>
      </c>
      <c r="CB29" s="7">
        <v>0</v>
      </c>
      <c r="CC29" s="7">
        <v>0</v>
      </c>
      <c r="CD29" s="7">
        <v>2</v>
      </c>
      <c r="CE29" s="7">
        <v>0</v>
      </c>
      <c r="CF29" s="7">
        <v>0</v>
      </c>
      <c r="CG29" s="7">
        <v>0</v>
      </c>
      <c r="CH29" s="7">
        <v>0</v>
      </c>
      <c r="CI29" s="6">
        <f t="shared" si="12"/>
        <v>2</v>
      </c>
      <c r="CJ29" s="29">
        <v>1</v>
      </c>
      <c r="CK29" s="7">
        <v>1</v>
      </c>
      <c r="CL29" s="7">
        <v>4</v>
      </c>
      <c r="CM29" s="7">
        <v>2</v>
      </c>
      <c r="CN29" s="7">
        <v>1</v>
      </c>
      <c r="CO29" s="7">
        <v>1</v>
      </c>
      <c r="CP29" s="18">
        <v>1</v>
      </c>
      <c r="CQ29" s="6">
        <v>0</v>
      </c>
      <c r="CR29" s="7">
        <v>0</v>
      </c>
      <c r="CS29" s="7">
        <v>0</v>
      </c>
      <c r="CT29" s="7">
        <v>0</v>
      </c>
      <c r="CU29" s="18">
        <f t="shared" si="4"/>
        <v>0</v>
      </c>
      <c r="CV29" s="6">
        <v>0</v>
      </c>
      <c r="CW29" s="7">
        <v>0</v>
      </c>
      <c r="CX29" s="7">
        <v>4</v>
      </c>
      <c r="CY29" s="7">
        <v>1</v>
      </c>
      <c r="CZ29" s="7">
        <v>1</v>
      </c>
      <c r="DA29" s="7">
        <v>1</v>
      </c>
      <c r="DB29" s="7">
        <v>2</v>
      </c>
      <c r="DC29" s="7">
        <v>2</v>
      </c>
      <c r="DD29" s="7">
        <v>2</v>
      </c>
      <c r="DE29" s="18">
        <v>0</v>
      </c>
      <c r="DF29" s="18">
        <f t="shared" si="15"/>
        <v>13</v>
      </c>
      <c r="DG29" s="35">
        <v>0.875</v>
      </c>
      <c r="DH29" s="7">
        <v>10</v>
      </c>
      <c r="DI29" s="35">
        <v>0.27083333333333331</v>
      </c>
      <c r="DJ29" s="35">
        <f t="shared" si="14"/>
        <v>23.395833333333332</v>
      </c>
      <c r="DK29" s="7">
        <v>7</v>
      </c>
      <c r="DL29" s="7">
        <v>2</v>
      </c>
      <c r="DM29" s="7">
        <v>2</v>
      </c>
      <c r="DN29" s="7">
        <v>0</v>
      </c>
      <c r="DO29" s="7">
        <v>0</v>
      </c>
      <c r="DP29" s="7">
        <v>1</v>
      </c>
      <c r="DQ29" s="7">
        <v>3</v>
      </c>
      <c r="DR29" s="7">
        <v>2</v>
      </c>
      <c r="DS29" s="7">
        <v>0</v>
      </c>
      <c r="DT29" s="7">
        <v>0</v>
      </c>
      <c r="DU29" s="7">
        <v>0</v>
      </c>
      <c r="DV29" s="7">
        <v>1</v>
      </c>
      <c r="DW29" s="7">
        <v>0</v>
      </c>
      <c r="DX29" s="7">
        <v>0</v>
      </c>
      <c r="DY29" s="7">
        <v>0</v>
      </c>
      <c r="DZ29" s="7">
        <f t="shared" si="7"/>
        <v>1</v>
      </c>
      <c r="EA29" s="7">
        <v>0</v>
      </c>
      <c r="EB29" s="7">
        <v>1</v>
      </c>
      <c r="EC29" s="7">
        <v>2</v>
      </c>
      <c r="ED29" s="7">
        <v>1</v>
      </c>
      <c r="EE29" s="7">
        <f t="shared" si="8"/>
        <v>0</v>
      </c>
      <c r="EF29" s="7">
        <f t="shared" si="9"/>
        <v>0</v>
      </c>
      <c r="EG29" s="7">
        <f t="shared" si="13"/>
        <v>5</v>
      </c>
      <c r="EH29" s="6" t="s">
        <v>388</v>
      </c>
      <c r="EI29" s="32">
        <v>45240</v>
      </c>
      <c r="EJ29" s="7">
        <v>110</v>
      </c>
      <c r="EK29" s="7">
        <v>70</v>
      </c>
      <c r="EL29" s="7">
        <v>84</v>
      </c>
      <c r="EM29" s="7">
        <v>97</v>
      </c>
      <c r="EN29" s="7">
        <v>103</v>
      </c>
      <c r="EO29" s="7">
        <v>0</v>
      </c>
      <c r="EP29" s="7">
        <v>77</v>
      </c>
      <c r="EQ29" s="7">
        <v>1.47</v>
      </c>
      <c r="ER29" s="7">
        <v>35.6</v>
      </c>
      <c r="ES29" s="18">
        <v>0</v>
      </c>
      <c r="ET29" s="6" t="s">
        <v>388</v>
      </c>
      <c r="EV29" s="7" t="s">
        <v>183</v>
      </c>
      <c r="EW29" s="7">
        <v>1</v>
      </c>
      <c r="EX29" s="7">
        <v>10.3</v>
      </c>
      <c r="EY29" s="7">
        <v>15.7</v>
      </c>
      <c r="EZ29" s="7">
        <v>1548</v>
      </c>
      <c r="FA29" s="7">
        <v>437</v>
      </c>
      <c r="FB29" s="7">
        <v>0.01</v>
      </c>
      <c r="FC29" s="7">
        <v>86.3</v>
      </c>
      <c r="FD29" s="7">
        <v>49</v>
      </c>
      <c r="FE29" s="7" t="s">
        <v>394</v>
      </c>
      <c r="FF29" s="7" t="s">
        <v>395</v>
      </c>
      <c r="FP29" s="18"/>
    </row>
    <row r="30" spans="1:172" s="7" customFormat="1">
      <c r="A30" s="7" t="s">
        <v>396</v>
      </c>
      <c r="B30" s="7">
        <v>1</v>
      </c>
      <c r="C30" s="6">
        <v>50</v>
      </c>
      <c r="D30" s="7" t="s">
        <v>196</v>
      </c>
      <c r="E30" s="7">
        <v>1</v>
      </c>
      <c r="F30" s="7">
        <v>1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2</v>
      </c>
      <c r="M30" s="18">
        <v>2</v>
      </c>
      <c r="N30" s="6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Z30" s="7">
        <v>0</v>
      </c>
      <c r="AD30" s="7">
        <v>1</v>
      </c>
      <c r="AE30" s="7" t="s">
        <v>397</v>
      </c>
      <c r="AF30" s="18">
        <v>27</v>
      </c>
      <c r="AG30" s="6">
        <v>0</v>
      </c>
      <c r="AH30" s="7">
        <v>0</v>
      </c>
      <c r="AI30" s="7">
        <v>1</v>
      </c>
      <c r="AJ30" s="7">
        <v>0</v>
      </c>
      <c r="AK30" s="7">
        <v>1</v>
      </c>
      <c r="AL30" s="7">
        <v>1</v>
      </c>
      <c r="AM30" s="7">
        <v>1</v>
      </c>
      <c r="AN30" s="7">
        <v>0</v>
      </c>
      <c r="AO30" s="7">
        <f t="shared" si="10"/>
        <v>2</v>
      </c>
      <c r="AP30" s="7">
        <v>2</v>
      </c>
      <c r="AQ30" s="7" t="s">
        <v>183</v>
      </c>
      <c r="AR30" s="7">
        <v>3</v>
      </c>
      <c r="AS30" s="7">
        <v>1</v>
      </c>
      <c r="AT30" s="7">
        <v>0</v>
      </c>
      <c r="AU30" s="7">
        <v>0</v>
      </c>
      <c r="AV30" s="7">
        <v>1</v>
      </c>
      <c r="AW30" s="7">
        <v>0</v>
      </c>
      <c r="AY30" s="7">
        <v>0</v>
      </c>
      <c r="AZ30" s="7">
        <v>1</v>
      </c>
      <c r="BA30" s="7">
        <v>7</v>
      </c>
      <c r="BB30" s="7">
        <v>0</v>
      </c>
      <c r="BC30" s="7">
        <v>0</v>
      </c>
      <c r="BD30" s="7">
        <v>0</v>
      </c>
      <c r="BE30" s="7">
        <v>0</v>
      </c>
      <c r="BF30" s="7">
        <v>1</v>
      </c>
      <c r="BG30" s="7">
        <v>7</v>
      </c>
      <c r="BH30" s="7">
        <f t="shared" si="11"/>
        <v>14</v>
      </c>
      <c r="BI30" s="11">
        <f t="shared" si="0"/>
        <v>50</v>
      </c>
      <c r="BJ30" s="11">
        <f t="shared" si="1"/>
        <v>0</v>
      </c>
      <c r="BK30" s="11">
        <f t="shared" si="2"/>
        <v>0</v>
      </c>
      <c r="BL30" s="11">
        <f t="shared" si="3"/>
        <v>50</v>
      </c>
      <c r="BM30" s="7">
        <v>40</v>
      </c>
      <c r="BN30" s="7">
        <v>1</v>
      </c>
      <c r="BO30" s="7">
        <v>0</v>
      </c>
      <c r="BP30" s="7">
        <v>0</v>
      </c>
      <c r="BQ30" s="7">
        <v>1</v>
      </c>
      <c r="BR30" s="7" t="s">
        <v>398</v>
      </c>
      <c r="BS30" s="7">
        <v>0</v>
      </c>
      <c r="BT30" s="7">
        <v>1</v>
      </c>
      <c r="BU30" s="7">
        <v>0</v>
      </c>
      <c r="BV30" s="7">
        <v>0</v>
      </c>
      <c r="BW30" s="7" t="s">
        <v>399</v>
      </c>
      <c r="BX30" s="7">
        <v>0</v>
      </c>
      <c r="BY30" s="7">
        <v>1</v>
      </c>
      <c r="BZ30" s="18"/>
      <c r="CA30" s="6">
        <v>1</v>
      </c>
      <c r="CB30" s="7">
        <v>1</v>
      </c>
      <c r="CC30" s="7">
        <v>1</v>
      </c>
      <c r="CD30" s="7">
        <v>3</v>
      </c>
      <c r="CE30" s="7">
        <v>0</v>
      </c>
      <c r="CF30" s="7">
        <v>0</v>
      </c>
      <c r="CG30" s="7">
        <v>3</v>
      </c>
      <c r="CH30" s="7">
        <v>3</v>
      </c>
      <c r="CI30" s="6">
        <f t="shared" si="12"/>
        <v>12</v>
      </c>
      <c r="CJ30" s="29">
        <v>1</v>
      </c>
      <c r="CM30" s="7">
        <v>2</v>
      </c>
      <c r="CN30" s="7">
        <v>2</v>
      </c>
      <c r="CO30" s="7">
        <v>2</v>
      </c>
      <c r="CP30" s="18">
        <v>1</v>
      </c>
      <c r="CQ30" s="6">
        <v>2</v>
      </c>
      <c r="CR30" s="7">
        <v>1</v>
      </c>
      <c r="CS30" s="7">
        <v>2</v>
      </c>
      <c r="CT30" s="7">
        <v>2</v>
      </c>
      <c r="CU30" s="18">
        <f t="shared" si="4"/>
        <v>7</v>
      </c>
      <c r="CV30" s="6">
        <v>2</v>
      </c>
      <c r="CW30" s="7">
        <v>1</v>
      </c>
      <c r="CX30" s="7">
        <v>4</v>
      </c>
      <c r="CY30" s="7">
        <v>0</v>
      </c>
      <c r="CZ30" s="7">
        <v>2</v>
      </c>
      <c r="DA30" s="7">
        <v>0</v>
      </c>
      <c r="DB30" s="7">
        <v>2</v>
      </c>
      <c r="DC30" s="7">
        <v>2</v>
      </c>
      <c r="DD30" s="7">
        <v>0</v>
      </c>
      <c r="DE30" s="18">
        <v>4</v>
      </c>
      <c r="DF30" s="18">
        <f t="shared" si="15"/>
        <v>17</v>
      </c>
      <c r="DG30" s="35">
        <v>0</v>
      </c>
      <c r="DH30" s="7">
        <v>60</v>
      </c>
      <c r="DI30" s="35">
        <v>0.20833333333333334</v>
      </c>
      <c r="DJ30" s="35">
        <f t="shared" si="14"/>
        <v>24.208333333333332</v>
      </c>
      <c r="DK30" s="7">
        <v>5</v>
      </c>
      <c r="DL30" s="7">
        <v>3</v>
      </c>
      <c r="DM30" s="7">
        <v>2</v>
      </c>
      <c r="DN30" s="7">
        <v>3</v>
      </c>
      <c r="DO30" s="7">
        <v>0</v>
      </c>
      <c r="DQ30" s="7">
        <v>1</v>
      </c>
      <c r="DR30" s="7">
        <v>1</v>
      </c>
      <c r="DS30" s="7">
        <v>0</v>
      </c>
      <c r="DT30" s="7">
        <v>2</v>
      </c>
      <c r="DU30" s="7">
        <v>0</v>
      </c>
      <c r="DV30" s="7">
        <v>0</v>
      </c>
      <c r="DW30" s="7">
        <v>0</v>
      </c>
      <c r="DX30" s="7">
        <v>0</v>
      </c>
      <c r="DY30" s="7">
        <v>0</v>
      </c>
      <c r="DZ30" s="7">
        <f t="shared" si="7"/>
        <v>0</v>
      </c>
      <c r="EA30" s="7">
        <v>2</v>
      </c>
      <c r="EB30" s="7">
        <v>2</v>
      </c>
      <c r="EC30" s="7">
        <v>0</v>
      </c>
      <c r="ED30" s="7">
        <v>1</v>
      </c>
      <c r="EE30" s="7">
        <f t="shared" si="8"/>
        <v>0</v>
      </c>
      <c r="EF30" s="7">
        <f t="shared" si="9"/>
        <v>0</v>
      </c>
      <c r="EG30" s="7">
        <f t="shared" si="13"/>
        <v>5</v>
      </c>
      <c r="EH30" s="6" t="s">
        <v>400</v>
      </c>
      <c r="EI30" s="32">
        <v>45246</v>
      </c>
      <c r="EJ30" s="7">
        <v>100</v>
      </c>
      <c r="EK30" s="7">
        <v>70</v>
      </c>
      <c r="EL30" s="7">
        <v>81</v>
      </c>
      <c r="EM30" s="7">
        <v>96</v>
      </c>
      <c r="EN30" s="7">
        <v>129</v>
      </c>
      <c r="EO30" s="7">
        <v>0</v>
      </c>
      <c r="EP30" s="7">
        <v>63.5</v>
      </c>
      <c r="EQ30" s="7">
        <v>1.45</v>
      </c>
      <c r="ER30" s="7">
        <v>30.2</v>
      </c>
      <c r="ES30" s="18">
        <v>0</v>
      </c>
      <c r="ET30" s="6" t="s">
        <v>400</v>
      </c>
      <c r="EU30" s="43">
        <v>45246.490972222222</v>
      </c>
      <c r="EV30" s="7" t="s">
        <v>238</v>
      </c>
      <c r="EW30" s="7">
        <v>0</v>
      </c>
      <c r="EX30" s="7">
        <v>2.9</v>
      </c>
      <c r="EY30" s="7">
        <v>4.4000000000000004</v>
      </c>
      <c r="EZ30" s="7">
        <v>462</v>
      </c>
      <c r="FA30" s="7">
        <v>397</v>
      </c>
      <c r="FB30" s="7">
        <v>4.0000000000000001E-3</v>
      </c>
      <c r="FC30" s="7">
        <v>82.6</v>
      </c>
      <c r="FD30" s="7">
        <v>33.9</v>
      </c>
      <c r="FE30" s="7" t="s">
        <v>401</v>
      </c>
      <c r="FF30" s="7" t="s">
        <v>402</v>
      </c>
      <c r="FG30" s="7" t="s">
        <v>403</v>
      </c>
      <c r="FH30" s="7">
        <v>2.5</v>
      </c>
      <c r="FI30" s="7">
        <v>4.2</v>
      </c>
      <c r="FJ30" s="7">
        <v>430</v>
      </c>
      <c r="FK30" s="7">
        <v>367</v>
      </c>
      <c r="FL30" s="7">
        <v>0.01</v>
      </c>
      <c r="FM30" s="7">
        <v>81.3</v>
      </c>
      <c r="FN30" s="7">
        <v>34.5</v>
      </c>
      <c r="FO30" s="7" t="s">
        <v>404</v>
      </c>
      <c r="FP30" s="18"/>
    </row>
    <row r="31" spans="1:172" s="7" customFormat="1">
      <c r="A31" s="7" t="s">
        <v>405</v>
      </c>
      <c r="B31" s="7">
        <v>1</v>
      </c>
      <c r="C31" s="6">
        <v>83</v>
      </c>
      <c r="D31" s="7" t="s">
        <v>264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5</v>
      </c>
      <c r="M31" s="18">
        <v>2</v>
      </c>
      <c r="N31" s="6">
        <v>0</v>
      </c>
      <c r="O31" s="7">
        <v>1</v>
      </c>
      <c r="P31" s="7">
        <v>1</v>
      </c>
      <c r="Q31" s="7">
        <v>1</v>
      </c>
      <c r="R31" s="7">
        <v>0</v>
      </c>
      <c r="S31" s="7">
        <v>0</v>
      </c>
      <c r="T31" s="7">
        <v>0</v>
      </c>
      <c r="U31" s="7">
        <v>0</v>
      </c>
      <c r="V31" s="7">
        <v>1</v>
      </c>
      <c r="W31" s="7">
        <v>0</v>
      </c>
      <c r="Y31" s="7" t="s">
        <v>406</v>
      </c>
      <c r="Z31" s="7">
        <v>0</v>
      </c>
      <c r="AD31" s="7">
        <v>1</v>
      </c>
      <c r="AE31" s="7" t="s">
        <v>407</v>
      </c>
      <c r="AF31" s="18">
        <v>5</v>
      </c>
      <c r="AG31" s="6">
        <v>1</v>
      </c>
      <c r="AH31" s="7">
        <v>0</v>
      </c>
      <c r="AI31" s="7">
        <v>0</v>
      </c>
      <c r="AJ31" s="7">
        <v>0</v>
      </c>
      <c r="AK31" s="7">
        <v>1</v>
      </c>
      <c r="AL31" s="7">
        <v>1</v>
      </c>
      <c r="AM31" s="7">
        <v>0</v>
      </c>
      <c r="AN31" s="7">
        <v>1</v>
      </c>
      <c r="AO31" s="7">
        <f t="shared" si="10"/>
        <v>2</v>
      </c>
      <c r="AP31" s="7">
        <v>2</v>
      </c>
      <c r="AQ31" s="7" t="s">
        <v>408</v>
      </c>
      <c r="AR31" s="7">
        <v>12</v>
      </c>
      <c r="AS31" s="7">
        <v>1</v>
      </c>
      <c r="AT31" s="7">
        <v>1</v>
      </c>
      <c r="AU31" s="7">
        <v>1</v>
      </c>
      <c r="AV31" s="7">
        <v>1</v>
      </c>
      <c r="AW31" s="7">
        <v>0</v>
      </c>
      <c r="AY31" s="7">
        <v>1</v>
      </c>
      <c r="AZ31" s="7">
        <v>1</v>
      </c>
      <c r="BA31" s="7">
        <v>2</v>
      </c>
      <c r="BB31" s="7">
        <v>1</v>
      </c>
      <c r="BC31" s="7">
        <v>7</v>
      </c>
      <c r="BD31" s="7">
        <v>1</v>
      </c>
      <c r="BE31" s="7">
        <v>2</v>
      </c>
      <c r="BF31" s="7">
        <v>1</v>
      </c>
      <c r="BG31" s="7">
        <v>7</v>
      </c>
      <c r="BH31" s="7">
        <f t="shared" si="11"/>
        <v>18</v>
      </c>
      <c r="BI31" s="11">
        <f t="shared" si="0"/>
        <v>11.111111111111111</v>
      </c>
      <c r="BJ31" s="11">
        <f t="shared" si="1"/>
        <v>38.888888888888893</v>
      </c>
      <c r="BK31" s="11">
        <f t="shared" si="2"/>
        <v>11.111111111111111</v>
      </c>
      <c r="BL31" s="11">
        <f t="shared" si="3"/>
        <v>38.888888888888893</v>
      </c>
      <c r="BM31" s="7">
        <v>76</v>
      </c>
      <c r="BN31" s="7">
        <v>1</v>
      </c>
      <c r="BO31" s="7">
        <v>0</v>
      </c>
      <c r="BP31" s="7">
        <v>0</v>
      </c>
      <c r="BQ31" s="7">
        <v>1</v>
      </c>
      <c r="BR31" s="7" t="s">
        <v>409</v>
      </c>
      <c r="BS31" s="7">
        <v>1</v>
      </c>
      <c r="BT31" s="7">
        <v>1</v>
      </c>
      <c r="BU31" s="7">
        <v>0</v>
      </c>
      <c r="BV31" s="7">
        <v>0</v>
      </c>
      <c r="BW31" s="7" t="s">
        <v>229</v>
      </c>
      <c r="BX31" s="7">
        <v>0</v>
      </c>
      <c r="BY31" s="7">
        <v>1</v>
      </c>
      <c r="BZ31" s="18" t="s">
        <v>410</v>
      </c>
      <c r="CA31" s="6">
        <v>1</v>
      </c>
      <c r="CB31" s="7">
        <v>3</v>
      </c>
      <c r="CC31" s="7">
        <v>0</v>
      </c>
      <c r="CD31" s="7">
        <v>0</v>
      </c>
      <c r="CE31" s="7">
        <v>1</v>
      </c>
      <c r="CF31" s="7">
        <v>1</v>
      </c>
      <c r="CG31" s="7">
        <v>2</v>
      </c>
      <c r="CH31" s="7">
        <v>3</v>
      </c>
      <c r="CI31" s="6">
        <f t="shared" si="12"/>
        <v>11</v>
      </c>
      <c r="CJ31" s="29">
        <v>1</v>
      </c>
      <c r="CM31" s="7">
        <v>4</v>
      </c>
      <c r="CN31" s="7">
        <v>2</v>
      </c>
      <c r="CO31" s="7">
        <v>3</v>
      </c>
      <c r="CP31" s="18">
        <v>1</v>
      </c>
      <c r="CQ31" s="6">
        <v>0</v>
      </c>
      <c r="CR31" s="7">
        <v>1</v>
      </c>
      <c r="CS31" s="7">
        <v>2</v>
      </c>
      <c r="CT31" s="7">
        <v>2</v>
      </c>
      <c r="CU31" s="18">
        <f t="shared" si="4"/>
        <v>5</v>
      </c>
      <c r="CV31" s="6"/>
      <c r="DE31" s="18"/>
      <c r="DF31" s="18">
        <f t="shared" si="15"/>
        <v>0</v>
      </c>
      <c r="DG31" s="35">
        <v>0.875</v>
      </c>
      <c r="DH31" s="7">
        <v>10</v>
      </c>
      <c r="DI31" s="35">
        <v>0.29166666666666669</v>
      </c>
      <c r="DJ31" s="35">
        <f t="shared" si="14"/>
        <v>23.416666666666668</v>
      </c>
      <c r="DK31" s="7">
        <v>5</v>
      </c>
      <c r="DL31" s="7">
        <v>0</v>
      </c>
      <c r="DM31" s="7">
        <v>3</v>
      </c>
      <c r="DN31" s="7">
        <v>0</v>
      </c>
      <c r="DO31" s="7">
        <v>0</v>
      </c>
      <c r="DP31" s="7">
        <v>0</v>
      </c>
      <c r="DQ31" s="7">
        <v>0</v>
      </c>
      <c r="DR31" s="7">
        <v>0</v>
      </c>
      <c r="DS31" s="7">
        <v>0</v>
      </c>
      <c r="DT31" s="7">
        <v>3</v>
      </c>
      <c r="DU31" s="7">
        <v>0</v>
      </c>
      <c r="DV31" s="7">
        <v>0</v>
      </c>
      <c r="DW31" s="7">
        <v>0</v>
      </c>
      <c r="DX31" s="7">
        <v>0</v>
      </c>
      <c r="DY31" s="7">
        <v>0</v>
      </c>
      <c r="DZ31" s="7">
        <f t="shared" si="7"/>
        <v>0</v>
      </c>
      <c r="EA31" s="7">
        <v>0</v>
      </c>
      <c r="EB31" s="7">
        <v>2</v>
      </c>
      <c r="EC31" s="7">
        <v>3</v>
      </c>
      <c r="ED31" s="7">
        <v>1</v>
      </c>
      <c r="EE31" s="7">
        <f t="shared" si="8"/>
        <v>0</v>
      </c>
      <c r="EF31" s="7">
        <f t="shared" si="9"/>
        <v>0</v>
      </c>
      <c r="EG31" s="7">
        <f t="shared" si="13"/>
        <v>6</v>
      </c>
      <c r="EH31" s="6" t="s">
        <v>405</v>
      </c>
      <c r="EI31" s="32">
        <v>45240</v>
      </c>
      <c r="EJ31" s="7">
        <v>110</v>
      </c>
      <c r="EK31" s="7">
        <v>60</v>
      </c>
      <c r="EL31" s="7">
        <v>81</v>
      </c>
      <c r="EM31" s="7">
        <v>94</v>
      </c>
      <c r="EN31" s="7">
        <v>145</v>
      </c>
      <c r="EO31" s="7">
        <v>1</v>
      </c>
      <c r="EP31" s="7">
        <v>40</v>
      </c>
      <c r="EQ31" s="7">
        <v>1.44</v>
      </c>
      <c r="ER31" s="7">
        <v>19.3</v>
      </c>
      <c r="ES31" s="18">
        <v>0</v>
      </c>
      <c r="ET31" s="6" t="s">
        <v>411</v>
      </c>
      <c r="EU31" s="43">
        <v>45240.658333333333</v>
      </c>
      <c r="EV31" s="7" t="s">
        <v>238</v>
      </c>
      <c r="EW31" s="7">
        <v>1</v>
      </c>
      <c r="EX31" s="7">
        <v>16.3</v>
      </c>
      <c r="EY31" s="7">
        <v>24.8</v>
      </c>
      <c r="EZ31" s="7">
        <v>2283</v>
      </c>
      <c r="FA31" s="7">
        <v>420</v>
      </c>
      <c r="FB31" s="7">
        <v>3.6999999999999998E-2</v>
      </c>
      <c r="FC31" s="7">
        <v>80.3</v>
      </c>
      <c r="FD31" s="7">
        <v>52.7</v>
      </c>
      <c r="FE31" s="7" t="s">
        <v>412</v>
      </c>
      <c r="FF31" s="7" t="s">
        <v>413</v>
      </c>
      <c r="FP31" s="18"/>
    </row>
    <row r="32" spans="1:172" s="7" customFormat="1">
      <c r="A32" s="7" t="s">
        <v>414</v>
      </c>
      <c r="B32" s="7">
        <v>1</v>
      </c>
      <c r="C32" s="6">
        <v>24</v>
      </c>
      <c r="D32" s="7" t="s">
        <v>189</v>
      </c>
      <c r="E32" s="7">
        <v>1</v>
      </c>
      <c r="F32" s="7">
        <v>1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2</v>
      </c>
      <c r="M32" s="18">
        <v>2</v>
      </c>
      <c r="N32" s="6">
        <v>1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Z32" s="7">
        <v>0</v>
      </c>
      <c r="AD32" s="7">
        <v>0</v>
      </c>
      <c r="AF32" s="18"/>
      <c r="AG32" s="6">
        <v>0</v>
      </c>
      <c r="AH32" s="7">
        <v>0</v>
      </c>
      <c r="AI32" s="7">
        <v>1</v>
      </c>
      <c r="AJ32" s="7">
        <v>0</v>
      </c>
      <c r="AK32" s="7">
        <v>1</v>
      </c>
      <c r="AL32" s="7">
        <v>1</v>
      </c>
      <c r="AM32" s="7">
        <v>1</v>
      </c>
      <c r="AN32" s="7">
        <v>0</v>
      </c>
      <c r="AO32" s="7">
        <f t="shared" si="10"/>
        <v>2</v>
      </c>
      <c r="AP32" s="7">
        <v>4</v>
      </c>
      <c r="AQ32" s="7" t="s">
        <v>415</v>
      </c>
      <c r="AR32" s="7">
        <v>4</v>
      </c>
      <c r="AS32" s="7">
        <v>1</v>
      </c>
      <c r="AT32" s="7">
        <v>0</v>
      </c>
      <c r="AU32" s="7">
        <v>1</v>
      </c>
      <c r="AV32" s="7">
        <v>1</v>
      </c>
      <c r="AW32" s="7">
        <v>0</v>
      </c>
      <c r="AY32" s="7">
        <v>1</v>
      </c>
      <c r="AZ32" s="7">
        <v>2</v>
      </c>
      <c r="BA32" s="7">
        <v>1</v>
      </c>
      <c r="BB32" s="7">
        <v>1</v>
      </c>
      <c r="BC32" s="7">
        <v>7</v>
      </c>
      <c r="BD32" s="7">
        <v>0</v>
      </c>
      <c r="BE32" s="7">
        <v>0</v>
      </c>
      <c r="BF32" s="7">
        <v>2</v>
      </c>
      <c r="BG32" s="7">
        <v>7</v>
      </c>
      <c r="BH32" s="7">
        <f t="shared" si="11"/>
        <v>23</v>
      </c>
      <c r="BI32" s="11">
        <f t="shared" si="0"/>
        <v>8.695652173913043</v>
      </c>
      <c r="BJ32" s="11">
        <f t="shared" si="1"/>
        <v>30.434782608695656</v>
      </c>
      <c r="BK32" s="11">
        <f t="shared" si="2"/>
        <v>0</v>
      </c>
      <c r="BL32" s="11">
        <f t="shared" si="3"/>
        <v>60.869565217391312</v>
      </c>
      <c r="BM32" s="7">
        <v>9</v>
      </c>
      <c r="BN32" s="7">
        <v>1</v>
      </c>
      <c r="BO32" s="7">
        <v>0</v>
      </c>
      <c r="BP32" s="7">
        <v>0</v>
      </c>
      <c r="BQ32" s="7">
        <v>1</v>
      </c>
      <c r="BR32" s="7" t="s">
        <v>416</v>
      </c>
      <c r="BS32" s="7">
        <v>0</v>
      </c>
      <c r="BT32" s="7">
        <v>1</v>
      </c>
      <c r="BU32" s="7">
        <v>0</v>
      </c>
      <c r="BV32" s="7">
        <v>1</v>
      </c>
      <c r="BW32" s="7" t="s">
        <v>346</v>
      </c>
      <c r="BX32" s="7">
        <v>0</v>
      </c>
      <c r="BY32" s="7">
        <v>1</v>
      </c>
      <c r="BZ32" s="18" t="s">
        <v>417</v>
      </c>
      <c r="CA32" s="6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6">
        <f t="shared" si="12"/>
        <v>0</v>
      </c>
      <c r="CJ32" s="29">
        <v>1</v>
      </c>
      <c r="CK32" s="7">
        <v>1</v>
      </c>
      <c r="CL32" s="7">
        <v>2</v>
      </c>
      <c r="CM32" s="7">
        <v>1</v>
      </c>
      <c r="CN32" s="7">
        <v>1</v>
      </c>
      <c r="CO32" s="7">
        <v>1</v>
      </c>
      <c r="CP32" s="18">
        <v>1</v>
      </c>
      <c r="CQ32" s="6">
        <v>0</v>
      </c>
      <c r="CR32" s="7">
        <v>1</v>
      </c>
      <c r="CS32" s="7">
        <v>0</v>
      </c>
      <c r="CT32" s="7">
        <v>0</v>
      </c>
      <c r="CU32" s="18">
        <f t="shared" si="4"/>
        <v>1</v>
      </c>
      <c r="CV32" s="6">
        <v>0</v>
      </c>
      <c r="CW32" s="7">
        <v>0</v>
      </c>
      <c r="CX32" s="7">
        <v>4</v>
      </c>
      <c r="CY32" s="7">
        <v>0</v>
      </c>
      <c r="CZ32" s="7">
        <v>2</v>
      </c>
      <c r="DA32" s="7">
        <v>0</v>
      </c>
      <c r="DB32" s="7">
        <v>0</v>
      </c>
      <c r="DC32" s="7">
        <v>0</v>
      </c>
      <c r="DD32" s="7">
        <v>0</v>
      </c>
      <c r="DE32" s="18">
        <v>0</v>
      </c>
      <c r="DF32" s="18">
        <f t="shared" si="15"/>
        <v>6</v>
      </c>
      <c r="DG32" s="35">
        <v>0.91666666666666663</v>
      </c>
      <c r="DH32" s="7">
        <v>30</v>
      </c>
      <c r="DI32" s="35">
        <v>0.29166666666666669</v>
      </c>
      <c r="DJ32" s="35">
        <f t="shared" si="14"/>
        <v>23.375</v>
      </c>
      <c r="DK32" s="7">
        <v>5</v>
      </c>
      <c r="DL32" s="7">
        <v>0</v>
      </c>
      <c r="DM32" s="7">
        <v>1</v>
      </c>
      <c r="DN32" s="7">
        <v>0</v>
      </c>
      <c r="DO32" s="7">
        <v>0</v>
      </c>
      <c r="DP32" s="7">
        <v>0</v>
      </c>
      <c r="DQ32" s="7">
        <v>1</v>
      </c>
      <c r="DR32" s="7">
        <v>0</v>
      </c>
      <c r="DS32" s="7">
        <v>0</v>
      </c>
      <c r="DT32" s="7">
        <v>0</v>
      </c>
      <c r="DV32" s="7">
        <v>0</v>
      </c>
      <c r="DW32" s="7">
        <v>0</v>
      </c>
      <c r="DX32" s="7">
        <v>1</v>
      </c>
      <c r="DY32" s="7">
        <v>0</v>
      </c>
      <c r="DZ32" s="7">
        <f t="shared" si="7"/>
        <v>0</v>
      </c>
      <c r="EA32" s="7">
        <v>1</v>
      </c>
      <c r="EB32" s="7">
        <v>2</v>
      </c>
      <c r="EC32" s="7">
        <v>3</v>
      </c>
      <c r="ED32" s="7">
        <v>1</v>
      </c>
      <c r="EE32" s="7">
        <f t="shared" si="8"/>
        <v>0</v>
      </c>
      <c r="EF32" s="7">
        <f t="shared" si="9"/>
        <v>1</v>
      </c>
      <c r="EG32" s="7">
        <f t="shared" si="13"/>
        <v>8</v>
      </c>
      <c r="EH32" s="6" t="s">
        <v>414</v>
      </c>
      <c r="EI32" s="32">
        <v>45240</v>
      </c>
      <c r="EJ32" s="7">
        <v>110</v>
      </c>
      <c r="EK32" s="7">
        <v>70</v>
      </c>
      <c r="EL32" s="7">
        <v>83</v>
      </c>
      <c r="EM32" s="7">
        <v>96</v>
      </c>
      <c r="EN32" s="7">
        <v>95</v>
      </c>
      <c r="EO32" s="7">
        <v>0</v>
      </c>
      <c r="EP32" s="7">
        <v>60</v>
      </c>
      <c r="EQ32" s="7">
        <v>1.46</v>
      </c>
      <c r="ER32" s="7">
        <v>28.1</v>
      </c>
      <c r="ES32" s="18">
        <v>0</v>
      </c>
      <c r="ET32" s="6" t="s">
        <v>418</v>
      </c>
      <c r="EU32" s="43">
        <v>45240.603472222225</v>
      </c>
      <c r="EV32" s="7" t="s">
        <v>378</v>
      </c>
      <c r="EW32" s="7">
        <v>0</v>
      </c>
      <c r="EX32" s="7">
        <v>13.3</v>
      </c>
      <c r="EY32" s="7">
        <v>19.7</v>
      </c>
      <c r="EZ32" s="7">
        <v>2046</v>
      </c>
      <c r="FA32" s="7">
        <v>415</v>
      </c>
      <c r="FB32" s="7">
        <v>3.3000000000000002E-2</v>
      </c>
      <c r="FC32" s="7">
        <v>81.599999999999994</v>
      </c>
      <c r="FD32" s="7">
        <v>53.9</v>
      </c>
      <c r="FE32" s="7" t="s">
        <v>419</v>
      </c>
      <c r="FF32" s="7" t="s">
        <v>420</v>
      </c>
      <c r="FG32" s="7" t="s">
        <v>421</v>
      </c>
      <c r="FH32" s="7">
        <v>13.6</v>
      </c>
      <c r="FI32" s="7">
        <v>21.8</v>
      </c>
      <c r="FJ32" s="7">
        <v>2030</v>
      </c>
      <c r="FK32" s="7">
        <v>410</v>
      </c>
      <c r="FL32" s="7">
        <v>3.3000000000000002E-2</v>
      </c>
      <c r="FM32" s="7">
        <v>81.099999999999994</v>
      </c>
      <c r="FN32" s="7">
        <v>54.7</v>
      </c>
      <c r="FP32" s="18"/>
    </row>
    <row r="33" spans="1:172" s="7" customFormat="1">
      <c r="A33" s="7" t="s">
        <v>422</v>
      </c>
      <c r="B33" s="7">
        <v>1</v>
      </c>
      <c r="C33" s="6">
        <v>65</v>
      </c>
      <c r="D33" s="7" t="s">
        <v>264</v>
      </c>
      <c r="E33" s="7">
        <v>1</v>
      </c>
      <c r="F33" s="7">
        <v>1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2</v>
      </c>
      <c r="M33" s="18">
        <v>0</v>
      </c>
      <c r="N33" s="6">
        <v>0</v>
      </c>
      <c r="O33" s="7">
        <v>1</v>
      </c>
      <c r="P33" s="7">
        <v>0</v>
      </c>
      <c r="Q33" s="7">
        <v>1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Y33" s="7" t="s">
        <v>423</v>
      </c>
      <c r="Z33" s="7">
        <v>0</v>
      </c>
      <c r="AD33" s="7">
        <v>0</v>
      </c>
      <c r="AF33" s="18"/>
      <c r="AG33" s="6">
        <v>0</v>
      </c>
      <c r="AH33" s="7">
        <v>1</v>
      </c>
      <c r="AI33" s="7">
        <v>0</v>
      </c>
      <c r="AJ33" s="7">
        <v>0</v>
      </c>
      <c r="AK33" s="7">
        <v>1</v>
      </c>
      <c r="AL33" s="7">
        <v>1</v>
      </c>
      <c r="AM33" s="7">
        <v>1</v>
      </c>
      <c r="AN33" s="7">
        <v>0</v>
      </c>
      <c r="AO33" s="7">
        <f t="shared" si="10"/>
        <v>2</v>
      </c>
      <c r="AP33" s="7">
        <v>2</v>
      </c>
      <c r="AQ33" s="7" t="s">
        <v>424</v>
      </c>
      <c r="AR33" s="7">
        <v>2</v>
      </c>
      <c r="AS33" s="7">
        <v>1</v>
      </c>
      <c r="AT33" s="7">
        <v>1</v>
      </c>
      <c r="AU33" s="7">
        <v>0</v>
      </c>
      <c r="AV33" s="7">
        <v>1</v>
      </c>
      <c r="AW33" s="7">
        <v>0</v>
      </c>
      <c r="AY33" s="7">
        <v>1</v>
      </c>
      <c r="AZ33" s="7">
        <v>1</v>
      </c>
      <c r="BA33" s="7">
        <v>7</v>
      </c>
      <c r="BB33" s="7">
        <v>0</v>
      </c>
      <c r="BC33" s="7">
        <v>0</v>
      </c>
      <c r="BD33" s="7">
        <v>1</v>
      </c>
      <c r="BE33" s="7">
        <v>1</v>
      </c>
      <c r="BF33" s="7">
        <v>1</v>
      </c>
      <c r="BG33" s="7">
        <v>7</v>
      </c>
      <c r="BH33" s="7">
        <f t="shared" si="11"/>
        <v>15</v>
      </c>
      <c r="BI33" s="11">
        <f t="shared" si="0"/>
        <v>46.666666666666664</v>
      </c>
      <c r="BJ33" s="11">
        <f t="shared" si="1"/>
        <v>0</v>
      </c>
      <c r="BK33" s="11">
        <f t="shared" si="2"/>
        <v>6.666666666666667</v>
      </c>
      <c r="BL33" s="11">
        <f t="shared" si="3"/>
        <v>46.666666666666664</v>
      </c>
      <c r="BM33" s="7">
        <v>55</v>
      </c>
      <c r="BN33" s="7">
        <v>1</v>
      </c>
      <c r="BO33" s="7">
        <v>0</v>
      </c>
      <c r="BP33" s="7">
        <v>0</v>
      </c>
      <c r="BQ33" s="7">
        <v>1</v>
      </c>
      <c r="BR33" s="7" t="s">
        <v>425</v>
      </c>
      <c r="BS33" s="7">
        <v>1</v>
      </c>
      <c r="BT33" s="7">
        <v>1</v>
      </c>
      <c r="BU33" s="7">
        <v>0</v>
      </c>
      <c r="BV33" s="7">
        <v>0</v>
      </c>
      <c r="BW33" s="7" t="s">
        <v>426</v>
      </c>
      <c r="BX33" s="7">
        <v>0</v>
      </c>
      <c r="BY33" s="7">
        <v>1</v>
      </c>
      <c r="BZ33" s="18" t="s">
        <v>427</v>
      </c>
      <c r="CA33" s="6">
        <v>1</v>
      </c>
      <c r="CB33" s="7">
        <v>1</v>
      </c>
      <c r="CC33" s="7">
        <v>0</v>
      </c>
      <c r="CD33" s="7">
        <v>3</v>
      </c>
      <c r="CE33" s="7">
        <v>1</v>
      </c>
      <c r="CF33" s="7">
        <v>0</v>
      </c>
      <c r="CG33" s="7">
        <v>0</v>
      </c>
      <c r="CH33" s="7">
        <v>2</v>
      </c>
      <c r="CI33" s="6">
        <f t="shared" si="12"/>
        <v>8</v>
      </c>
      <c r="CJ33" s="29">
        <v>2</v>
      </c>
      <c r="CM33" s="7">
        <v>2</v>
      </c>
      <c r="CN33" s="7">
        <v>1</v>
      </c>
      <c r="CO33" s="7">
        <v>4</v>
      </c>
      <c r="CP33" s="18">
        <v>2</v>
      </c>
      <c r="CQ33" s="6">
        <v>0</v>
      </c>
      <c r="CR33" s="7">
        <v>0</v>
      </c>
      <c r="CS33" s="7">
        <v>1</v>
      </c>
      <c r="CT33" s="7">
        <v>1</v>
      </c>
      <c r="CU33" s="18">
        <f t="shared" si="4"/>
        <v>2</v>
      </c>
      <c r="CV33" s="6">
        <v>0</v>
      </c>
      <c r="CW33" s="7">
        <v>0</v>
      </c>
      <c r="CX33" s="7">
        <v>2</v>
      </c>
      <c r="CY33" s="7">
        <v>0</v>
      </c>
      <c r="CZ33" s="7">
        <v>0</v>
      </c>
      <c r="DA33" s="7">
        <v>0</v>
      </c>
      <c r="DB33" s="7">
        <v>0</v>
      </c>
      <c r="DC33" s="7">
        <v>0</v>
      </c>
      <c r="DD33" s="7">
        <v>0</v>
      </c>
      <c r="DE33" s="18">
        <v>0</v>
      </c>
      <c r="DF33" s="18">
        <f t="shared" si="15"/>
        <v>2</v>
      </c>
      <c r="DG33" s="35">
        <v>0.83333333333333337</v>
      </c>
      <c r="DH33" s="7">
        <v>60</v>
      </c>
      <c r="DI33" s="35">
        <v>0.20833333333333334</v>
      </c>
      <c r="DJ33" s="35">
        <f t="shared" si="14"/>
        <v>23.375</v>
      </c>
      <c r="DK33" s="7">
        <v>4</v>
      </c>
      <c r="DL33" s="7">
        <v>3</v>
      </c>
      <c r="DM33" s="7">
        <v>3</v>
      </c>
      <c r="DN33" s="7">
        <v>2</v>
      </c>
      <c r="DO33" s="7">
        <v>0</v>
      </c>
      <c r="DP33" s="7">
        <v>0</v>
      </c>
      <c r="DQ33" s="7">
        <v>0</v>
      </c>
      <c r="DR33" s="7">
        <v>1</v>
      </c>
      <c r="DS33" s="7">
        <v>0</v>
      </c>
      <c r="DT33" s="7">
        <v>0</v>
      </c>
      <c r="DU33" s="7">
        <v>0</v>
      </c>
      <c r="DV33" s="7">
        <v>0</v>
      </c>
      <c r="DW33" s="7">
        <v>0</v>
      </c>
      <c r="DX33" s="7">
        <v>2</v>
      </c>
      <c r="DY33" s="7">
        <v>1</v>
      </c>
      <c r="DZ33" s="7">
        <f t="shared" si="7"/>
        <v>0</v>
      </c>
      <c r="EA33" s="7">
        <v>2</v>
      </c>
      <c r="EB33" s="7">
        <v>3</v>
      </c>
      <c r="EC33" s="7">
        <v>3</v>
      </c>
      <c r="ED33" s="7">
        <v>1</v>
      </c>
      <c r="EE33" s="7">
        <f t="shared" si="8"/>
        <v>0</v>
      </c>
      <c r="EF33" s="7">
        <f t="shared" si="9"/>
        <v>3</v>
      </c>
      <c r="EG33" s="7">
        <f t="shared" si="13"/>
        <v>12</v>
      </c>
      <c r="EH33" s="6" t="s">
        <v>422</v>
      </c>
      <c r="EI33" s="32">
        <v>45239</v>
      </c>
      <c r="EJ33" s="7">
        <v>120</v>
      </c>
      <c r="EK33" s="7">
        <v>70</v>
      </c>
      <c r="EL33" s="7">
        <v>76</v>
      </c>
      <c r="EM33" s="7">
        <v>94</v>
      </c>
      <c r="EN33" s="7">
        <v>110</v>
      </c>
      <c r="EO33" s="7">
        <v>0</v>
      </c>
      <c r="EP33" s="7">
        <v>60</v>
      </c>
      <c r="EQ33" s="7">
        <v>1.52</v>
      </c>
      <c r="ER33" s="45">
        <v>26</v>
      </c>
      <c r="ES33" s="18">
        <v>0</v>
      </c>
      <c r="ET33" s="6" t="s">
        <v>422</v>
      </c>
      <c r="EU33" s="43">
        <v>45239.569444444445</v>
      </c>
      <c r="EV33" s="7" t="s">
        <v>428</v>
      </c>
      <c r="EW33" s="7">
        <v>0</v>
      </c>
      <c r="EX33" s="7">
        <v>10.4</v>
      </c>
      <c r="EY33" s="7">
        <v>14.5</v>
      </c>
      <c r="EZ33" s="7">
        <v>1535</v>
      </c>
      <c r="FA33" s="7">
        <v>392</v>
      </c>
      <c r="FB33" s="7">
        <v>0.06</v>
      </c>
      <c r="FC33" s="7">
        <v>80.8</v>
      </c>
      <c r="FD33" s="7">
        <v>57.1</v>
      </c>
      <c r="FE33" s="7" t="s">
        <v>429</v>
      </c>
      <c r="FF33" s="7" t="s">
        <v>430</v>
      </c>
      <c r="FG33" s="7" t="s">
        <v>431</v>
      </c>
      <c r="FH33" s="7">
        <v>15.3</v>
      </c>
      <c r="FI33" s="7">
        <v>23.1</v>
      </c>
      <c r="FJ33" s="7">
        <v>2404</v>
      </c>
      <c r="FK33" s="7">
        <v>388</v>
      </c>
      <c r="FL33" s="7">
        <v>5.0000000000000001E-3</v>
      </c>
      <c r="FM33" s="7">
        <v>81.599999999999994</v>
      </c>
      <c r="FN33" s="7">
        <v>57.8</v>
      </c>
      <c r="FP33" s="18"/>
    </row>
    <row r="34" spans="1:172" s="7" customFormat="1">
      <c r="A34" s="7" t="s">
        <v>432</v>
      </c>
      <c r="B34" s="7">
        <v>1</v>
      </c>
      <c r="C34" s="6">
        <v>37</v>
      </c>
      <c r="D34" s="7" t="s">
        <v>209</v>
      </c>
      <c r="E34" s="7">
        <v>1</v>
      </c>
      <c r="F34" s="7">
        <v>1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2</v>
      </c>
      <c r="M34" s="18">
        <v>1</v>
      </c>
      <c r="N34" s="6">
        <v>1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Z34" s="7">
        <v>0</v>
      </c>
      <c r="AD34" s="7">
        <v>1</v>
      </c>
      <c r="AE34" s="7" t="s">
        <v>228</v>
      </c>
      <c r="AF34" s="18">
        <v>5</v>
      </c>
      <c r="AG34" s="6">
        <v>0</v>
      </c>
      <c r="AH34" s="7">
        <v>1</v>
      </c>
      <c r="AI34" s="7">
        <v>0</v>
      </c>
      <c r="AJ34" s="7">
        <v>0</v>
      </c>
      <c r="AK34" s="7">
        <v>1</v>
      </c>
      <c r="AL34" s="7">
        <v>1</v>
      </c>
      <c r="AM34" s="7">
        <v>1</v>
      </c>
      <c r="AN34" s="7">
        <v>0</v>
      </c>
      <c r="AO34" s="7">
        <f t="shared" si="10"/>
        <v>2</v>
      </c>
      <c r="AP34" s="7">
        <v>4</v>
      </c>
      <c r="AQ34" s="7" t="s">
        <v>238</v>
      </c>
      <c r="AR34" s="7">
        <v>1</v>
      </c>
      <c r="AS34" s="7">
        <v>1</v>
      </c>
      <c r="AT34" s="7">
        <v>1</v>
      </c>
      <c r="AU34" s="7">
        <v>0</v>
      </c>
      <c r="AV34" s="7">
        <v>1</v>
      </c>
      <c r="AW34" s="7">
        <v>0</v>
      </c>
      <c r="AY34" s="7">
        <v>1</v>
      </c>
      <c r="AZ34" s="7">
        <v>2</v>
      </c>
      <c r="BA34" s="7">
        <v>7</v>
      </c>
      <c r="BB34" s="7">
        <v>0</v>
      </c>
      <c r="BC34" s="7">
        <v>0</v>
      </c>
      <c r="BD34" s="7">
        <v>2</v>
      </c>
      <c r="BE34" s="7">
        <v>7</v>
      </c>
      <c r="BF34" s="7">
        <v>2</v>
      </c>
      <c r="BG34" s="7">
        <v>6</v>
      </c>
      <c r="BH34" s="7">
        <f t="shared" si="11"/>
        <v>40</v>
      </c>
      <c r="BI34" s="11">
        <f t="shared" si="0"/>
        <v>35</v>
      </c>
      <c r="BJ34" s="11">
        <f t="shared" si="1"/>
        <v>0</v>
      </c>
      <c r="BK34" s="11">
        <f t="shared" si="2"/>
        <v>35</v>
      </c>
      <c r="BL34" s="11">
        <f t="shared" si="3"/>
        <v>30</v>
      </c>
      <c r="BM34" s="7">
        <v>37</v>
      </c>
      <c r="BN34" s="7">
        <v>1</v>
      </c>
      <c r="BO34" s="7">
        <v>0</v>
      </c>
      <c r="BP34" s="7">
        <v>0</v>
      </c>
      <c r="BQ34" s="7">
        <v>1</v>
      </c>
      <c r="BR34" s="7" t="s">
        <v>433</v>
      </c>
      <c r="BS34" s="7">
        <v>0</v>
      </c>
      <c r="BT34" s="7">
        <v>1</v>
      </c>
      <c r="BU34" s="7">
        <v>0</v>
      </c>
      <c r="BV34" s="7">
        <v>0</v>
      </c>
      <c r="BX34" s="7">
        <v>0</v>
      </c>
      <c r="BY34" s="7">
        <v>0</v>
      </c>
      <c r="BZ34" s="18"/>
      <c r="CA34" s="6">
        <v>0</v>
      </c>
      <c r="CB34" s="7">
        <v>0</v>
      </c>
      <c r="CC34" s="7">
        <v>0</v>
      </c>
      <c r="CD34" s="7">
        <v>3</v>
      </c>
      <c r="CE34" s="7">
        <v>0</v>
      </c>
      <c r="CF34" s="7">
        <v>0</v>
      </c>
      <c r="CG34" s="7">
        <v>0</v>
      </c>
      <c r="CH34" s="7">
        <v>3</v>
      </c>
      <c r="CI34" s="6">
        <f t="shared" si="12"/>
        <v>6</v>
      </c>
      <c r="CJ34" s="29">
        <v>1</v>
      </c>
      <c r="CM34" s="7">
        <v>1</v>
      </c>
      <c r="CN34" s="7">
        <v>1</v>
      </c>
      <c r="CO34" s="7">
        <v>2</v>
      </c>
      <c r="CP34" s="18">
        <v>1</v>
      </c>
      <c r="CQ34" s="6">
        <v>3</v>
      </c>
      <c r="CR34" s="7">
        <v>1</v>
      </c>
      <c r="CS34" s="7">
        <v>0</v>
      </c>
      <c r="CT34" s="7">
        <v>1</v>
      </c>
      <c r="CU34" s="18">
        <f t="shared" si="4"/>
        <v>5</v>
      </c>
      <c r="CV34" s="6">
        <v>1</v>
      </c>
      <c r="CW34" s="7">
        <v>2</v>
      </c>
      <c r="CX34" s="7">
        <v>2</v>
      </c>
      <c r="CY34" s="7">
        <v>2</v>
      </c>
      <c r="CZ34" s="7">
        <v>1</v>
      </c>
      <c r="DA34" s="7">
        <v>3</v>
      </c>
      <c r="DB34" s="7">
        <v>2</v>
      </c>
      <c r="DC34" s="7">
        <v>2</v>
      </c>
      <c r="DD34" s="7">
        <v>1</v>
      </c>
      <c r="DE34" s="18">
        <v>2</v>
      </c>
      <c r="DF34" s="18">
        <f t="shared" si="15"/>
        <v>18</v>
      </c>
      <c r="DG34" s="35">
        <v>0.875</v>
      </c>
      <c r="DH34" s="7">
        <v>60</v>
      </c>
      <c r="DI34" s="35">
        <v>0.25</v>
      </c>
      <c r="DJ34" s="35">
        <f t="shared" si="14"/>
        <v>23.375</v>
      </c>
      <c r="DK34" s="7">
        <v>5</v>
      </c>
      <c r="DL34" s="7">
        <v>2</v>
      </c>
      <c r="DM34" s="7">
        <v>3</v>
      </c>
      <c r="DN34" s="7">
        <v>3</v>
      </c>
      <c r="DO34" s="7">
        <v>0</v>
      </c>
      <c r="DP34" s="7">
        <v>0</v>
      </c>
      <c r="DQ34" s="7">
        <v>2</v>
      </c>
      <c r="DR34" s="7">
        <v>2</v>
      </c>
      <c r="DS34" s="7">
        <v>0</v>
      </c>
      <c r="DT34" s="7">
        <v>0</v>
      </c>
      <c r="DU34" s="7">
        <v>0</v>
      </c>
      <c r="DV34" s="7">
        <v>1</v>
      </c>
      <c r="DW34" s="7">
        <v>0</v>
      </c>
      <c r="DX34" s="7">
        <v>1</v>
      </c>
      <c r="DY34" s="7">
        <v>1</v>
      </c>
      <c r="DZ34" s="7">
        <f t="shared" si="7"/>
        <v>1</v>
      </c>
      <c r="EA34" s="7">
        <v>2</v>
      </c>
      <c r="EB34" s="7">
        <v>2</v>
      </c>
      <c r="EC34" s="7">
        <v>3</v>
      </c>
      <c r="ED34" s="7">
        <v>2</v>
      </c>
      <c r="EE34" s="7">
        <f t="shared" si="8"/>
        <v>0</v>
      </c>
      <c r="EF34" s="7">
        <f t="shared" si="9"/>
        <v>2</v>
      </c>
      <c r="EG34" s="7">
        <f t="shared" si="13"/>
        <v>12</v>
      </c>
      <c r="EH34" s="6" t="s">
        <v>434</v>
      </c>
      <c r="EI34" s="32">
        <v>45247</v>
      </c>
      <c r="EJ34" s="7">
        <v>100</v>
      </c>
      <c r="EK34" s="7">
        <v>70</v>
      </c>
      <c r="EL34" s="7">
        <v>72</v>
      </c>
      <c r="EM34" s="7">
        <v>97</v>
      </c>
      <c r="EN34" s="7">
        <v>121</v>
      </c>
      <c r="EO34" s="7">
        <v>0</v>
      </c>
      <c r="EP34" s="7">
        <v>45</v>
      </c>
      <c r="EQ34" s="7">
        <v>1.46</v>
      </c>
      <c r="ER34" s="7">
        <v>21.1</v>
      </c>
      <c r="ES34" s="18">
        <v>0</v>
      </c>
      <c r="ET34" s="6" t="s">
        <v>434</v>
      </c>
      <c r="EU34" s="43">
        <v>45247.425000000003</v>
      </c>
      <c r="EV34" s="7" t="s">
        <v>238</v>
      </c>
      <c r="EW34" s="7">
        <v>1</v>
      </c>
      <c r="EX34" s="7">
        <v>51.3</v>
      </c>
      <c r="EY34" s="7">
        <v>80.3</v>
      </c>
      <c r="EZ34" s="7">
        <v>5799</v>
      </c>
      <c r="FA34" s="7">
        <v>498</v>
      </c>
      <c r="FB34" s="7">
        <v>7.2999999999999995E-2</v>
      </c>
      <c r="FC34" s="7">
        <v>79.5</v>
      </c>
      <c r="FD34" s="7">
        <v>38.1</v>
      </c>
      <c r="FE34" s="7" t="s">
        <v>435</v>
      </c>
      <c r="FF34" s="7" t="s">
        <v>436</v>
      </c>
      <c r="FP34" s="18"/>
    </row>
    <row r="35" spans="1:172" s="7" customFormat="1">
      <c r="A35" s="7" t="s">
        <v>437</v>
      </c>
      <c r="B35" s="7">
        <v>1</v>
      </c>
      <c r="C35" s="6">
        <v>54</v>
      </c>
      <c r="D35" s="7" t="s">
        <v>264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5</v>
      </c>
      <c r="M35" s="18">
        <v>2</v>
      </c>
      <c r="N35" s="6">
        <v>0</v>
      </c>
      <c r="P35" s="7">
        <v>0</v>
      </c>
      <c r="Q35" s="7">
        <v>1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1</v>
      </c>
      <c r="X35" s="7" t="s">
        <v>438</v>
      </c>
      <c r="Z35" s="7">
        <v>0</v>
      </c>
      <c r="AD35" s="7">
        <v>1</v>
      </c>
      <c r="AE35" s="7" t="s">
        <v>182</v>
      </c>
      <c r="AF35" s="18">
        <v>5</v>
      </c>
      <c r="AG35" s="6">
        <v>1</v>
      </c>
      <c r="AH35" s="7">
        <v>0</v>
      </c>
      <c r="AI35" s="7">
        <v>0</v>
      </c>
      <c r="AJ35" s="7">
        <v>0</v>
      </c>
      <c r="AK35" s="7">
        <v>1</v>
      </c>
      <c r="AL35" s="7">
        <v>1</v>
      </c>
      <c r="AM35" s="7">
        <v>1</v>
      </c>
      <c r="AN35" s="7">
        <v>0</v>
      </c>
      <c r="AO35" s="7">
        <f t="shared" si="10"/>
        <v>2</v>
      </c>
      <c r="AP35" s="7">
        <v>2</v>
      </c>
      <c r="AQ35" s="7" t="s">
        <v>251</v>
      </c>
      <c r="AR35" s="7">
        <v>12</v>
      </c>
      <c r="AS35" s="7">
        <v>1</v>
      </c>
      <c r="AT35" s="7">
        <v>1</v>
      </c>
      <c r="AU35" s="7">
        <v>1</v>
      </c>
      <c r="AV35" s="7">
        <v>1</v>
      </c>
      <c r="AW35" s="7">
        <v>0</v>
      </c>
      <c r="AY35" s="7">
        <v>1</v>
      </c>
      <c r="AZ35" s="7">
        <v>1</v>
      </c>
      <c r="BA35" s="7">
        <v>2</v>
      </c>
      <c r="BB35" s="7">
        <v>1</v>
      </c>
      <c r="BC35" s="7">
        <v>7</v>
      </c>
      <c r="BD35" s="7">
        <v>1</v>
      </c>
      <c r="BE35" s="7">
        <v>2</v>
      </c>
      <c r="BF35" s="7">
        <v>1</v>
      </c>
      <c r="BG35" s="7">
        <v>7</v>
      </c>
      <c r="BH35" s="7">
        <f t="shared" si="11"/>
        <v>18</v>
      </c>
      <c r="BI35" s="11">
        <f t="shared" si="0"/>
        <v>11.111111111111111</v>
      </c>
      <c r="BJ35" s="11">
        <f t="shared" si="1"/>
        <v>38.888888888888893</v>
      </c>
      <c r="BK35" s="11">
        <f t="shared" si="2"/>
        <v>11.111111111111111</v>
      </c>
      <c r="BL35" s="11">
        <f t="shared" si="3"/>
        <v>38.888888888888893</v>
      </c>
      <c r="BM35" s="7">
        <v>40</v>
      </c>
      <c r="BN35" s="7">
        <v>1</v>
      </c>
      <c r="BO35" s="7">
        <v>0</v>
      </c>
      <c r="BP35" s="7">
        <v>0</v>
      </c>
      <c r="BQ35" s="7">
        <v>1</v>
      </c>
      <c r="BR35" s="7" t="s">
        <v>315</v>
      </c>
      <c r="BS35" s="7">
        <v>0</v>
      </c>
      <c r="BT35" s="7">
        <v>1</v>
      </c>
      <c r="BU35" s="7">
        <v>1</v>
      </c>
      <c r="BV35" s="7">
        <v>0</v>
      </c>
      <c r="BW35" s="7" t="s">
        <v>439</v>
      </c>
      <c r="BX35" s="7">
        <v>0</v>
      </c>
      <c r="BY35" s="7">
        <v>1</v>
      </c>
      <c r="BZ35" s="18" t="s">
        <v>440</v>
      </c>
      <c r="CA35" s="6">
        <v>3</v>
      </c>
      <c r="CB35" s="7">
        <v>4</v>
      </c>
      <c r="CC35" s="7">
        <v>3</v>
      </c>
      <c r="CD35" s="7">
        <v>4</v>
      </c>
      <c r="CE35" s="7">
        <v>3</v>
      </c>
      <c r="CF35" s="7">
        <v>3</v>
      </c>
      <c r="CG35" s="7">
        <v>2</v>
      </c>
      <c r="CH35" s="7">
        <v>5</v>
      </c>
      <c r="CI35" s="6">
        <f t="shared" si="12"/>
        <v>27</v>
      </c>
      <c r="CJ35" s="29">
        <v>4</v>
      </c>
      <c r="CM35" s="7">
        <v>2</v>
      </c>
      <c r="CN35" s="7">
        <v>2</v>
      </c>
      <c r="CO35" s="7">
        <v>1</v>
      </c>
      <c r="CP35" s="18">
        <v>1</v>
      </c>
      <c r="CQ35" s="6">
        <v>3</v>
      </c>
      <c r="CR35" s="7">
        <v>3</v>
      </c>
      <c r="CS35" s="7">
        <v>3</v>
      </c>
      <c r="CT35" s="7">
        <v>3</v>
      </c>
      <c r="CU35" s="18">
        <f t="shared" si="4"/>
        <v>12</v>
      </c>
      <c r="CV35" s="6">
        <v>2</v>
      </c>
      <c r="CW35" s="7">
        <v>2</v>
      </c>
      <c r="CX35" s="7">
        <v>3</v>
      </c>
      <c r="CY35" s="7">
        <v>1</v>
      </c>
      <c r="CZ35" s="7">
        <v>1</v>
      </c>
      <c r="DA35" s="7">
        <v>2</v>
      </c>
      <c r="DB35" s="7">
        <v>2</v>
      </c>
      <c r="DC35" s="7">
        <v>2</v>
      </c>
      <c r="DD35" s="7">
        <v>2</v>
      </c>
      <c r="DE35" s="18">
        <v>2</v>
      </c>
      <c r="DF35" s="18">
        <f t="shared" si="15"/>
        <v>19</v>
      </c>
      <c r="DG35" s="35">
        <v>0.83333333333333337</v>
      </c>
      <c r="DH35" s="7">
        <v>60</v>
      </c>
      <c r="DI35" s="35">
        <v>0.25</v>
      </c>
      <c r="DJ35" s="35">
        <f t="shared" si="14"/>
        <v>23.416666666666668</v>
      </c>
      <c r="DK35" s="7">
        <v>5</v>
      </c>
      <c r="DL35" s="7">
        <v>1</v>
      </c>
      <c r="DM35" s="7">
        <v>3</v>
      </c>
      <c r="DN35" s="7">
        <v>3</v>
      </c>
      <c r="DO35" s="7">
        <v>3</v>
      </c>
      <c r="DP35" s="7">
        <v>1</v>
      </c>
      <c r="DQ35" s="7">
        <v>0</v>
      </c>
      <c r="DR35" s="7">
        <v>3</v>
      </c>
      <c r="DS35" s="7">
        <v>0</v>
      </c>
      <c r="DT35" s="7">
        <v>0</v>
      </c>
      <c r="DV35" s="7">
        <v>3</v>
      </c>
      <c r="DW35" s="7">
        <v>0</v>
      </c>
      <c r="DX35" s="7">
        <v>0</v>
      </c>
      <c r="DY35" s="7">
        <v>1</v>
      </c>
      <c r="DZ35" s="7">
        <f t="shared" si="7"/>
        <v>3</v>
      </c>
      <c r="EA35" s="7">
        <v>2</v>
      </c>
      <c r="EB35" s="7">
        <v>2</v>
      </c>
      <c r="EC35" s="7">
        <v>3</v>
      </c>
      <c r="ED35" s="7">
        <v>2</v>
      </c>
      <c r="EE35" s="7">
        <f t="shared" si="8"/>
        <v>0</v>
      </c>
      <c r="EF35" s="7">
        <f t="shared" si="9"/>
        <v>1</v>
      </c>
      <c r="EG35" s="7">
        <f t="shared" si="13"/>
        <v>13</v>
      </c>
      <c r="EH35" s="6" t="s">
        <v>437</v>
      </c>
      <c r="EI35" s="32">
        <v>45240</v>
      </c>
      <c r="EJ35" s="7">
        <v>130</v>
      </c>
      <c r="EK35" s="7">
        <v>90</v>
      </c>
      <c r="EL35" s="7">
        <v>73</v>
      </c>
      <c r="EM35" s="7">
        <v>86</v>
      </c>
      <c r="EN35" s="7">
        <v>101</v>
      </c>
      <c r="EO35" s="7">
        <v>0</v>
      </c>
      <c r="ES35" s="18">
        <v>0</v>
      </c>
      <c r="ET35" s="6" t="s">
        <v>437</v>
      </c>
      <c r="EU35" s="43">
        <v>45240.658333333333</v>
      </c>
      <c r="EV35" s="7" t="s">
        <v>238</v>
      </c>
      <c r="EW35" s="7">
        <v>1</v>
      </c>
      <c r="EX35" s="7">
        <v>16.3</v>
      </c>
      <c r="EY35" s="7">
        <v>24.8</v>
      </c>
      <c r="EZ35" s="7">
        <v>2283</v>
      </c>
      <c r="FA35" s="7">
        <v>420</v>
      </c>
      <c r="FB35" s="7">
        <v>3.6999999999999998E-2</v>
      </c>
      <c r="FC35" s="7">
        <v>80.3</v>
      </c>
      <c r="FD35" s="7">
        <v>52.7</v>
      </c>
      <c r="FE35" s="7" t="s">
        <v>412</v>
      </c>
      <c r="FF35" s="7" t="s">
        <v>413</v>
      </c>
      <c r="FP35" s="18"/>
    </row>
    <row r="36" spans="1:172" s="7" customFormat="1">
      <c r="A36" s="7" t="s">
        <v>441</v>
      </c>
      <c r="B36" s="7">
        <v>1</v>
      </c>
      <c r="C36" s="6">
        <v>31</v>
      </c>
      <c r="D36" s="7" t="s">
        <v>181</v>
      </c>
      <c r="E36" s="7">
        <v>1</v>
      </c>
      <c r="F36" s="7">
        <v>1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1</v>
      </c>
      <c r="M36" s="18">
        <v>3</v>
      </c>
      <c r="N36" s="6">
        <v>1</v>
      </c>
      <c r="O36" s="7">
        <v>1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1</v>
      </c>
      <c r="X36" s="7" t="s">
        <v>442</v>
      </c>
      <c r="Y36" s="7" t="s">
        <v>443</v>
      </c>
      <c r="Z36" s="7">
        <v>0</v>
      </c>
      <c r="AD36" s="7">
        <v>0</v>
      </c>
      <c r="AF36" s="18"/>
      <c r="AG36" s="6">
        <v>0</v>
      </c>
      <c r="AH36" s="7">
        <v>1</v>
      </c>
      <c r="AI36" s="7">
        <v>1</v>
      </c>
      <c r="AJ36" s="7">
        <v>0</v>
      </c>
      <c r="AK36" s="7">
        <v>1</v>
      </c>
      <c r="AL36" s="7">
        <v>1</v>
      </c>
      <c r="AM36" s="7">
        <v>1</v>
      </c>
      <c r="AN36" s="7">
        <v>1</v>
      </c>
      <c r="AO36" s="7">
        <f t="shared" si="10"/>
        <v>3</v>
      </c>
      <c r="AP36" s="7">
        <v>2</v>
      </c>
      <c r="AQ36" s="7" t="s">
        <v>280</v>
      </c>
      <c r="AR36" s="7">
        <v>1</v>
      </c>
      <c r="AS36" s="7">
        <v>1</v>
      </c>
      <c r="AT36" s="7">
        <v>0</v>
      </c>
      <c r="AU36" s="7">
        <v>1</v>
      </c>
      <c r="AV36" s="7">
        <v>1</v>
      </c>
      <c r="AW36" s="7">
        <v>0</v>
      </c>
      <c r="AY36" s="7">
        <v>1</v>
      </c>
      <c r="AZ36" s="7">
        <v>2</v>
      </c>
      <c r="BA36" s="7">
        <v>2</v>
      </c>
      <c r="BB36" s="7">
        <v>1</v>
      </c>
      <c r="BC36" s="7">
        <v>7</v>
      </c>
      <c r="BD36" s="7">
        <v>0</v>
      </c>
      <c r="BE36" s="7">
        <v>0</v>
      </c>
      <c r="BF36" s="7">
        <v>0.3</v>
      </c>
      <c r="BG36" s="7">
        <v>2</v>
      </c>
      <c r="BH36" s="7">
        <f t="shared" si="11"/>
        <v>11.6</v>
      </c>
      <c r="BI36" s="11">
        <f t="shared" si="0"/>
        <v>34.482758620689658</v>
      </c>
      <c r="BJ36" s="11">
        <f t="shared" si="1"/>
        <v>60.344827586206897</v>
      </c>
      <c r="BK36" s="11">
        <f t="shared" si="2"/>
        <v>0</v>
      </c>
      <c r="BL36" s="11">
        <f t="shared" si="3"/>
        <v>5.1724137931034484</v>
      </c>
      <c r="BM36" s="7">
        <v>15</v>
      </c>
      <c r="BN36" s="7">
        <v>1</v>
      </c>
      <c r="BO36" s="7">
        <v>0</v>
      </c>
      <c r="BP36" s="7">
        <v>0</v>
      </c>
      <c r="BQ36" s="7">
        <v>1</v>
      </c>
      <c r="BR36" s="7" t="s">
        <v>444</v>
      </c>
      <c r="BS36" s="7">
        <v>0</v>
      </c>
      <c r="BT36" s="7">
        <v>1</v>
      </c>
      <c r="BU36" s="7">
        <v>0</v>
      </c>
      <c r="BV36" s="7">
        <v>0</v>
      </c>
      <c r="BW36" s="7" t="s">
        <v>445</v>
      </c>
      <c r="BX36" s="7">
        <v>0</v>
      </c>
      <c r="BY36" s="7">
        <v>1</v>
      </c>
      <c r="BZ36" s="18" t="s">
        <v>446</v>
      </c>
      <c r="CA36" s="6">
        <v>3</v>
      </c>
      <c r="CB36" s="7">
        <v>2</v>
      </c>
      <c r="CC36" s="7">
        <v>0</v>
      </c>
      <c r="CD36" s="7">
        <v>3</v>
      </c>
      <c r="CE36" s="7">
        <v>2</v>
      </c>
      <c r="CF36" s="7">
        <v>0</v>
      </c>
      <c r="CG36" s="7">
        <v>0</v>
      </c>
      <c r="CH36" s="7">
        <v>2</v>
      </c>
      <c r="CI36" s="6">
        <f t="shared" si="12"/>
        <v>12</v>
      </c>
      <c r="CJ36" s="29">
        <v>1</v>
      </c>
      <c r="CK36" s="7">
        <v>1</v>
      </c>
      <c r="CL36" s="7">
        <v>8</v>
      </c>
      <c r="CM36" s="7">
        <v>4</v>
      </c>
      <c r="CN36" s="7">
        <v>2</v>
      </c>
      <c r="CO36" s="7">
        <v>2</v>
      </c>
      <c r="CP36" s="18">
        <v>2</v>
      </c>
      <c r="CQ36" s="6">
        <v>0</v>
      </c>
      <c r="CR36" s="7">
        <v>1</v>
      </c>
      <c r="CS36" s="7">
        <v>1</v>
      </c>
      <c r="CT36" s="7">
        <v>1</v>
      </c>
      <c r="CU36" s="18">
        <f t="shared" si="4"/>
        <v>3</v>
      </c>
      <c r="CV36" s="6">
        <v>2</v>
      </c>
      <c r="CW36" s="7">
        <v>4</v>
      </c>
      <c r="CX36" s="7">
        <v>4</v>
      </c>
      <c r="CY36" s="7">
        <v>2</v>
      </c>
      <c r="CZ36" s="7">
        <v>0</v>
      </c>
      <c r="DA36" s="7">
        <v>2</v>
      </c>
      <c r="DB36" s="7">
        <v>0</v>
      </c>
      <c r="DC36" s="7">
        <v>4</v>
      </c>
      <c r="DD36" s="7">
        <v>2</v>
      </c>
      <c r="DE36" s="18">
        <v>0</v>
      </c>
      <c r="DF36" s="18">
        <f t="shared" si="15"/>
        <v>20</v>
      </c>
      <c r="DG36" s="35">
        <v>0.89583333333333337</v>
      </c>
      <c r="DH36" s="7">
        <v>30</v>
      </c>
      <c r="DI36" s="35">
        <v>0.29166666666666669</v>
      </c>
      <c r="DJ36" s="35">
        <f t="shared" si="14"/>
        <v>23.395833333333336</v>
      </c>
      <c r="DK36" s="7">
        <v>7</v>
      </c>
      <c r="DL36" s="7">
        <v>2</v>
      </c>
      <c r="DM36" s="7">
        <v>3</v>
      </c>
      <c r="DN36" s="7">
        <v>3</v>
      </c>
      <c r="DO36" s="7">
        <v>0</v>
      </c>
      <c r="DP36" s="7">
        <v>0</v>
      </c>
      <c r="DQ36" s="7">
        <v>0</v>
      </c>
      <c r="DR36" s="7">
        <v>0</v>
      </c>
      <c r="DS36" s="7">
        <v>1</v>
      </c>
      <c r="DT36" s="7">
        <v>0</v>
      </c>
      <c r="DU36" s="7">
        <v>2</v>
      </c>
      <c r="DV36" s="7">
        <v>3</v>
      </c>
      <c r="DW36" s="7">
        <v>2</v>
      </c>
      <c r="DX36" s="7">
        <v>3</v>
      </c>
      <c r="DY36" s="7">
        <v>3</v>
      </c>
      <c r="DZ36" s="7">
        <f t="shared" si="7"/>
        <v>3</v>
      </c>
      <c r="EA36" s="7">
        <v>1</v>
      </c>
      <c r="EB36" s="7">
        <v>1</v>
      </c>
      <c r="EC36" s="7">
        <v>2</v>
      </c>
      <c r="ED36" s="7">
        <v>1</v>
      </c>
      <c r="EE36" s="7">
        <f t="shared" si="8"/>
        <v>2</v>
      </c>
      <c r="EF36" s="7">
        <v>3</v>
      </c>
      <c r="EG36" s="7">
        <f t="shared" si="13"/>
        <v>13</v>
      </c>
      <c r="EH36" s="6" t="s">
        <v>441</v>
      </c>
      <c r="EI36" s="32">
        <v>45240</v>
      </c>
      <c r="EJ36" s="7">
        <v>100</v>
      </c>
      <c r="EK36" s="7">
        <v>70</v>
      </c>
      <c r="EL36" s="7">
        <v>73</v>
      </c>
      <c r="EM36" s="7">
        <v>97</v>
      </c>
      <c r="EN36" s="7">
        <v>209</v>
      </c>
      <c r="EO36" s="7">
        <v>0</v>
      </c>
      <c r="EP36" s="7">
        <v>52</v>
      </c>
      <c r="EQ36" s="7">
        <v>1.46</v>
      </c>
      <c r="ER36" s="7">
        <v>24.4</v>
      </c>
      <c r="ES36" s="18">
        <v>1</v>
      </c>
      <c r="ET36" s="6" t="s">
        <v>441</v>
      </c>
      <c r="EU36" s="43">
        <v>45240.475694444445</v>
      </c>
      <c r="EV36" s="7" t="s">
        <v>269</v>
      </c>
      <c r="EW36" s="7">
        <v>0</v>
      </c>
      <c r="EX36" s="7">
        <v>20.2</v>
      </c>
      <c r="EY36" s="7">
        <v>31.5</v>
      </c>
      <c r="EZ36" s="7">
        <v>3040</v>
      </c>
      <c r="FA36" s="7">
        <v>386</v>
      </c>
      <c r="FB36" s="7">
        <v>0.03</v>
      </c>
      <c r="FC36" s="7">
        <v>71.2</v>
      </c>
      <c r="FD36" s="7">
        <v>68.5</v>
      </c>
      <c r="FE36" s="7" t="s">
        <v>447</v>
      </c>
      <c r="FG36" s="7" t="s">
        <v>272</v>
      </c>
      <c r="FH36" s="7">
        <v>17</v>
      </c>
      <c r="FI36" s="7">
        <v>25.9</v>
      </c>
      <c r="FJ36" s="7">
        <v>2547</v>
      </c>
      <c r="FK36" s="7">
        <v>377</v>
      </c>
      <c r="FL36" s="7">
        <v>4.2999999999999997E-2</v>
      </c>
      <c r="FM36" s="7">
        <v>70.900000000000006</v>
      </c>
      <c r="FN36" s="7">
        <v>67.400000000000006</v>
      </c>
      <c r="FO36" s="7" t="s">
        <v>448</v>
      </c>
      <c r="FP36" s="18"/>
    </row>
    <row r="37" spans="1:172" s="7" customFormat="1">
      <c r="A37" s="7" t="s">
        <v>449</v>
      </c>
      <c r="B37" s="7">
        <v>1</v>
      </c>
      <c r="C37" s="6">
        <v>38</v>
      </c>
      <c r="D37" s="7" t="s">
        <v>196</v>
      </c>
      <c r="E37" s="7">
        <v>1</v>
      </c>
      <c r="F37" s="7">
        <v>1</v>
      </c>
      <c r="G37" s="7">
        <v>0</v>
      </c>
      <c r="H37" s="7">
        <v>0</v>
      </c>
      <c r="I37" s="7">
        <v>1</v>
      </c>
      <c r="J37" s="7">
        <v>0</v>
      </c>
      <c r="K37" s="7">
        <v>0</v>
      </c>
      <c r="L37" s="7">
        <v>2</v>
      </c>
      <c r="M37" s="18">
        <v>2</v>
      </c>
      <c r="N37" s="6">
        <v>0</v>
      </c>
      <c r="O37" s="7">
        <v>1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1</v>
      </c>
      <c r="X37" s="7" t="s">
        <v>450</v>
      </c>
      <c r="Z37" s="7">
        <v>0</v>
      </c>
      <c r="AD37" s="7">
        <v>1</v>
      </c>
      <c r="AE37" s="7" t="s">
        <v>451</v>
      </c>
      <c r="AF37" s="18">
        <v>24</v>
      </c>
      <c r="AG37" s="6">
        <v>0</v>
      </c>
      <c r="AH37" s="7">
        <v>1</v>
      </c>
      <c r="AI37" s="7">
        <v>0</v>
      </c>
      <c r="AJ37" s="7">
        <v>0</v>
      </c>
      <c r="AK37" s="7">
        <v>1</v>
      </c>
      <c r="AL37" s="7">
        <v>1</v>
      </c>
      <c r="AM37" s="7">
        <v>0</v>
      </c>
      <c r="AN37" s="7">
        <v>1</v>
      </c>
      <c r="AO37" s="7">
        <f t="shared" si="10"/>
        <v>2</v>
      </c>
      <c r="AP37" s="7">
        <v>4</v>
      </c>
      <c r="AQ37" s="7" t="s">
        <v>238</v>
      </c>
      <c r="AR37" s="7">
        <v>1</v>
      </c>
      <c r="AS37" s="7">
        <v>1</v>
      </c>
      <c r="AT37" s="7">
        <v>1</v>
      </c>
      <c r="AU37" s="7">
        <v>1</v>
      </c>
      <c r="AV37" s="7">
        <v>1</v>
      </c>
      <c r="AW37" s="7">
        <v>0</v>
      </c>
      <c r="AY37" s="7">
        <v>1</v>
      </c>
      <c r="AZ37" s="7">
        <v>2</v>
      </c>
      <c r="BA37" s="7">
        <v>2</v>
      </c>
      <c r="BB37" s="7">
        <v>1</v>
      </c>
      <c r="BC37" s="7">
        <v>7</v>
      </c>
      <c r="BD37" s="7">
        <v>3</v>
      </c>
      <c r="BE37" s="7">
        <v>7</v>
      </c>
      <c r="BF37" s="7">
        <v>1</v>
      </c>
      <c r="BG37" s="7">
        <v>3</v>
      </c>
      <c r="BH37" s="7">
        <f t="shared" si="11"/>
        <v>35</v>
      </c>
      <c r="BI37" s="11">
        <f t="shared" si="0"/>
        <v>11.428571428571429</v>
      </c>
      <c r="BJ37" s="11">
        <f t="shared" si="1"/>
        <v>20</v>
      </c>
      <c r="BK37" s="11">
        <f t="shared" si="2"/>
        <v>60</v>
      </c>
      <c r="BL37" s="11">
        <f t="shared" si="3"/>
        <v>8.5714285714285712</v>
      </c>
      <c r="BM37" s="7">
        <v>28</v>
      </c>
      <c r="BN37" s="7">
        <v>1</v>
      </c>
      <c r="BO37" s="7">
        <v>0</v>
      </c>
      <c r="BP37" s="7">
        <v>0</v>
      </c>
      <c r="BQ37" s="7">
        <v>1</v>
      </c>
      <c r="BR37" s="7" t="s">
        <v>315</v>
      </c>
      <c r="BS37" s="7">
        <v>0</v>
      </c>
      <c r="BT37" s="7">
        <v>1</v>
      </c>
      <c r="BU37" s="7">
        <v>0</v>
      </c>
      <c r="BV37" s="7">
        <v>0</v>
      </c>
      <c r="BW37" s="7" t="s">
        <v>452</v>
      </c>
      <c r="BX37" s="7">
        <v>0</v>
      </c>
      <c r="BY37" s="7">
        <v>1</v>
      </c>
      <c r="BZ37" s="18" t="s">
        <v>453</v>
      </c>
      <c r="CA37" s="6">
        <v>0</v>
      </c>
      <c r="CB37" s="7">
        <v>0</v>
      </c>
      <c r="CC37" s="7">
        <v>4</v>
      </c>
      <c r="CD37" s="7">
        <v>4</v>
      </c>
      <c r="CE37" s="7">
        <v>0</v>
      </c>
      <c r="CF37" s="7">
        <v>0</v>
      </c>
      <c r="CG37" s="7">
        <v>4</v>
      </c>
      <c r="CH37" s="7">
        <v>3</v>
      </c>
      <c r="CI37" s="6">
        <f t="shared" si="12"/>
        <v>15</v>
      </c>
      <c r="CJ37" s="29">
        <v>1</v>
      </c>
      <c r="CM37" s="7">
        <v>2</v>
      </c>
      <c r="CN37" s="7">
        <v>4</v>
      </c>
      <c r="CO37" s="7">
        <v>4</v>
      </c>
      <c r="CP37" s="18">
        <v>1</v>
      </c>
      <c r="CQ37" s="6">
        <v>1</v>
      </c>
      <c r="CR37" s="7">
        <v>3</v>
      </c>
      <c r="CS37" s="7">
        <v>0</v>
      </c>
      <c r="CT37" s="7">
        <v>3</v>
      </c>
      <c r="CU37" s="18">
        <f t="shared" si="4"/>
        <v>7</v>
      </c>
      <c r="CV37" s="6">
        <v>3</v>
      </c>
      <c r="CW37" s="7">
        <v>4</v>
      </c>
      <c r="CX37" s="7">
        <v>4</v>
      </c>
      <c r="CY37" s="7">
        <v>0</v>
      </c>
      <c r="CZ37" s="7">
        <v>2</v>
      </c>
      <c r="DA37" s="7">
        <v>0</v>
      </c>
      <c r="DB37" s="7">
        <v>4</v>
      </c>
      <c r="DC37" s="7">
        <v>4</v>
      </c>
      <c r="DD37" s="7">
        <v>2</v>
      </c>
      <c r="DE37" s="18">
        <v>2</v>
      </c>
      <c r="DF37" s="18">
        <f t="shared" si="15"/>
        <v>25</v>
      </c>
      <c r="DG37" s="35">
        <v>0.91666666666666663</v>
      </c>
      <c r="DH37" s="7">
        <v>120</v>
      </c>
      <c r="DI37" s="35">
        <v>0.25</v>
      </c>
      <c r="DJ37" s="35">
        <f t="shared" si="14"/>
        <v>23.333333333333332</v>
      </c>
      <c r="DK37" s="7">
        <v>4</v>
      </c>
      <c r="DL37" s="7">
        <v>3</v>
      </c>
      <c r="DM37" s="7">
        <v>3</v>
      </c>
      <c r="DN37" s="7">
        <v>3</v>
      </c>
      <c r="DO37" s="7">
        <v>3</v>
      </c>
      <c r="DP37" s="7">
        <v>1</v>
      </c>
      <c r="DQ37" s="7">
        <v>0</v>
      </c>
      <c r="DR37" s="7">
        <v>1</v>
      </c>
      <c r="DS37" s="7">
        <v>0</v>
      </c>
      <c r="DT37" s="7">
        <v>1</v>
      </c>
      <c r="DU37" s="7">
        <v>0</v>
      </c>
      <c r="DV37" s="7">
        <v>3</v>
      </c>
      <c r="DW37" s="7">
        <v>3</v>
      </c>
      <c r="DX37" s="7">
        <v>0</v>
      </c>
      <c r="DY37" s="7">
        <v>1</v>
      </c>
      <c r="DZ37" s="7">
        <f t="shared" si="7"/>
        <v>3</v>
      </c>
      <c r="EA37" s="7">
        <v>3</v>
      </c>
      <c r="EB37" s="7">
        <v>3</v>
      </c>
      <c r="EC37" s="7">
        <v>3</v>
      </c>
      <c r="ED37" s="7">
        <v>2</v>
      </c>
      <c r="EE37" s="7">
        <f t="shared" si="8"/>
        <v>3</v>
      </c>
      <c r="EF37" s="7">
        <f>SUM(DX37:DY37)</f>
        <v>1</v>
      </c>
      <c r="EG37" s="7">
        <f t="shared" si="13"/>
        <v>18</v>
      </c>
      <c r="EH37" s="6" t="s">
        <v>449</v>
      </c>
      <c r="EI37" s="32">
        <v>45240</v>
      </c>
      <c r="EJ37" s="7">
        <v>110</v>
      </c>
      <c r="EK37" s="7">
        <v>70</v>
      </c>
      <c r="EL37" s="7">
        <v>82</v>
      </c>
      <c r="EM37" s="7">
        <v>97</v>
      </c>
      <c r="EN37" s="7">
        <v>115</v>
      </c>
      <c r="EO37" s="7">
        <v>0</v>
      </c>
      <c r="EP37" s="7">
        <v>69</v>
      </c>
      <c r="EQ37" s="7">
        <v>1.5</v>
      </c>
      <c r="ER37" s="7">
        <v>30.7</v>
      </c>
      <c r="ES37" s="18">
        <v>1</v>
      </c>
      <c r="ET37" s="6" t="s">
        <v>449</v>
      </c>
      <c r="EU37" s="43">
        <v>45240.416666666664</v>
      </c>
      <c r="EV37" s="7" t="s">
        <v>183</v>
      </c>
      <c r="EW37" s="7">
        <v>1</v>
      </c>
      <c r="EX37" s="7">
        <v>292.2</v>
      </c>
      <c r="EY37" s="7">
        <v>470.9</v>
      </c>
      <c r="EZ37" s="7">
        <v>43502</v>
      </c>
      <c r="FA37" s="7">
        <v>424</v>
      </c>
      <c r="FB37" s="7">
        <v>5.8000000000000003E-2</v>
      </c>
      <c r="FC37" s="7">
        <v>71.599999999999994</v>
      </c>
      <c r="FD37" s="7">
        <v>66</v>
      </c>
      <c r="FE37" s="7" t="s">
        <v>454</v>
      </c>
      <c r="FF37" s="7" t="s">
        <v>455</v>
      </c>
      <c r="FP37" s="18"/>
    </row>
    <row r="38" spans="1:172" s="7" customFormat="1">
      <c r="A38" s="7" t="s">
        <v>456</v>
      </c>
      <c r="B38" s="7">
        <v>1</v>
      </c>
      <c r="C38" s="6">
        <v>53</v>
      </c>
      <c r="D38" s="7" t="s">
        <v>209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4</v>
      </c>
      <c r="M38" s="18">
        <v>2</v>
      </c>
      <c r="N38" s="6">
        <v>1</v>
      </c>
      <c r="O38" s="7">
        <v>1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1</v>
      </c>
      <c r="W38" s="7">
        <v>1</v>
      </c>
      <c r="X38" s="7" t="s">
        <v>457</v>
      </c>
      <c r="Y38" s="7" t="s">
        <v>458</v>
      </c>
      <c r="Z38" s="7">
        <v>0</v>
      </c>
      <c r="AD38" s="7">
        <v>0</v>
      </c>
      <c r="AF38" s="18"/>
      <c r="AG38" s="6">
        <v>0</v>
      </c>
      <c r="AH38" s="7">
        <v>1</v>
      </c>
      <c r="AI38" s="7">
        <v>0</v>
      </c>
      <c r="AJ38" s="7">
        <v>0</v>
      </c>
      <c r="AK38" s="7">
        <v>1</v>
      </c>
      <c r="AL38" s="7">
        <v>1</v>
      </c>
      <c r="AM38" s="7">
        <v>1</v>
      </c>
      <c r="AN38" s="7">
        <v>1</v>
      </c>
      <c r="AO38" s="7">
        <f t="shared" si="10"/>
        <v>3</v>
      </c>
      <c r="AP38" s="7">
        <v>3</v>
      </c>
      <c r="AQ38" s="7" t="s">
        <v>459</v>
      </c>
      <c r="AR38" s="7">
        <v>1</v>
      </c>
      <c r="AS38" s="7">
        <v>1</v>
      </c>
      <c r="AT38" s="7">
        <v>1</v>
      </c>
      <c r="AU38" s="7">
        <v>0</v>
      </c>
      <c r="AV38" s="7">
        <v>1</v>
      </c>
      <c r="AW38" s="7">
        <v>0</v>
      </c>
      <c r="AY38" s="7">
        <v>1</v>
      </c>
      <c r="AZ38" s="7">
        <v>1</v>
      </c>
      <c r="BA38" s="7">
        <v>7</v>
      </c>
      <c r="BB38" s="7">
        <v>0</v>
      </c>
      <c r="BC38" s="7">
        <v>0</v>
      </c>
      <c r="BD38" s="7">
        <v>3</v>
      </c>
      <c r="BE38" s="7">
        <v>7</v>
      </c>
      <c r="BF38" s="7">
        <v>1</v>
      </c>
      <c r="BG38" s="7">
        <v>7</v>
      </c>
      <c r="BH38" s="7">
        <f t="shared" si="11"/>
        <v>35</v>
      </c>
      <c r="BI38" s="11">
        <f t="shared" si="0"/>
        <v>20</v>
      </c>
      <c r="BJ38" s="11">
        <f>((BB38*BC38)/BH38)*100</f>
        <v>0</v>
      </c>
      <c r="BK38" s="11">
        <f>((BD38*BE38)/BH38)*100</f>
        <v>60</v>
      </c>
      <c r="BL38" s="11">
        <f>((BF38*BG38)/BH38)*100</f>
        <v>20</v>
      </c>
      <c r="BM38" s="7">
        <v>53</v>
      </c>
      <c r="BN38" s="7">
        <v>1</v>
      </c>
      <c r="BO38" s="7">
        <v>0</v>
      </c>
      <c r="BP38" s="7">
        <v>0</v>
      </c>
      <c r="BQ38" s="7">
        <v>1</v>
      </c>
      <c r="BR38" s="7" t="s">
        <v>360</v>
      </c>
      <c r="BS38" s="7">
        <v>1</v>
      </c>
      <c r="BT38" s="7">
        <v>1</v>
      </c>
      <c r="BU38" s="7">
        <v>0</v>
      </c>
      <c r="BV38" s="7">
        <v>0</v>
      </c>
      <c r="BW38" s="7" t="s">
        <v>460</v>
      </c>
      <c r="BX38" s="7">
        <v>1</v>
      </c>
      <c r="BY38" s="7">
        <v>1</v>
      </c>
      <c r="BZ38" s="18" t="s">
        <v>461</v>
      </c>
      <c r="CA38" s="6">
        <v>2</v>
      </c>
      <c r="CB38" s="7">
        <v>3</v>
      </c>
      <c r="CC38" s="7">
        <v>0</v>
      </c>
      <c r="CD38" s="7">
        <v>3</v>
      </c>
      <c r="CE38" s="7">
        <v>0</v>
      </c>
      <c r="CF38" s="7">
        <v>0</v>
      </c>
      <c r="CG38" s="7">
        <v>2</v>
      </c>
      <c r="CH38" s="7">
        <v>0</v>
      </c>
      <c r="CI38" s="6">
        <f t="shared" si="12"/>
        <v>10</v>
      </c>
      <c r="CJ38" s="29">
        <v>3</v>
      </c>
      <c r="CK38" s="7">
        <v>1</v>
      </c>
      <c r="CL38" s="7">
        <v>4</v>
      </c>
      <c r="CM38" s="7">
        <v>4</v>
      </c>
      <c r="CN38" s="7">
        <v>4</v>
      </c>
      <c r="CO38" s="7">
        <v>3</v>
      </c>
      <c r="CP38" s="18">
        <v>2</v>
      </c>
      <c r="CQ38" s="6">
        <v>3</v>
      </c>
      <c r="CR38" s="7">
        <v>3</v>
      </c>
      <c r="CS38" s="7">
        <v>0</v>
      </c>
      <c r="CT38" s="7">
        <v>0</v>
      </c>
      <c r="CU38" s="18">
        <f t="shared" si="4"/>
        <v>6</v>
      </c>
      <c r="CV38" s="6">
        <v>4</v>
      </c>
      <c r="CW38" s="7">
        <v>4</v>
      </c>
      <c r="CX38" s="7">
        <v>0</v>
      </c>
      <c r="CY38" s="7">
        <v>4</v>
      </c>
      <c r="CZ38" s="7">
        <v>2</v>
      </c>
      <c r="DA38" s="7">
        <v>4</v>
      </c>
      <c r="DB38" s="7">
        <v>3</v>
      </c>
      <c r="DC38" s="7">
        <v>4</v>
      </c>
      <c r="DD38" s="7">
        <v>0</v>
      </c>
      <c r="DE38" s="18">
        <v>4</v>
      </c>
      <c r="DF38" s="18">
        <f t="shared" si="15"/>
        <v>29</v>
      </c>
      <c r="DG38" s="35">
        <v>0.875</v>
      </c>
      <c r="DH38" s="7">
        <v>60</v>
      </c>
      <c r="DI38" s="35">
        <v>0.20833333333333334</v>
      </c>
      <c r="DJ38" s="35">
        <f t="shared" si="14"/>
        <v>23.333333333333332</v>
      </c>
      <c r="DK38" s="7">
        <v>3</v>
      </c>
      <c r="DL38" s="7">
        <v>3</v>
      </c>
      <c r="DM38" s="7">
        <v>3</v>
      </c>
      <c r="DN38" s="7">
        <v>2</v>
      </c>
      <c r="DO38" s="7">
        <v>0</v>
      </c>
      <c r="DP38" s="7">
        <v>3</v>
      </c>
      <c r="DQ38" s="7">
        <v>0</v>
      </c>
      <c r="DR38" s="7">
        <v>0</v>
      </c>
      <c r="DS38" s="7">
        <v>2</v>
      </c>
      <c r="DT38" s="7">
        <v>1</v>
      </c>
      <c r="DU38" s="7">
        <v>3</v>
      </c>
      <c r="DV38" s="7">
        <v>3</v>
      </c>
      <c r="DW38" s="7">
        <v>3</v>
      </c>
      <c r="DX38" s="7">
        <v>1</v>
      </c>
      <c r="DY38" s="7">
        <v>1</v>
      </c>
      <c r="DZ38" s="7">
        <f t="shared" si="7"/>
        <v>3</v>
      </c>
      <c r="EA38" s="7">
        <v>2</v>
      </c>
      <c r="EB38" s="7">
        <v>3</v>
      </c>
      <c r="EC38" s="11">
        <v>3</v>
      </c>
      <c r="ED38" s="7">
        <v>2</v>
      </c>
      <c r="EE38" s="7">
        <f t="shared" si="8"/>
        <v>3</v>
      </c>
      <c r="EF38" s="7">
        <f>SUM(DX38:DY38)</f>
        <v>2</v>
      </c>
      <c r="EG38" s="7">
        <f t="shared" si="13"/>
        <v>18</v>
      </c>
      <c r="EH38" s="6" t="s">
        <v>456</v>
      </c>
      <c r="EI38" s="32">
        <v>45240</v>
      </c>
      <c r="EJ38" s="7">
        <v>120</v>
      </c>
      <c r="EK38" s="7">
        <v>70</v>
      </c>
      <c r="EL38" s="7">
        <v>55</v>
      </c>
      <c r="EM38" s="7">
        <v>92</v>
      </c>
      <c r="EN38" s="7">
        <v>94</v>
      </c>
      <c r="EO38" s="7">
        <v>1</v>
      </c>
      <c r="EP38" s="7">
        <v>66</v>
      </c>
      <c r="EQ38" s="7">
        <v>1.56</v>
      </c>
      <c r="ER38" s="7">
        <v>27.1</v>
      </c>
      <c r="ES38" s="18">
        <v>1</v>
      </c>
      <c r="ET38" s="6" t="s">
        <v>462</v>
      </c>
      <c r="EU38" s="43">
        <v>45240.45416666667</v>
      </c>
      <c r="EV38" s="7" t="s">
        <v>238</v>
      </c>
      <c r="EW38" s="7">
        <v>0</v>
      </c>
      <c r="EX38" s="7">
        <v>9.1999999999999993</v>
      </c>
      <c r="EY38" s="7">
        <v>13.9</v>
      </c>
      <c r="EZ38" s="7">
        <v>1435</v>
      </c>
      <c r="FA38" s="7">
        <v>393</v>
      </c>
      <c r="FB38" s="7">
        <v>1.7999999999999999E-2</v>
      </c>
      <c r="FC38" s="7">
        <v>80.7</v>
      </c>
      <c r="FD38" s="7">
        <v>53.4</v>
      </c>
      <c r="FE38" s="7" t="s">
        <v>463</v>
      </c>
      <c r="FF38" s="7" t="s">
        <v>464</v>
      </c>
      <c r="FP38" s="18"/>
    </row>
    <row r="39" spans="1:172" s="7" customFormat="1">
      <c r="A39" s="7" t="s">
        <v>465</v>
      </c>
      <c r="B39" s="7">
        <v>1</v>
      </c>
      <c r="C39" s="6">
        <v>80</v>
      </c>
      <c r="D39" s="7" t="s">
        <v>196</v>
      </c>
      <c r="E39" s="7">
        <v>1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2</v>
      </c>
      <c r="M39" s="18">
        <v>0</v>
      </c>
      <c r="N39" s="6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Z39" s="7">
        <v>0</v>
      </c>
      <c r="AD39" s="7">
        <v>0</v>
      </c>
      <c r="AF39" s="18"/>
      <c r="AG39" s="6">
        <v>0</v>
      </c>
      <c r="AH39" s="7">
        <v>1</v>
      </c>
      <c r="AI39" s="7">
        <v>0</v>
      </c>
      <c r="AJ39" s="7">
        <v>0</v>
      </c>
      <c r="AK39" s="7">
        <v>1</v>
      </c>
      <c r="AL39" s="7">
        <v>1</v>
      </c>
      <c r="AM39" s="7">
        <v>1</v>
      </c>
      <c r="AN39" s="7">
        <v>1</v>
      </c>
      <c r="AO39" s="7">
        <f t="shared" si="10"/>
        <v>3</v>
      </c>
      <c r="AP39" s="7">
        <v>3</v>
      </c>
      <c r="AQ39" s="7" t="s">
        <v>183</v>
      </c>
      <c r="AR39" s="7">
        <v>1</v>
      </c>
      <c r="AS39" s="7">
        <v>1</v>
      </c>
      <c r="AT39" s="7">
        <v>0</v>
      </c>
      <c r="AU39" s="7">
        <v>0</v>
      </c>
      <c r="AV39" s="7">
        <v>1</v>
      </c>
      <c r="AW39" s="7">
        <v>0</v>
      </c>
      <c r="AY39" s="7">
        <v>1</v>
      </c>
      <c r="AZ39" s="7">
        <v>3</v>
      </c>
      <c r="BA39" s="7">
        <v>7</v>
      </c>
      <c r="BB39" s="7">
        <v>0</v>
      </c>
      <c r="BC39" s="7">
        <v>0</v>
      </c>
      <c r="BD39" s="7">
        <v>0</v>
      </c>
      <c r="BE39" s="7">
        <v>0</v>
      </c>
      <c r="BF39" s="7">
        <v>3</v>
      </c>
      <c r="BG39" s="7">
        <v>7</v>
      </c>
      <c r="BH39" s="7">
        <f t="shared" si="11"/>
        <v>42</v>
      </c>
      <c r="BI39" s="11">
        <f>((AZ39*BA39)/BH39)*100</f>
        <v>50</v>
      </c>
      <c r="BJ39" s="11">
        <f t="shared" si="1"/>
        <v>0</v>
      </c>
      <c r="BK39" s="11">
        <f t="shared" si="2"/>
        <v>0</v>
      </c>
      <c r="BL39" s="11">
        <f t="shared" si="3"/>
        <v>50</v>
      </c>
      <c r="BM39" s="7">
        <v>70</v>
      </c>
      <c r="BN39" s="7">
        <v>1</v>
      </c>
      <c r="BO39" s="7">
        <v>0</v>
      </c>
      <c r="BP39" s="7">
        <v>0</v>
      </c>
      <c r="BQ39" s="7">
        <v>1</v>
      </c>
      <c r="BR39" s="7" t="s">
        <v>466</v>
      </c>
      <c r="BS39" s="7">
        <v>1</v>
      </c>
      <c r="BT39" s="7">
        <v>1</v>
      </c>
      <c r="BU39" s="7">
        <v>1</v>
      </c>
      <c r="BV39" s="7">
        <v>0</v>
      </c>
      <c r="BW39" s="7" t="s">
        <v>467</v>
      </c>
      <c r="BX39" s="7">
        <v>1</v>
      </c>
      <c r="BY39" s="7">
        <v>0</v>
      </c>
      <c r="BZ39" s="18" t="s">
        <v>468</v>
      </c>
      <c r="CA39" s="6"/>
      <c r="CI39" s="6"/>
      <c r="CJ39" s="29"/>
      <c r="CP39" s="18"/>
      <c r="CQ39" s="6"/>
      <c r="CU39" s="18"/>
      <c r="CV39" s="6"/>
      <c r="DE39" s="18"/>
      <c r="DF39" s="18"/>
      <c r="DJ39" s="35"/>
      <c r="EH39" s="6" t="s">
        <v>469</v>
      </c>
      <c r="EI39" s="32">
        <v>45239</v>
      </c>
      <c r="EJ39" s="7">
        <v>140</v>
      </c>
      <c r="EK39" s="7">
        <v>80</v>
      </c>
      <c r="EL39" s="7">
        <v>76</v>
      </c>
      <c r="EM39" s="7">
        <v>95</v>
      </c>
      <c r="EN39" s="7">
        <v>123</v>
      </c>
      <c r="EO39" s="7">
        <v>1</v>
      </c>
      <c r="EP39" s="7">
        <v>48</v>
      </c>
      <c r="EQ39" s="7">
        <v>1.42</v>
      </c>
      <c r="ER39" s="7">
        <v>23.8</v>
      </c>
      <c r="ES39" s="18">
        <v>0</v>
      </c>
      <c r="ET39" s="6" t="s">
        <v>469</v>
      </c>
      <c r="EU39" s="43">
        <v>45239.6</v>
      </c>
      <c r="EV39" s="7" t="s">
        <v>183</v>
      </c>
      <c r="EW39" s="7">
        <v>1</v>
      </c>
      <c r="EX39" s="7">
        <v>10.5</v>
      </c>
      <c r="EY39" s="7">
        <v>16.600000000000001</v>
      </c>
      <c r="EZ39" s="7">
        <v>1638</v>
      </c>
      <c r="FA39" s="7">
        <v>447</v>
      </c>
      <c r="FB39" s="7">
        <v>6.2E-2</v>
      </c>
      <c r="FC39" s="7">
        <v>85.1</v>
      </c>
      <c r="FD39" s="7">
        <v>49.7</v>
      </c>
      <c r="FE39" s="7" t="s">
        <v>193</v>
      </c>
      <c r="FF39" s="7" t="s">
        <v>194</v>
      </c>
      <c r="FP39" s="18"/>
    </row>
    <row r="40" spans="1:172" s="7" customFormat="1">
      <c r="A40" s="7" t="s">
        <v>470</v>
      </c>
      <c r="B40" s="7">
        <v>1</v>
      </c>
      <c r="C40" s="6">
        <v>78</v>
      </c>
      <c r="D40" s="7" t="s">
        <v>181</v>
      </c>
      <c r="E40" s="7">
        <v>1</v>
      </c>
      <c r="F40" s="7">
        <v>1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6</v>
      </c>
      <c r="M40" s="18">
        <v>3</v>
      </c>
      <c r="N40" s="6">
        <v>1</v>
      </c>
      <c r="O40" s="7">
        <v>1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1</v>
      </c>
      <c r="W40" s="7">
        <v>1</v>
      </c>
      <c r="X40" s="7" t="s">
        <v>471</v>
      </c>
      <c r="Y40" s="7" t="s">
        <v>472</v>
      </c>
      <c r="Z40" s="7">
        <v>0</v>
      </c>
      <c r="AD40" s="7">
        <v>1</v>
      </c>
      <c r="AE40" s="7" t="s">
        <v>473</v>
      </c>
      <c r="AF40" s="18">
        <v>2</v>
      </c>
      <c r="AG40" s="6">
        <v>0</v>
      </c>
      <c r="AH40" s="7">
        <v>1</v>
      </c>
      <c r="AI40" s="7">
        <v>1</v>
      </c>
      <c r="AJ40" s="7">
        <v>0</v>
      </c>
      <c r="AK40" s="7">
        <v>1</v>
      </c>
      <c r="AL40" s="7">
        <v>1</v>
      </c>
      <c r="AM40" s="7">
        <v>1</v>
      </c>
      <c r="AN40" s="7">
        <v>0</v>
      </c>
      <c r="AO40" s="7">
        <f t="shared" si="10"/>
        <v>2</v>
      </c>
      <c r="AP40" s="7">
        <v>3</v>
      </c>
      <c r="AQ40" s="7" t="s">
        <v>474</v>
      </c>
      <c r="AR40" s="7">
        <v>2</v>
      </c>
      <c r="AS40" s="7">
        <v>1</v>
      </c>
      <c r="AT40" s="7">
        <v>1</v>
      </c>
      <c r="AU40" s="7">
        <v>0</v>
      </c>
      <c r="AV40" s="7">
        <v>0</v>
      </c>
      <c r="AW40" s="7">
        <v>0</v>
      </c>
      <c r="AY40" s="7">
        <v>1</v>
      </c>
      <c r="AZ40" s="7">
        <v>0</v>
      </c>
      <c r="BA40" s="7">
        <v>0</v>
      </c>
      <c r="BB40" s="7">
        <v>0</v>
      </c>
      <c r="BC40" s="7">
        <v>0</v>
      </c>
      <c r="BD40" s="7">
        <v>2</v>
      </c>
      <c r="BE40" s="7">
        <v>7</v>
      </c>
      <c r="BF40" s="7">
        <v>1</v>
      </c>
      <c r="BG40" s="7">
        <v>7</v>
      </c>
      <c r="BH40" s="7">
        <f t="shared" ref="BH40:BH63" si="16">(AZ40*BA40)+(BB40*BC40)+(BD40*BE40)+(BF40*BG40)</f>
        <v>21</v>
      </c>
      <c r="BI40" s="11">
        <f>((AZ40*BA40)/BH40)*100</f>
        <v>0</v>
      </c>
      <c r="BJ40" s="11">
        <f>((BB40*BC40)/BH40)*100</f>
        <v>0</v>
      </c>
      <c r="BK40" s="11">
        <f t="shared" ref="BK40:BK63" si="17">((BD40*BE40)/BH40)*100</f>
        <v>66.666666666666657</v>
      </c>
      <c r="BL40" s="11">
        <f>((BF40*BG40)/BH40)*100</f>
        <v>33.333333333333329</v>
      </c>
      <c r="BM40" s="7">
        <v>68</v>
      </c>
      <c r="BN40" s="7">
        <v>0</v>
      </c>
      <c r="BO40" s="7">
        <v>0</v>
      </c>
      <c r="BP40" s="7">
        <v>0</v>
      </c>
      <c r="BQ40" s="7">
        <v>1</v>
      </c>
      <c r="BR40" s="7" t="s">
        <v>475</v>
      </c>
      <c r="BS40" s="7">
        <v>0</v>
      </c>
      <c r="BT40" s="7">
        <v>0</v>
      </c>
      <c r="BU40" s="7">
        <v>0</v>
      </c>
      <c r="BV40" s="7">
        <v>0</v>
      </c>
      <c r="BX40" s="7">
        <v>0</v>
      </c>
      <c r="BY40" s="7">
        <v>0</v>
      </c>
      <c r="BZ40" s="18"/>
      <c r="CA40" s="6">
        <v>3</v>
      </c>
      <c r="CB40" s="7">
        <v>2</v>
      </c>
      <c r="CC40" s="7">
        <v>1</v>
      </c>
      <c r="CD40" s="7">
        <v>4</v>
      </c>
      <c r="CE40" s="7">
        <v>0</v>
      </c>
      <c r="CF40" s="7">
        <v>0</v>
      </c>
      <c r="CG40" s="7">
        <v>0</v>
      </c>
      <c r="CH40" s="7">
        <v>3</v>
      </c>
      <c r="CI40" s="6">
        <f t="shared" ref="CI40:CI70" si="18">SUM(CA40:CH40)</f>
        <v>13</v>
      </c>
      <c r="CJ40" s="29">
        <v>1</v>
      </c>
      <c r="CK40" s="7">
        <v>0</v>
      </c>
      <c r="CM40" s="7">
        <v>1</v>
      </c>
      <c r="CN40" s="7">
        <v>2</v>
      </c>
      <c r="CO40" s="7">
        <v>2</v>
      </c>
      <c r="CP40" s="18">
        <v>2</v>
      </c>
      <c r="CQ40" s="6">
        <v>1</v>
      </c>
      <c r="CR40" s="7">
        <v>2</v>
      </c>
      <c r="CS40" s="7">
        <v>0</v>
      </c>
      <c r="CT40" s="7">
        <v>1</v>
      </c>
      <c r="CU40" s="18">
        <f t="shared" ref="CU40:CU63" si="19">SUM(CQ40:CT40)</f>
        <v>4</v>
      </c>
      <c r="CV40" s="6">
        <v>0</v>
      </c>
      <c r="CW40" s="7">
        <v>1</v>
      </c>
      <c r="CX40" s="7">
        <v>4</v>
      </c>
      <c r="CY40" s="7">
        <v>0</v>
      </c>
      <c r="CZ40" s="7">
        <v>2</v>
      </c>
      <c r="DA40" s="7">
        <v>1</v>
      </c>
      <c r="DB40" s="7">
        <v>0</v>
      </c>
      <c r="DC40" s="7">
        <v>1</v>
      </c>
      <c r="DD40" s="7">
        <v>2</v>
      </c>
      <c r="DE40" s="18">
        <v>2</v>
      </c>
      <c r="DF40" s="18">
        <f t="shared" ref="DF40:DF62" si="20">SUM(CV40:DE40)</f>
        <v>13</v>
      </c>
      <c r="DG40" s="35">
        <v>0.79166666666666663</v>
      </c>
      <c r="DH40" s="7">
        <v>70</v>
      </c>
      <c r="DI40" s="35">
        <v>0.25</v>
      </c>
      <c r="DJ40" s="35">
        <f t="shared" ref="DJ40:DJ42" si="21">(24-DG40)+DI40</f>
        <v>23.458333333333332</v>
      </c>
      <c r="DK40" s="7">
        <v>6</v>
      </c>
      <c r="DL40" s="7">
        <v>2</v>
      </c>
      <c r="DM40" s="7">
        <v>2</v>
      </c>
      <c r="DN40" s="7">
        <v>0</v>
      </c>
      <c r="DO40" s="7">
        <v>1</v>
      </c>
      <c r="DP40" s="7">
        <v>0</v>
      </c>
      <c r="DQ40" s="7">
        <v>1</v>
      </c>
      <c r="DR40" s="7">
        <v>1</v>
      </c>
      <c r="DS40" s="7">
        <v>0</v>
      </c>
      <c r="DT40" s="7">
        <v>1</v>
      </c>
      <c r="DU40" s="7">
        <v>0</v>
      </c>
      <c r="DV40" s="7">
        <v>1</v>
      </c>
      <c r="DW40" s="7">
        <v>0</v>
      </c>
      <c r="DX40" s="7">
        <v>0</v>
      </c>
      <c r="DY40" s="7">
        <v>1</v>
      </c>
      <c r="DZ40" s="7">
        <f t="shared" ref="DZ40:DZ74" si="22">DV40</f>
        <v>1</v>
      </c>
      <c r="EA40" s="7">
        <v>0</v>
      </c>
      <c r="EB40" s="7">
        <v>1</v>
      </c>
      <c r="EC40" s="7">
        <v>3</v>
      </c>
      <c r="ED40" s="7">
        <v>1</v>
      </c>
      <c r="EE40" s="7">
        <f t="shared" ref="EE40:EE74" si="23">DW40</f>
        <v>0</v>
      </c>
      <c r="EF40" s="7">
        <f t="shared" ref="EF40:EF74" si="24">SUM(DX40:DY40)</f>
        <v>1</v>
      </c>
      <c r="EG40" s="7">
        <f t="shared" ref="EG40:EG74" si="25">SUM(DZ40:EF40)</f>
        <v>7</v>
      </c>
      <c r="EH40" s="6" t="s">
        <v>470</v>
      </c>
      <c r="EI40" s="32">
        <v>45254</v>
      </c>
      <c r="EJ40" s="7">
        <v>120</v>
      </c>
      <c r="EK40" s="7">
        <v>80</v>
      </c>
      <c r="EL40" s="7">
        <v>78</v>
      </c>
      <c r="EM40" s="7">
        <v>94</v>
      </c>
      <c r="EN40" s="7">
        <v>205</v>
      </c>
      <c r="EO40" s="7">
        <v>0</v>
      </c>
      <c r="EP40" s="7">
        <v>51</v>
      </c>
      <c r="EQ40" s="7">
        <v>1.46</v>
      </c>
      <c r="ER40" s="7">
        <v>23.9</v>
      </c>
      <c r="ES40" s="18">
        <v>1</v>
      </c>
      <c r="ET40" s="6" t="s">
        <v>470</v>
      </c>
      <c r="EU40" s="43">
        <v>45254.468055555553</v>
      </c>
      <c r="EV40" s="7" t="s">
        <v>183</v>
      </c>
      <c r="EW40" s="7">
        <v>0</v>
      </c>
      <c r="EX40" s="7">
        <v>9</v>
      </c>
      <c r="EY40" s="7">
        <v>13.1</v>
      </c>
      <c r="EZ40" s="7">
        <v>1267</v>
      </c>
      <c r="FA40" s="7">
        <v>414</v>
      </c>
      <c r="FB40" s="7">
        <v>4.8000000000000001E-2</v>
      </c>
      <c r="FC40" s="7">
        <v>69.8</v>
      </c>
      <c r="FD40" s="7">
        <v>65.7</v>
      </c>
      <c r="FE40" s="7" t="s">
        <v>476</v>
      </c>
      <c r="FP40" s="18"/>
    </row>
    <row r="41" spans="1:172" s="7" customFormat="1">
      <c r="A41" s="7" t="s">
        <v>477</v>
      </c>
      <c r="B41" s="7">
        <v>1</v>
      </c>
      <c r="C41" s="6">
        <v>26</v>
      </c>
      <c r="D41" s="7" t="s">
        <v>196</v>
      </c>
      <c r="E41" s="7">
        <v>1</v>
      </c>
      <c r="F41" s="7">
        <v>1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6</v>
      </c>
      <c r="M41" s="18">
        <v>3</v>
      </c>
      <c r="N41" s="6">
        <v>1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Z41" s="7">
        <v>0</v>
      </c>
      <c r="AD41" s="7">
        <v>1</v>
      </c>
      <c r="AE41" s="7" t="s">
        <v>478</v>
      </c>
      <c r="AF41" s="18">
        <v>2</v>
      </c>
      <c r="AG41" s="6">
        <v>0</v>
      </c>
      <c r="AH41" s="7">
        <v>0</v>
      </c>
      <c r="AI41" s="7">
        <v>1</v>
      </c>
      <c r="AJ41" s="7">
        <v>0</v>
      </c>
      <c r="AK41" s="7">
        <v>1</v>
      </c>
      <c r="AL41" s="7">
        <v>1</v>
      </c>
      <c r="AM41" s="7">
        <v>1</v>
      </c>
      <c r="AN41" s="7">
        <v>1</v>
      </c>
      <c r="AO41" s="7">
        <f t="shared" si="10"/>
        <v>3</v>
      </c>
      <c r="AP41" s="7">
        <v>1</v>
      </c>
      <c r="AQ41" s="7" t="s">
        <v>479</v>
      </c>
      <c r="AR41" s="7">
        <v>1</v>
      </c>
      <c r="AS41" s="7">
        <v>1</v>
      </c>
      <c r="AT41" s="7">
        <v>1</v>
      </c>
      <c r="AU41" s="7">
        <v>0</v>
      </c>
      <c r="AV41" s="7">
        <v>0</v>
      </c>
      <c r="AW41" s="7">
        <v>0</v>
      </c>
      <c r="AY41" s="7">
        <v>1</v>
      </c>
      <c r="AZ41" s="7">
        <v>0</v>
      </c>
      <c r="BA41" s="7">
        <v>0</v>
      </c>
      <c r="BB41" s="7">
        <v>0</v>
      </c>
      <c r="BC41" s="7">
        <v>0</v>
      </c>
      <c r="BD41" s="7">
        <v>3</v>
      </c>
      <c r="BE41" s="7">
        <v>7</v>
      </c>
      <c r="BF41" s="7">
        <v>3</v>
      </c>
      <c r="BG41" s="7">
        <v>7</v>
      </c>
      <c r="BH41" s="7">
        <f t="shared" si="16"/>
        <v>42</v>
      </c>
      <c r="BI41" s="11">
        <f t="shared" ref="BI41:BI63" si="26">((AZ41*BA41)/BH41)*100</f>
        <v>0</v>
      </c>
      <c r="BJ41" s="11">
        <f t="shared" ref="BJ41:BJ63" si="27">((BB41*BC41)/BH41)*100</f>
        <v>0</v>
      </c>
      <c r="BK41" s="11">
        <f t="shared" si="17"/>
        <v>50</v>
      </c>
      <c r="BL41" s="11">
        <f t="shared" ref="BL41:BL63" si="28">((BF41*BG41)/BH41)*100</f>
        <v>50</v>
      </c>
      <c r="BM41" s="7">
        <v>26</v>
      </c>
      <c r="BN41" s="7">
        <v>0</v>
      </c>
      <c r="BO41" s="7">
        <v>0</v>
      </c>
      <c r="BP41" s="7">
        <v>0</v>
      </c>
      <c r="BQ41" s="7">
        <v>1</v>
      </c>
      <c r="BR41" s="7" t="s">
        <v>409</v>
      </c>
      <c r="BS41" s="7">
        <v>0</v>
      </c>
      <c r="BT41" s="7">
        <v>0</v>
      </c>
      <c r="BU41" s="7">
        <v>0</v>
      </c>
      <c r="BV41" s="7">
        <v>0</v>
      </c>
      <c r="BX41" s="7">
        <v>0</v>
      </c>
      <c r="BY41" s="7">
        <v>0</v>
      </c>
      <c r="BZ41" s="18"/>
      <c r="CA41" s="6">
        <v>2</v>
      </c>
      <c r="CB41" s="7">
        <v>2</v>
      </c>
      <c r="CC41" s="7">
        <v>2</v>
      </c>
      <c r="CD41" s="7">
        <v>1</v>
      </c>
      <c r="CE41" s="7">
        <v>0</v>
      </c>
      <c r="CF41" s="7">
        <v>0</v>
      </c>
      <c r="CG41" s="7">
        <v>0</v>
      </c>
      <c r="CH41" s="7">
        <v>4</v>
      </c>
      <c r="CI41" s="6">
        <f t="shared" si="18"/>
        <v>11</v>
      </c>
      <c r="CJ41" s="29">
        <v>0</v>
      </c>
      <c r="CK41" s="7">
        <v>0</v>
      </c>
      <c r="CM41" s="7">
        <v>2</v>
      </c>
      <c r="CN41" s="7">
        <v>1</v>
      </c>
      <c r="CO41" s="7">
        <v>2</v>
      </c>
      <c r="CP41" s="18">
        <v>1</v>
      </c>
      <c r="CQ41" s="6">
        <v>1</v>
      </c>
      <c r="CR41" s="7">
        <v>3</v>
      </c>
      <c r="CS41" s="7">
        <v>1</v>
      </c>
      <c r="CT41" s="7">
        <v>1</v>
      </c>
      <c r="CU41" s="18">
        <f t="shared" si="19"/>
        <v>6</v>
      </c>
      <c r="CV41" s="6">
        <v>2</v>
      </c>
      <c r="CW41" s="7">
        <v>2</v>
      </c>
      <c r="CX41" s="7">
        <v>2</v>
      </c>
      <c r="CY41" s="7">
        <v>2</v>
      </c>
      <c r="CZ41" s="7">
        <v>2</v>
      </c>
      <c r="DA41" s="7">
        <v>3</v>
      </c>
      <c r="DB41" s="7">
        <v>3</v>
      </c>
      <c r="DC41" s="7">
        <v>4</v>
      </c>
      <c r="DD41" s="7">
        <v>2</v>
      </c>
      <c r="DE41" s="18">
        <v>2</v>
      </c>
      <c r="DF41" s="18">
        <f t="shared" si="20"/>
        <v>24</v>
      </c>
      <c r="DG41" s="35">
        <v>0.97916666666666663</v>
      </c>
      <c r="DH41" s="7">
        <v>5</v>
      </c>
      <c r="DI41" s="35">
        <v>0.29166666666666669</v>
      </c>
      <c r="DJ41" s="35">
        <f t="shared" si="21"/>
        <v>23.3125</v>
      </c>
      <c r="DK41" s="7">
        <v>7.5</v>
      </c>
      <c r="DL41" s="7">
        <v>2</v>
      </c>
      <c r="DM41" s="7">
        <v>1</v>
      </c>
      <c r="DN41" s="7">
        <v>1</v>
      </c>
      <c r="DO41" s="7">
        <v>0</v>
      </c>
      <c r="DP41" s="7">
        <v>0</v>
      </c>
      <c r="DQ41" s="7">
        <v>1</v>
      </c>
      <c r="DR41" s="7">
        <v>0</v>
      </c>
      <c r="DS41" s="7">
        <v>1</v>
      </c>
      <c r="DT41" s="7">
        <v>0</v>
      </c>
      <c r="DU41" s="7">
        <v>0</v>
      </c>
      <c r="DV41" s="7">
        <v>1</v>
      </c>
      <c r="DW41" s="7">
        <v>0</v>
      </c>
      <c r="DX41" s="7">
        <v>0</v>
      </c>
      <c r="DY41" s="7">
        <v>0</v>
      </c>
      <c r="DZ41" s="7">
        <f t="shared" si="22"/>
        <v>1</v>
      </c>
      <c r="EA41" s="7">
        <v>0</v>
      </c>
      <c r="EB41" s="7">
        <v>0</v>
      </c>
      <c r="EC41" s="7">
        <v>0</v>
      </c>
      <c r="ED41" s="7">
        <v>1</v>
      </c>
      <c r="EE41" s="7">
        <f t="shared" si="23"/>
        <v>0</v>
      </c>
      <c r="EF41" s="7">
        <f t="shared" si="24"/>
        <v>0</v>
      </c>
      <c r="EG41" s="7">
        <f t="shared" si="25"/>
        <v>2</v>
      </c>
      <c r="EH41" s="6" t="s">
        <v>477</v>
      </c>
      <c r="EI41" s="32">
        <v>45254</v>
      </c>
      <c r="EJ41" s="7">
        <v>110</v>
      </c>
      <c r="EK41" s="7">
        <v>68</v>
      </c>
      <c r="EL41" s="7">
        <v>70</v>
      </c>
      <c r="EM41" s="7">
        <v>96</v>
      </c>
      <c r="EN41" s="7">
        <v>119</v>
      </c>
      <c r="EP41" s="7">
        <v>54.5</v>
      </c>
      <c r="EQ41" s="7">
        <v>1.54</v>
      </c>
      <c r="ER41" s="7">
        <v>23</v>
      </c>
      <c r="ES41" s="18">
        <v>0</v>
      </c>
      <c r="ET41" s="6" t="s">
        <v>477</v>
      </c>
      <c r="EU41" s="43">
        <v>45254.468055555553</v>
      </c>
      <c r="EV41" s="7" t="s">
        <v>183</v>
      </c>
      <c r="EW41" s="7">
        <v>0</v>
      </c>
      <c r="EX41" s="7">
        <v>9</v>
      </c>
      <c r="EY41" s="7">
        <v>13.1</v>
      </c>
      <c r="EZ41" s="7">
        <v>1267</v>
      </c>
      <c r="FA41" s="7">
        <v>414</v>
      </c>
      <c r="FB41" s="7">
        <v>4.8000000000000001E-2</v>
      </c>
      <c r="FC41" s="7">
        <v>69.8</v>
      </c>
      <c r="FD41" s="7">
        <v>65.7</v>
      </c>
      <c r="FE41" s="7" t="s">
        <v>476</v>
      </c>
      <c r="FP41" s="18"/>
    </row>
    <row r="42" spans="1:172" s="7" customFormat="1">
      <c r="A42" s="7" t="s">
        <v>480</v>
      </c>
      <c r="B42" s="7">
        <v>1</v>
      </c>
      <c r="C42" s="6">
        <v>68</v>
      </c>
      <c r="D42" s="7" t="s">
        <v>209</v>
      </c>
      <c r="E42" s="7">
        <v>1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2</v>
      </c>
      <c r="M42" s="18">
        <v>2</v>
      </c>
      <c r="N42" s="6">
        <v>0</v>
      </c>
      <c r="O42" s="7">
        <v>1</v>
      </c>
      <c r="P42" s="7">
        <v>0</v>
      </c>
      <c r="Q42" s="7">
        <v>1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1</v>
      </c>
      <c r="X42" s="7" t="s">
        <v>481</v>
      </c>
      <c r="Y42" s="7" t="s">
        <v>482</v>
      </c>
      <c r="Z42" s="7">
        <v>0</v>
      </c>
      <c r="AD42" s="7">
        <v>0</v>
      </c>
      <c r="AF42" s="18"/>
      <c r="AG42" s="6">
        <v>1</v>
      </c>
      <c r="AH42" s="7">
        <v>1</v>
      </c>
      <c r="AI42" s="7">
        <v>0</v>
      </c>
      <c r="AJ42" s="7">
        <v>0</v>
      </c>
      <c r="AK42" s="7">
        <v>1</v>
      </c>
      <c r="AL42" s="7">
        <v>1</v>
      </c>
      <c r="AM42" s="7">
        <v>1</v>
      </c>
      <c r="AN42" s="7">
        <v>0</v>
      </c>
      <c r="AO42" s="7">
        <f t="shared" si="10"/>
        <v>2</v>
      </c>
      <c r="AP42" s="7">
        <v>1</v>
      </c>
      <c r="AQ42" s="7" t="s">
        <v>483</v>
      </c>
      <c r="AR42" s="7">
        <v>1</v>
      </c>
      <c r="AS42" s="7">
        <v>0</v>
      </c>
      <c r="AT42" s="7">
        <v>1</v>
      </c>
      <c r="AU42" s="7">
        <v>1</v>
      </c>
      <c r="AV42" s="7">
        <v>0</v>
      </c>
      <c r="AW42" s="7">
        <v>0</v>
      </c>
      <c r="AY42" s="7">
        <v>1</v>
      </c>
      <c r="AZ42" s="7">
        <v>0</v>
      </c>
      <c r="BA42" s="7">
        <v>0</v>
      </c>
      <c r="BB42" s="7">
        <v>1</v>
      </c>
      <c r="BC42" s="7">
        <v>7</v>
      </c>
      <c r="BD42" s="7">
        <v>1</v>
      </c>
      <c r="BE42" s="7">
        <v>3</v>
      </c>
      <c r="BF42" s="7">
        <v>0</v>
      </c>
      <c r="BG42" s="7">
        <v>0</v>
      </c>
      <c r="BH42" s="7">
        <f t="shared" si="16"/>
        <v>10</v>
      </c>
      <c r="BI42" s="11">
        <f t="shared" si="26"/>
        <v>0</v>
      </c>
      <c r="BJ42" s="11">
        <f t="shared" si="27"/>
        <v>70</v>
      </c>
      <c r="BK42" s="11">
        <f t="shared" si="17"/>
        <v>30</v>
      </c>
      <c r="BL42" s="11">
        <f t="shared" si="28"/>
        <v>0</v>
      </c>
      <c r="BM42" s="7">
        <v>68</v>
      </c>
      <c r="BN42" s="7">
        <v>0</v>
      </c>
      <c r="BO42" s="7">
        <v>0</v>
      </c>
      <c r="BP42" s="7">
        <v>0</v>
      </c>
      <c r="BQ42" s="7">
        <v>1</v>
      </c>
      <c r="BR42" s="7" t="s">
        <v>484</v>
      </c>
      <c r="BS42" s="7">
        <v>0</v>
      </c>
      <c r="BT42" s="7">
        <v>0</v>
      </c>
      <c r="BU42" s="7">
        <v>0</v>
      </c>
      <c r="BV42" s="7">
        <v>0</v>
      </c>
      <c r="BX42" s="7">
        <v>0</v>
      </c>
      <c r="BY42" s="7">
        <v>0</v>
      </c>
      <c r="BZ42" s="18"/>
      <c r="CA42" s="6">
        <v>3</v>
      </c>
      <c r="CB42" s="7">
        <v>5</v>
      </c>
      <c r="CC42" s="7">
        <v>2</v>
      </c>
      <c r="CD42" s="7">
        <v>0</v>
      </c>
      <c r="CE42" s="7">
        <v>0</v>
      </c>
      <c r="CF42" s="7">
        <v>0</v>
      </c>
      <c r="CG42" s="7">
        <v>0</v>
      </c>
      <c r="CH42" s="7">
        <v>0</v>
      </c>
      <c r="CI42" s="6">
        <f t="shared" si="18"/>
        <v>10</v>
      </c>
      <c r="CJ42" s="29">
        <v>1</v>
      </c>
      <c r="CM42" s="7">
        <v>2</v>
      </c>
      <c r="CN42" s="7">
        <v>1</v>
      </c>
      <c r="CO42" s="7">
        <v>2</v>
      </c>
      <c r="CP42" s="18">
        <v>1</v>
      </c>
      <c r="CQ42" s="6">
        <v>3</v>
      </c>
      <c r="CR42" s="7">
        <v>3</v>
      </c>
      <c r="CS42" s="7">
        <v>0</v>
      </c>
      <c r="CT42" s="7">
        <v>2</v>
      </c>
      <c r="CU42" s="18">
        <f t="shared" si="19"/>
        <v>8</v>
      </c>
      <c r="CV42" s="6">
        <v>2</v>
      </c>
      <c r="CW42" s="7">
        <v>2</v>
      </c>
      <c r="CX42" s="7">
        <v>4</v>
      </c>
      <c r="CY42" s="7">
        <v>1</v>
      </c>
      <c r="CZ42" s="7">
        <v>2</v>
      </c>
      <c r="DA42" s="7">
        <v>0</v>
      </c>
      <c r="DB42" s="7">
        <v>2</v>
      </c>
      <c r="DC42" s="7">
        <v>3</v>
      </c>
      <c r="DD42" s="7">
        <v>0</v>
      </c>
      <c r="DE42" s="18">
        <v>0</v>
      </c>
      <c r="DF42" s="18">
        <f t="shared" si="20"/>
        <v>16</v>
      </c>
      <c r="DG42" s="35">
        <v>0.85416666666666663</v>
      </c>
      <c r="DH42" s="7">
        <v>20</v>
      </c>
      <c r="DI42" s="35">
        <v>0.25</v>
      </c>
      <c r="DJ42" s="35">
        <f t="shared" si="21"/>
        <v>23.395833333333332</v>
      </c>
      <c r="DK42" s="7">
        <v>9</v>
      </c>
      <c r="DL42" s="7">
        <v>2</v>
      </c>
      <c r="DM42" s="7">
        <v>2</v>
      </c>
      <c r="DN42" s="7">
        <v>3</v>
      </c>
      <c r="DO42" s="7">
        <v>0</v>
      </c>
      <c r="DP42" s="7">
        <v>0</v>
      </c>
      <c r="DQ42" s="7">
        <v>0</v>
      </c>
      <c r="DR42" s="7">
        <v>1</v>
      </c>
      <c r="DS42" s="7">
        <v>0</v>
      </c>
      <c r="DT42" s="7">
        <v>3</v>
      </c>
      <c r="DU42" s="7">
        <v>0</v>
      </c>
      <c r="DV42" s="7">
        <v>0</v>
      </c>
      <c r="DW42" s="7">
        <v>0</v>
      </c>
      <c r="DX42" s="7">
        <v>3</v>
      </c>
      <c r="DY42" s="7">
        <v>0</v>
      </c>
      <c r="DZ42" s="7">
        <f t="shared" si="22"/>
        <v>0</v>
      </c>
      <c r="EA42" s="7">
        <v>1</v>
      </c>
      <c r="EB42" s="7">
        <v>0</v>
      </c>
      <c r="EC42" s="7">
        <v>0</v>
      </c>
      <c r="ED42" s="7">
        <v>1</v>
      </c>
      <c r="EE42" s="7">
        <f t="shared" si="23"/>
        <v>0</v>
      </c>
      <c r="EF42" s="7">
        <f t="shared" si="24"/>
        <v>3</v>
      </c>
      <c r="EG42" s="7">
        <f t="shared" si="25"/>
        <v>5</v>
      </c>
      <c r="EH42" s="6" t="s">
        <v>480</v>
      </c>
      <c r="EI42" s="32">
        <v>45254</v>
      </c>
      <c r="EJ42" s="7">
        <v>140</v>
      </c>
      <c r="EK42" s="7">
        <v>80</v>
      </c>
      <c r="EL42" s="7">
        <v>75</v>
      </c>
      <c r="EM42" s="7">
        <v>94</v>
      </c>
      <c r="EN42" s="7">
        <v>119</v>
      </c>
      <c r="EO42" s="7">
        <v>1</v>
      </c>
      <c r="EP42" s="7">
        <v>63.5</v>
      </c>
      <c r="EQ42" s="7">
        <v>1.5</v>
      </c>
      <c r="ER42" s="7">
        <v>28.2</v>
      </c>
      <c r="ES42" s="18">
        <v>0</v>
      </c>
      <c r="ET42" s="6" t="s">
        <v>480</v>
      </c>
      <c r="EU42" s="43">
        <v>45254.416666666664</v>
      </c>
      <c r="EV42" s="7" t="s">
        <v>378</v>
      </c>
      <c r="EW42" s="7">
        <v>0</v>
      </c>
      <c r="EX42" s="7">
        <v>4.4000000000000004</v>
      </c>
      <c r="EY42" s="7">
        <v>6.8</v>
      </c>
      <c r="EZ42" s="7">
        <v>711</v>
      </c>
      <c r="FA42" s="7">
        <v>397</v>
      </c>
      <c r="FB42" s="7">
        <v>0.05</v>
      </c>
      <c r="FC42" s="7">
        <v>66.5</v>
      </c>
      <c r="FD42" s="7">
        <v>65.400000000000006</v>
      </c>
      <c r="FE42" s="7" t="s">
        <v>485</v>
      </c>
      <c r="FG42" s="7" t="s">
        <v>421</v>
      </c>
      <c r="FH42" s="7">
        <v>3.9</v>
      </c>
      <c r="FI42" s="7">
        <v>6.2</v>
      </c>
      <c r="FJ42" s="7">
        <v>660</v>
      </c>
      <c r="FK42" s="7">
        <v>525</v>
      </c>
      <c r="FL42" s="7">
        <v>4.8000000000000001E-2</v>
      </c>
      <c r="FM42" s="7">
        <v>66.599999999999994</v>
      </c>
      <c r="FN42" s="7">
        <v>64.3</v>
      </c>
      <c r="FO42" s="7" t="s">
        <v>486</v>
      </c>
      <c r="FP42" s="18"/>
    </row>
    <row r="43" spans="1:172" s="7" customFormat="1">
      <c r="A43" s="7" t="s">
        <v>487</v>
      </c>
      <c r="B43" s="7">
        <v>1</v>
      </c>
      <c r="C43" s="6">
        <v>22</v>
      </c>
      <c r="D43" s="7" t="s">
        <v>181</v>
      </c>
      <c r="E43" s="7">
        <v>1</v>
      </c>
      <c r="F43" s="7">
        <v>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2</v>
      </c>
      <c r="M43" s="18">
        <v>3</v>
      </c>
      <c r="N43" s="6">
        <v>1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Z43" s="7">
        <v>1</v>
      </c>
      <c r="AA43" s="7" t="s">
        <v>488</v>
      </c>
      <c r="AD43" s="7">
        <v>1</v>
      </c>
      <c r="AE43" s="7" t="s">
        <v>489</v>
      </c>
      <c r="AF43" s="18">
        <v>5</v>
      </c>
      <c r="AG43" s="6">
        <v>0</v>
      </c>
      <c r="AH43" s="7">
        <v>0</v>
      </c>
      <c r="AI43" s="7">
        <v>1</v>
      </c>
      <c r="AJ43" s="7">
        <v>0</v>
      </c>
      <c r="AK43" s="7">
        <v>1</v>
      </c>
      <c r="AL43" s="7">
        <v>1</v>
      </c>
      <c r="AM43" s="7">
        <v>1</v>
      </c>
      <c r="AN43" s="7">
        <v>1</v>
      </c>
      <c r="AO43" s="7">
        <f t="shared" si="10"/>
        <v>3</v>
      </c>
      <c r="AP43" s="7">
        <v>3</v>
      </c>
      <c r="AQ43" s="7" t="s">
        <v>479</v>
      </c>
      <c r="AR43" s="7">
        <v>1</v>
      </c>
      <c r="AS43" s="7">
        <v>1</v>
      </c>
      <c r="AT43" s="7">
        <v>1</v>
      </c>
      <c r="AU43" s="7">
        <v>0</v>
      </c>
      <c r="AV43" s="7">
        <v>0</v>
      </c>
      <c r="AW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3</v>
      </c>
      <c r="BE43" s="7">
        <v>7</v>
      </c>
      <c r="BF43" s="7">
        <v>3</v>
      </c>
      <c r="BG43" s="7">
        <v>7</v>
      </c>
      <c r="BH43" s="7">
        <f t="shared" si="16"/>
        <v>42</v>
      </c>
      <c r="BI43" s="11">
        <f t="shared" si="26"/>
        <v>0</v>
      </c>
      <c r="BJ43" s="11">
        <f t="shared" si="27"/>
        <v>0</v>
      </c>
      <c r="BK43" s="11">
        <f t="shared" si="17"/>
        <v>50</v>
      </c>
      <c r="BL43" s="11">
        <f t="shared" si="28"/>
        <v>50</v>
      </c>
      <c r="BM43" s="7">
        <v>6</v>
      </c>
      <c r="BN43" s="7">
        <v>0</v>
      </c>
      <c r="BO43" s="7">
        <v>0</v>
      </c>
      <c r="BP43" s="7">
        <v>0</v>
      </c>
      <c r="BQ43" s="7">
        <v>1</v>
      </c>
      <c r="BR43" s="7" t="s">
        <v>490</v>
      </c>
      <c r="BS43" s="7">
        <v>0</v>
      </c>
      <c r="BT43" s="7">
        <v>0</v>
      </c>
      <c r="BU43" s="7">
        <v>0</v>
      </c>
      <c r="BV43" s="7">
        <v>0</v>
      </c>
      <c r="BX43" s="7">
        <v>0</v>
      </c>
      <c r="BY43" s="7">
        <v>0</v>
      </c>
      <c r="BZ43" s="18"/>
      <c r="CA43" s="6">
        <v>3</v>
      </c>
      <c r="CB43" s="7">
        <v>2</v>
      </c>
      <c r="CC43" s="7">
        <v>3</v>
      </c>
      <c r="CD43" s="7">
        <v>4</v>
      </c>
      <c r="CE43" s="7">
        <v>1</v>
      </c>
      <c r="CF43" s="7">
        <v>0</v>
      </c>
      <c r="CG43" s="7">
        <v>0</v>
      </c>
      <c r="CH43" s="7">
        <v>4</v>
      </c>
      <c r="CI43" s="6">
        <f t="shared" si="18"/>
        <v>17</v>
      </c>
      <c r="CJ43" s="29">
        <v>1</v>
      </c>
      <c r="CK43" s="7">
        <v>0</v>
      </c>
      <c r="CL43" s="7">
        <v>7</v>
      </c>
      <c r="CM43" s="7">
        <v>4</v>
      </c>
      <c r="CN43" s="7">
        <v>4</v>
      </c>
      <c r="CO43" s="7">
        <v>2</v>
      </c>
      <c r="CP43" s="18">
        <v>3</v>
      </c>
      <c r="CQ43" s="6">
        <v>1</v>
      </c>
      <c r="CR43" s="7">
        <v>3</v>
      </c>
      <c r="CS43" s="7">
        <v>1</v>
      </c>
      <c r="CT43" s="7">
        <v>2</v>
      </c>
      <c r="CU43" s="18">
        <f t="shared" si="19"/>
        <v>7</v>
      </c>
      <c r="CV43" s="6">
        <v>3</v>
      </c>
      <c r="CW43" s="7">
        <v>2</v>
      </c>
      <c r="CX43" s="7">
        <v>2</v>
      </c>
      <c r="CY43" s="7">
        <v>0</v>
      </c>
      <c r="CZ43" s="7">
        <v>2</v>
      </c>
      <c r="DA43" s="7">
        <v>3</v>
      </c>
      <c r="DB43" s="7">
        <v>0</v>
      </c>
      <c r="DC43" s="7">
        <v>4</v>
      </c>
      <c r="DD43" s="7">
        <v>2</v>
      </c>
      <c r="DE43" s="18">
        <v>2</v>
      </c>
      <c r="DF43" s="18">
        <f t="shared" si="20"/>
        <v>20</v>
      </c>
      <c r="DG43" s="35">
        <v>0.875</v>
      </c>
      <c r="DH43" s="7">
        <v>60</v>
      </c>
      <c r="DI43" s="35">
        <v>0.29166666666666669</v>
      </c>
      <c r="DJ43" s="35">
        <f>((24-DG43)+DI43)</f>
        <v>23.416666666666668</v>
      </c>
      <c r="DK43" s="7">
        <v>7</v>
      </c>
      <c r="DL43" s="7">
        <v>3</v>
      </c>
      <c r="DM43" s="7">
        <v>3</v>
      </c>
      <c r="DN43" s="7">
        <v>3</v>
      </c>
      <c r="DO43" s="7">
        <v>1</v>
      </c>
      <c r="DP43" s="7">
        <v>0</v>
      </c>
      <c r="DQ43" s="7">
        <v>2</v>
      </c>
      <c r="DR43" s="7">
        <v>0</v>
      </c>
      <c r="DS43" s="7">
        <v>1</v>
      </c>
      <c r="DT43" s="7">
        <v>0</v>
      </c>
      <c r="DU43" s="7">
        <v>0</v>
      </c>
      <c r="DV43" s="7">
        <v>1</v>
      </c>
      <c r="DW43" s="7">
        <v>0</v>
      </c>
      <c r="DX43" s="7">
        <v>0</v>
      </c>
      <c r="DY43" s="7">
        <v>2</v>
      </c>
      <c r="DZ43" s="7">
        <f t="shared" si="22"/>
        <v>1</v>
      </c>
      <c r="EA43" s="7">
        <v>2</v>
      </c>
      <c r="EB43" s="7">
        <v>1</v>
      </c>
      <c r="EC43" s="7">
        <v>2</v>
      </c>
      <c r="ED43" s="7">
        <v>2</v>
      </c>
      <c r="EE43" s="7">
        <f t="shared" si="23"/>
        <v>0</v>
      </c>
      <c r="EF43" s="7">
        <f t="shared" si="24"/>
        <v>2</v>
      </c>
      <c r="EG43" s="7">
        <f t="shared" si="25"/>
        <v>10</v>
      </c>
      <c r="EH43" s="6" t="s">
        <v>487</v>
      </c>
      <c r="EI43" s="32">
        <v>45254</v>
      </c>
      <c r="EJ43" s="7">
        <v>108</v>
      </c>
      <c r="EK43" s="7">
        <v>62</v>
      </c>
      <c r="EL43" s="7">
        <v>82</v>
      </c>
      <c r="EM43" s="7">
        <v>97</v>
      </c>
      <c r="EN43" s="7">
        <v>147</v>
      </c>
      <c r="EO43" s="7">
        <v>0</v>
      </c>
      <c r="EP43" s="7">
        <v>65</v>
      </c>
      <c r="EQ43" s="7">
        <v>1.56</v>
      </c>
      <c r="ER43" s="7">
        <v>26.7</v>
      </c>
      <c r="ES43" s="18">
        <v>0</v>
      </c>
      <c r="ET43" s="6" t="s">
        <v>487</v>
      </c>
      <c r="EU43" s="43">
        <v>45254.468055555553</v>
      </c>
      <c r="EV43" s="7" t="s">
        <v>183</v>
      </c>
      <c r="EW43" s="7">
        <v>0</v>
      </c>
      <c r="EX43" s="7">
        <v>9</v>
      </c>
      <c r="EY43" s="7">
        <v>13.1</v>
      </c>
      <c r="EZ43" s="7">
        <v>1267</v>
      </c>
      <c r="FA43" s="7">
        <v>414</v>
      </c>
      <c r="FB43" s="7">
        <v>4.8000000000000001E-2</v>
      </c>
      <c r="FC43" s="7">
        <v>69.8</v>
      </c>
      <c r="FD43" s="7">
        <v>65.7</v>
      </c>
      <c r="FE43" s="7" t="s">
        <v>476</v>
      </c>
      <c r="FP43" s="18"/>
    </row>
    <row r="44" spans="1:172" s="7" customFormat="1">
      <c r="A44" s="7" t="s">
        <v>491</v>
      </c>
      <c r="B44" s="7">
        <v>1</v>
      </c>
      <c r="C44" s="6">
        <v>29</v>
      </c>
      <c r="D44" s="7" t="s">
        <v>196</v>
      </c>
      <c r="E44" s="7">
        <v>1</v>
      </c>
      <c r="F44" s="7">
        <v>1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1</v>
      </c>
      <c r="M44" s="18">
        <v>2</v>
      </c>
      <c r="N44" s="6">
        <v>1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Z44" s="7">
        <v>0</v>
      </c>
      <c r="AD44" s="7">
        <v>0</v>
      </c>
      <c r="AF44" s="18"/>
      <c r="AG44" s="6">
        <v>0</v>
      </c>
      <c r="AH44" s="7">
        <v>0</v>
      </c>
      <c r="AI44" s="7">
        <v>1</v>
      </c>
      <c r="AJ44" s="7">
        <v>0</v>
      </c>
      <c r="AK44" s="7">
        <v>1</v>
      </c>
      <c r="AL44" s="7">
        <v>1</v>
      </c>
      <c r="AM44" s="7">
        <v>0</v>
      </c>
      <c r="AN44" s="7">
        <v>0</v>
      </c>
      <c r="AO44" s="7">
        <f t="shared" si="10"/>
        <v>1</v>
      </c>
      <c r="AP44" s="7">
        <v>1</v>
      </c>
      <c r="AQ44" s="7" t="s">
        <v>221</v>
      </c>
      <c r="AR44" s="7">
        <v>1</v>
      </c>
      <c r="AS44" s="7">
        <v>0</v>
      </c>
      <c r="AT44" s="7">
        <v>1</v>
      </c>
      <c r="AU44" s="7">
        <v>1</v>
      </c>
      <c r="AV44" s="7">
        <v>0</v>
      </c>
      <c r="AW44" s="7">
        <v>0</v>
      </c>
      <c r="AY44" s="7">
        <v>1</v>
      </c>
      <c r="AZ44" s="7">
        <v>0</v>
      </c>
      <c r="BA44" s="7">
        <v>0</v>
      </c>
      <c r="BB44" s="7">
        <v>1</v>
      </c>
      <c r="BC44" s="7">
        <v>3</v>
      </c>
      <c r="BD44" s="7">
        <v>1</v>
      </c>
      <c r="BE44" s="7">
        <v>7</v>
      </c>
      <c r="BF44" s="7">
        <v>0</v>
      </c>
      <c r="BG44" s="7">
        <v>0</v>
      </c>
      <c r="BH44" s="7">
        <f t="shared" si="16"/>
        <v>10</v>
      </c>
      <c r="BI44" s="11">
        <f t="shared" si="26"/>
        <v>0</v>
      </c>
      <c r="BJ44" s="11">
        <f t="shared" si="27"/>
        <v>30</v>
      </c>
      <c r="BK44" s="11">
        <f t="shared" si="17"/>
        <v>70</v>
      </c>
      <c r="BL44" s="11">
        <f t="shared" si="28"/>
        <v>0</v>
      </c>
      <c r="BM44" s="7">
        <v>29</v>
      </c>
      <c r="BN44" s="7">
        <v>0</v>
      </c>
      <c r="BO44" s="7">
        <v>0</v>
      </c>
      <c r="BP44" s="7">
        <v>0</v>
      </c>
      <c r="BQ44" s="7">
        <v>0</v>
      </c>
      <c r="BS44" s="7">
        <v>0</v>
      </c>
      <c r="BT44" s="7">
        <v>0</v>
      </c>
      <c r="BU44" s="7">
        <v>0</v>
      </c>
      <c r="BV44" s="7">
        <v>0</v>
      </c>
      <c r="BX44" s="7">
        <v>0</v>
      </c>
      <c r="BY44" s="7">
        <v>0</v>
      </c>
      <c r="BZ44" s="18"/>
      <c r="CA44" s="6">
        <v>1</v>
      </c>
      <c r="CB44" s="7">
        <v>0</v>
      </c>
      <c r="CC44" s="7">
        <v>0</v>
      </c>
      <c r="CD44" s="7">
        <v>0</v>
      </c>
      <c r="CE44" s="7">
        <v>0</v>
      </c>
      <c r="CF44" s="7">
        <v>0</v>
      </c>
      <c r="CG44" s="7">
        <v>0</v>
      </c>
      <c r="CH44" s="7">
        <v>0</v>
      </c>
      <c r="CI44" s="6">
        <f t="shared" si="18"/>
        <v>1</v>
      </c>
      <c r="CJ44" s="29">
        <v>0</v>
      </c>
      <c r="CK44" s="7">
        <v>1</v>
      </c>
      <c r="CL44" s="7">
        <v>4</v>
      </c>
      <c r="CM44" s="7">
        <v>1</v>
      </c>
      <c r="CN44" s="7">
        <v>1</v>
      </c>
      <c r="CO44" s="7">
        <v>1</v>
      </c>
      <c r="CP44" s="18">
        <v>1</v>
      </c>
      <c r="CQ44" s="6">
        <v>3</v>
      </c>
      <c r="CR44" s="7">
        <v>3</v>
      </c>
      <c r="CS44" s="7">
        <v>3</v>
      </c>
      <c r="CT44" s="7">
        <v>3</v>
      </c>
      <c r="CU44" s="18">
        <f>SUM(CQ44:CT44)</f>
        <v>12</v>
      </c>
      <c r="CV44" s="6">
        <v>4</v>
      </c>
      <c r="CW44" s="7">
        <v>4</v>
      </c>
      <c r="CX44" s="7">
        <v>1</v>
      </c>
      <c r="CY44" s="7">
        <v>2</v>
      </c>
      <c r="CZ44" s="7">
        <v>3</v>
      </c>
      <c r="DA44" s="7">
        <v>4</v>
      </c>
      <c r="DB44" s="7">
        <v>1</v>
      </c>
      <c r="DC44" s="7">
        <v>2</v>
      </c>
      <c r="DD44" s="7">
        <v>2</v>
      </c>
      <c r="DE44" s="18">
        <v>2</v>
      </c>
      <c r="DF44" s="18">
        <f t="shared" si="20"/>
        <v>25</v>
      </c>
      <c r="DG44" s="35">
        <v>0.83333333333333337</v>
      </c>
      <c r="DH44" s="7">
        <v>120</v>
      </c>
      <c r="DI44" s="35">
        <v>0.25</v>
      </c>
      <c r="DJ44" s="35">
        <f t="shared" ref="DJ44:DJ74" si="29">(24-DG44)+DI44</f>
        <v>23.416666666666668</v>
      </c>
      <c r="DK44" s="7">
        <v>5</v>
      </c>
      <c r="DL44" s="7">
        <v>3</v>
      </c>
      <c r="DM44" s="7">
        <v>2</v>
      </c>
      <c r="DN44" s="7">
        <v>2</v>
      </c>
      <c r="DO44" s="7">
        <v>0</v>
      </c>
      <c r="DP44" s="7">
        <v>0</v>
      </c>
      <c r="DQ44" s="7">
        <v>1</v>
      </c>
      <c r="DR44" s="7">
        <v>0</v>
      </c>
      <c r="DS44" s="7">
        <v>1</v>
      </c>
      <c r="DT44" s="7">
        <v>0</v>
      </c>
      <c r="DU44" s="7">
        <v>2</v>
      </c>
      <c r="DV44" s="7">
        <v>1</v>
      </c>
      <c r="DW44" s="7">
        <v>0</v>
      </c>
      <c r="DX44" s="7">
        <v>0</v>
      </c>
      <c r="DY44" s="7">
        <v>3</v>
      </c>
      <c r="DZ44" s="7">
        <f t="shared" si="22"/>
        <v>1</v>
      </c>
      <c r="EA44" s="7">
        <v>3</v>
      </c>
      <c r="EB44" s="7">
        <v>2</v>
      </c>
      <c r="EC44" s="7">
        <v>3</v>
      </c>
      <c r="ED44" s="7">
        <v>1</v>
      </c>
      <c r="EE44" s="7">
        <f t="shared" si="23"/>
        <v>0</v>
      </c>
      <c r="EF44" s="7">
        <f t="shared" si="24"/>
        <v>3</v>
      </c>
      <c r="EG44" s="7">
        <f t="shared" si="25"/>
        <v>13</v>
      </c>
      <c r="EH44" s="6" t="s">
        <v>491</v>
      </c>
      <c r="EI44" s="32">
        <v>45254</v>
      </c>
      <c r="EJ44" s="7">
        <v>110</v>
      </c>
      <c r="EK44" s="7">
        <v>70</v>
      </c>
      <c r="EL44" s="7">
        <v>72</v>
      </c>
      <c r="EM44" s="7">
        <v>95</v>
      </c>
      <c r="EN44" s="7">
        <v>95</v>
      </c>
      <c r="EO44" s="7">
        <v>1</v>
      </c>
      <c r="EP44" s="7">
        <v>67</v>
      </c>
      <c r="EQ44" s="7">
        <v>1.52</v>
      </c>
      <c r="ER44" s="7">
        <v>29</v>
      </c>
      <c r="ES44" s="18">
        <v>0</v>
      </c>
      <c r="ET44" s="6" t="s">
        <v>491</v>
      </c>
      <c r="EU44" s="43">
        <v>45254.625694444447</v>
      </c>
      <c r="EV44" s="7" t="s">
        <v>183</v>
      </c>
      <c r="EW44" s="7">
        <v>0</v>
      </c>
      <c r="EX44" s="7">
        <v>5.2</v>
      </c>
      <c r="EY44" s="7">
        <v>8.9</v>
      </c>
      <c r="EZ44" s="7">
        <v>948</v>
      </c>
      <c r="FA44" s="7">
        <v>400</v>
      </c>
      <c r="FB44" s="7">
        <v>0.02</v>
      </c>
      <c r="FC44" s="7">
        <v>73.8</v>
      </c>
      <c r="FD44" s="7">
        <v>56.6</v>
      </c>
      <c r="FE44" s="7" t="s">
        <v>492</v>
      </c>
      <c r="FF44" s="7" t="s">
        <v>493</v>
      </c>
      <c r="FP44" s="18"/>
    </row>
    <row r="45" spans="1:172" s="7" customFormat="1">
      <c r="A45" s="7" t="s">
        <v>494</v>
      </c>
      <c r="B45" s="7">
        <v>1</v>
      </c>
      <c r="C45" s="6">
        <v>50</v>
      </c>
      <c r="D45" s="7" t="s">
        <v>196</v>
      </c>
      <c r="E45" s="7">
        <v>1</v>
      </c>
      <c r="F45" s="7">
        <v>1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3</v>
      </c>
      <c r="M45" s="18">
        <v>0</v>
      </c>
      <c r="N45" s="6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Z45" s="7">
        <v>0</v>
      </c>
      <c r="AD45" s="7">
        <v>0</v>
      </c>
      <c r="AF45" s="18"/>
      <c r="AG45" s="6">
        <v>0</v>
      </c>
      <c r="AH45" s="7">
        <v>0</v>
      </c>
      <c r="AI45" s="7">
        <v>1</v>
      </c>
      <c r="AJ45" s="7">
        <v>0</v>
      </c>
      <c r="AK45" s="7">
        <v>1</v>
      </c>
      <c r="AL45" s="7">
        <v>1</v>
      </c>
      <c r="AM45" s="7">
        <v>1</v>
      </c>
      <c r="AN45" s="7">
        <v>1</v>
      </c>
      <c r="AO45" s="7">
        <f t="shared" si="10"/>
        <v>3</v>
      </c>
      <c r="AP45" s="7">
        <v>3</v>
      </c>
      <c r="AQ45" s="7" t="s">
        <v>495</v>
      </c>
      <c r="AR45" s="7">
        <v>1</v>
      </c>
      <c r="AS45" s="7">
        <v>1</v>
      </c>
      <c r="AT45" s="7">
        <v>1</v>
      </c>
      <c r="AU45" s="7">
        <v>1</v>
      </c>
      <c r="AV45" s="7">
        <v>0</v>
      </c>
      <c r="AW45" s="7">
        <v>0</v>
      </c>
      <c r="AY45" s="7">
        <v>1</v>
      </c>
      <c r="AZ45" s="7">
        <v>0</v>
      </c>
      <c r="BA45" s="7">
        <v>0</v>
      </c>
      <c r="BB45" s="7">
        <v>1</v>
      </c>
      <c r="BC45" s="7">
        <v>7</v>
      </c>
      <c r="BD45" s="7">
        <v>1</v>
      </c>
      <c r="BE45" s="7">
        <v>7</v>
      </c>
      <c r="BF45" s="7">
        <v>1</v>
      </c>
      <c r="BG45" s="7">
        <v>1</v>
      </c>
      <c r="BH45" s="7">
        <f t="shared" si="16"/>
        <v>15</v>
      </c>
      <c r="BI45" s="11">
        <f t="shared" si="26"/>
        <v>0</v>
      </c>
      <c r="BJ45" s="11">
        <f t="shared" si="27"/>
        <v>46.666666666666664</v>
      </c>
      <c r="BK45" s="11">
        <f t="shared" si="17"/>
        <v>46.666666666666664</v>
      </c>
      <c r="BL45" s="11">
        <f t="shared" si="28"/>
        <v>6.666666666666667</v>
      </c>
      <c r="BM45" s="7">
        <v>50</v>
      </c>
      <c r="BN45" s="7">
        <v>0</v>
      </c>
      <c r="BO45" s="7">
        <v>0</v>
      </c>
      <c r="BP45" s="7">
        <v>0</v>
      </c>
      <c r="BQ45" s="7">
        <v>1</v>
      </c>
      <c r="BR45" s="7" t="s">
        <v>496</v>
      </c>
      <c r="BS45" s="7">
        <v>0</v>
      </c>
      <c r="BT45" s="7">
        <v>0</v>
      </c>
      <c r="BU45" s="7">
        <v>0</v>
      </c>
      <c r="BV45" s="7">
        <v>0</v>
      </c>
      <c r="BX45" s="7">
        <v>0</v>
      </c>
      <c r="BY45" s="7">
        <v>0</v>
      </c>
      <c r="BZ45" s="18"/>
      <c r="CA45" s="6">
        <v>5</v>
      </c>
      <c r="CB45" s="7">
        <v>5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1</v>
      </c>
      <c r="CI45" s="6">
        <f t="shared" si="18"/>
        <v>11</v>
      </c>
      <c r="CJ45" s="29">
        <v>0</v>
      </c>
      <c r="CM45" s="7">
        <v>2</v>
      </c>
      <c r="CN45" s="7">
        <v>2</v>
      </c>
      <c r="CO45" s="7">
        <v>2</v>
      </c>
      <c r="CP45" s="18">
        <v>1</v>
      </c>
      <c r="CQ45" s="6">
        <v>1</v>
      </c>
      <c r="CR45" s="7">
        <v>0</v>
      </c>
      <c r="CS45" s="7">
        <v>1</v>
      </c>
      <c r="CT45" s="7">
        <v>0</v>
      </c>
      <c r="CU45" s="18">
        <f t="shared" si="19"/>
        <v>2</v>
      </c>
      <c r="CV45" s="6">
        <v>2</v>
      </c>
      <c r="CW45" s="7">
        <v>0</v>
      </c>
      <c r="CX45" s="7">
        <v>3</v>
      </c>
      <c r="CY45" s="7">
        <v>0</v>
      </c>
      <c r="CZ45" s="7">
        <v>1</v>
      </c>
      <c r="DA45" s="7">
        <v>0</v>
      </c>
      <c r="DB45" s="7">
        <v>0</v>
      </c>
      <c r="DC45" s="7">
        <v>4</v>
      </c>
      <c r="DD45" s="7">
        <v>0</v>
      </c>
      <c r="DE45" s="18">
        <v>0</v>
      </c>
      <c r="DF45" s="18">
        <f t="shared" si="20"/>
        <v>10</v>
      </c>
      <c r="DG45" s="35">
        <v>0.875</v>
      </c>
      <c r="DH45" s="7">
        <v>5</v>
      </c>
      <c r="DI45" s="35">
        <v>0.25</v>
      </c>
      <c r="DJ45" s="35">
        <f t="shared" si="29"/>
        <v>23.375</v>
      </c>
      <c r="DK45" s="7">
        <v>9</v>
      </c>
      <c r="DL45" s="7">
        <v>1</v>
      </c>
      <c r="DM45" s="7">
        <v>1</v>
      </c>
      <c r="DN45" s="7">
        <v>0</v>
      </c>
      <c r="DO45" s="7">
        <v>0</v>
      </c>
      <c r="DP45" s="7">
        <v>1</v>
      </c>
      <c r="DQ45" s="7">
        <v>0</v>
      </c>
      <c r="DR45" s="7">
        <v>2</v>
      </c>
      <c r="DS45" s="7">
        <v>0</v>
      </c>
      <c r="DT45" s="7">
        <v>0</v>
      </c>
      <c r="DU45" s="7">
        <v>0</v>
      </c>
      <c r="DV45" s="7">
        <v>1</v>
      </c>
      <c r="DW45" s="7">
        <v>0</v>
      </c>
      <c r="DX45" s="7">
        <v>0</v>
      </c>
      <c r="DY45" s="7">
        <v>0</v>
      </c>
      <c r="DZ45" s="7">
        <f t="shared" si="22"/>
        <v>1</v>
      </c>
      <c r="EA45" s="7">
        <v>0</v>
      </c>
      <c r="EB45" s="7">
        <v>0</v>
      </c>
      <c r="EC45" s="7">
        <v>0</v>
      </c>
      <c r="ED45" s="7">
        <v>1</v>
      </c>
      <c r="EE45" s="7">
        <f t="shared" si="23"/>
        <v>0</v>
      </c>
      <c r="EF45" s="7">
        <f t="shared" si="24"/>
        <v>0</v>
      </c>
      <c r="EG45" s="7">
        <f t="shared" si="25"/>
        <v>2</v>
      </c>
      <c r="EH45" s="6" t="s">
        <v>494</v>
      </c>
      <c r="EI45" s="32">
        <v>45254</v>
      </c>
      <c r="EJ45" s="7">
        <v>108</v>
      </c>
      <c r="EK45" s="7">
        <v>70</v>
      </c>
      <c r="EL45" s="7">
        <v>82</v>
      </c>
      <c r="EM45" s="7">
        <v>96</v>
      </c>
      <c r="EN45" s="7">
        <v>186</v>
      </c>
      <c r="EO45" s="7">
        <v>0</v>
      </c>
      <c r="EP45" s="7">
        <v>61</v>
      </c>
      <c r="EQ45" s="7">
        <v>1.45</v>
      </c>
      <c r="ER45" s="7">
        <v>29</v>
      </c>
      <c r="ES45" s="18">
        <v>0</v>
      </c>
      <c r="ET45" s="6" t="s">
        <v>494</v>
      </c>
      <c r="EU45" s="43">
        <v>45254.500694444447</v>
      </c>
      <c r="EV45" s="7" t="s">
        <v>183</v>
      </c>
      <c r="EW45" s="7">
        <v>0</v>
      </c>
      <c r="EX45" s="7">
        <v>5.0999999999999996</v>
      </c>
      <c r="EY45" s="7">
        <v>7.3</v>
      </c>
      <c r="EZ45" s="7">
        <v>779</v>
      </c>
      <c r="FA45" s="7">
        <v>407</v>
      </c>
      <c r="FB45" s="7">
        <v>4.3999999999999997E-2</v>
      </c>
      <c r="FC45" s="7">
        <v>75.8</v>
      </c>
      <c r="FD45" s="7">
        <v>54.7</v>
      </c>
      <c r="FE45" s="7" t="s">
        <v>497</v>
      </c>
      <c r="FP45" s="18"/>
    </row>
    <row r="46" spans="1:172" s="7" customFormat="1">
      <c r="A46" s="7" t="s">
        <v>498</v>
      </c>
      <c r="B46" s="7">
        <v>1</v>
      </c>
      <c r="C46" s="6">
        <v>63</v>
      </c>
      <c r="D46" s="7" t="s">
        <v>209</v>
      </c>
      <c r="E46" s="7">
        <v>1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3</v>
      </c>
      <c r="M46" s="18">
        <v>2</v>
      </c>
      <c r="N46" s="6">
        <v>0</v>
      </c>
      <c r="O46" s="7">
        <v>1</v>
      </c>
      <c r="P46" s="7">
        <v>0</v>
      </c>
      <c r="Q46" s="7">
        <v>1</v>
      </c>
      <c r="R46" s="7">
        <v>0</v>
      </c>
      <c r="S46" s="7">
        <v>0</v>
      </c>
      <c r="T46" s="7">
        <v>0</v>
      </c>
      <c r="U46" s="7">
        <v>0</v>
      </c>
      <c r="V46" s="7">
        <v>1</v>
      </c>
      <c r="W46" s="7">
        <v>0</v>
      </c>
      <c r="Y46" s="7" t="s">
        <v>499</v>
      </c>
      <c r="Z46" s="7">
        <v>0</v>
      </c>
      <c r="AD46" s="7">
        <v>0</v>
      </c>
      <c r="AF46" s="18"/>
      <c r="AG46" s="6">
        <v>1</v>
      </c>
      <c r="AH46" s="7">
        <v>0</v>
      </c>
      <c r="AI46" s="7">
        <v>0</v>
      </c>
      <c r="AJ46" s="7">
        <v>0</v>
      </c>
      <c r="AK46" s="7">
        <v>1</v>
      </c>
      <c r="AL46" s="7">
        <v>1</v>
      </c>
      <c r="AM46" s="7">
        <v>1</v>
      </c>
      <c r="AN46" s="7">
        <v>0</v>
      </c>
      <c r="AO46" s="7">
        <f t="shared" si="10"/>
        <v>2</v>
      </c>
      <c r="AP46" s="7">
        <v>4</v>
      </c>
      <c r="AQ46" s="7" t="s">
        <v>183</v>
      </c>
      <c r="AR46" s="7">
        <v>1</v>
      </c>
      <c r="AS46" s="7">
        <v>1</v>
      </c>
      <c r="AT46" s="7">
        <v>1</v>
      </c>
      <c r="AU46" s="7">
        <v>1</v>
      </c>
      <c r="AV46" s="7">
        <v>0</v>
      </c>
      <c r="AW46" s="7">
        <v>0</v>
      </c>
      <c r="AY46" s="7">
        <v>0</v>
      </c>
      <c r="AZ46" s="7">
        <v>0</v>
      </c>
      <c r="BA46" s="7">
        <v>0</v>
      </c>
      <c r="BB46" s="7">
        <v>1</v>
      </c>
      <c r="BC46" s="7">
        <v>7</v>
      </c>
      <c r="BD46" s="7">
        <v>2</v>
      </c>
      <c r="BE46" s="7">
        <v>1</v>
      </c>
      <c r="BF46" s="7">
        <v>3</v>
      </c>
      <c r="BG46" s="7">
        <v>7</v>
      </c>
      <c r="BH46" s="7">
        <f t="shared" si="16"/>
        <v>30</v>
      </c>
      <c r="BI46" s="11">
        <f t="shared" si="26"/>
        <v>0</v>
      </c>
      <c r="BJ46" s="11">
        <f t="shared" si="27"/>
        <v>23.333333333333332</v>
      </c>
      <c r="BK46" s="11">
        <f t="shared" si="17"/>
        <v>6.666666666666667</v>
      </c>
      <c r="BL46" s="11">
        <f t="shared" si="28"/>
        <v>70</v>
      </c>
      <c r="BM46" s="7">
        <v>46</v>
      </c>
      <c r="BN46" s="7">
        <v>0</v>
      </c>
      <c r="BO46" s="7">
        <v>0</v>
      </c>
      <c r="BP46" s="7">
        <v>0</v>
      </c>
      <c r="BQ46" s="7">
        <v>1</v>
      </c>
      <c r="BR46" s="7" t="s">
        <v>500</v>
      </c>
      <c r="BS46" s="7">
        <v>0</v>
      </c>
      <c r="BT46" s="7">
        <v>0</v>
      </c>
      <c r="BU46" s="7">
        <v>0</v>
      </c>
      <c r="BV46" s="7">
        <v>0</v>
      </c>
      <c r="BX46" s="7">
        <v>0</v>
      </c>
      <c r="BY46" s="7">
        <v>0</v>
      </c>
      <c r="BZ46" s="18"/>
      <c r="CA46" s="6">
        <v>0</v>
      </c>
      <c r="CB46" s="7">
        <v>1</v>
      </c>
      <c r="CC46" s="7">
        <v>0</v>
      </c>
      <c r="CD46" s="7">
        <v>2</v>
      </c>
      <c r="CE46" s="7">
        <v>0</v>
      </c>
      <c r="CF46" s="7">
        <v>0</v>
      </c>
      <c r="CG46" s="7">
        <v>0</v>
      </c>
      <c r="CH46" s="7">
        <v>2</v>
      </c>
      <c r="CI46" s="6">
        <f t="shared" si="18"/>
        <v>5</v>
      </c>
      <c r="CJ46" s="29">
        <v>2</v>
      </c>
      <c r="CM46" s="7">
        <v>2</v>
      </c>
      <c r="CN46" s="7">
        <v>2</v>
      </c>
      <c r="CO46" s="7">
        <v>4</v>
      </c>
      <c r="CP46" s="18">
        <v>1</v>
      </c>
      <c r="CQ46" s="6">
        <v>2</v>
      </c>
      <c r="CR46" s="7">
        <v>1</v>
      </c>
      <c r="CS46" s="7">
        <v>2</v>
      </c>
      <c r="CT46" s="7">
        <v>1</v>
      </c>
      <c r="CU46" s="18">
        <f t="shared" si="19"/>
        <v>6</v>
      </c>
      <c r="CV46" s="6">
        <v>0</v>
      </c>
      <c r="CW46" s="7">
        <v>0</v>
      </c>
      <c r="CX46" s="7">
        <v>4</v>
      </c>
      <c r="CY46" s="7">
        <v>2</v>
      </c>
      <c r="CZ46" s="7">
        <v>4</v>
      </c>
      <c r="DA46" s="7">
        <v>4</v>
      </c>
      <c r="DB46" s="7">
        <v>2</v>
      </c>
      <c r="DC46" s="7">
        <v>4</v>
      </c>
      <c r="DD46" s="7">
        <v>2</v>
      </c>
      <c r="DE46" s="18">
        <v>2</v>
      </c>
      <c r="DF46" s="18">
        <f t="shared" si="20"/>
        <v>24</v>
      </c>
      <c r="DG46" s="35">
        <v>0.875</v>
      </c>
      <c r="DH46" s="7">
        <v>5</v>
      </c>
      <c r="DI46" s="35">
        <v>0.27083333333333331</v>
      </c>
      <c r="DJ46" s="35">
        <f t="shared" si="29"/>
        <v>23.395833333333332</v>
      </c>
      <c r="DK46" s="7">
        <v>8</v>
      </c>
      <c r="DL46" s="7">
        <v>2</v>
      </c>
      <c r="DM46" s="7">
        <v>2</v>
      </c>
      <c r="DN46" s="7">
        <v>3</v>
      </c>
      <c r="DO46" s="7">
        <v>0</v>
      </c>
      <c r="DP46" s="7">
        <v>3</v>
      </c>
      <c r="DQ46" s="7">
        <v>3</v>
      </c>
      <c r="DR46" s="7">
        <v>0</v>
      </c>
      <c r="DS46" s="7">
        <v>0</v>
      </c>
      <c r="DT46" s="7">
        <v>0</v>
      </c>
      <c r="DU46" s="7">
        <v>0</v>
      </c>
      <c r="DV46" s="7">
        <v>0</v>
      </c>
      <c r="DW46" s="7">
        <v>0</v>
      </c>
      <c r="DX46" s="7">
        <v>0</v>
      </c>
      <c r="DY46" s="7">
        <v>2</v>
      </c>
      <c r="DZ46" s="7">
        <f t="shared" si="22"/>
        <v>0</v>
      </c>
      <c r="EA46" s="7">
        <v>0</v>
      </c>
      <c r="EB46" s="7">
        <v>0</v>
      </c>
      <c r="EC46" s="7">
        <v>1</v>
      </c>
      <c r="ED46" s="7">
        <v>2</v>
      </c>
      <c r="EE46" s="7">
        <f t="shared" si="23"/>
        <v>0</v>
      </c>
      <c r="EF46" s="7">
        <f t="shared" si="24"/>
        <v>2</v>
      </c>
      <c r="EG46" s="7">
        <f t="shared" si="25"/>
        <v>5</v>
      </c>
      <c r="EH46" s="6" t="s">
        <v>501</v>
      </c>
      <c r="EI46" s="32">
        <v>45254</v>
      </c>
      <c r="EJ46" s="7">
        <v>120</v>
      </c>
      <c r="EK46" s="7">
        <v>70</v>
      </c>
      <c r="EL46" s="7">
        <v>70</v>
      </c>
      <c r="EM46" s="7">
        <v>96</v>
      </c>
      <c r="EN46" s="7">
        <v>155</v>
      </c>
      <c r="EO46" s="7">
        <v>0</v>
      </c>
      <c r="EP46" s="7">
        <v>69</v>
      </c>
      <c r="EQ46" s="7">
        <v>1.4</v>
      </c>
      <c r="ER46" s="7">
        <v>35.200000000000003</v>
      </c>
      <c r="ES46" s="18">
        <v>0</v>
      </c>
      <c r="ET46" s="6" t="s">
        <v>501</v>
      </c>
      <c r="EU46" s="43">
        <v>45254.544444444444</v>
      </c>
      <c r="EV46" s="7" t="s">
        <v>183</v>
      </c>
      <c r="EW46" s="7">
        <v>0</v>
      </c>
      <c r="EX46" s="7">
        <v>13.7</v>
      </c>
      <c r="EY46" s="7">
        <v>23</v>
      </c>
      <c r="EZ46" s="7">
        <v>2119</v>
      </c>
      <c r="FA46" s="7">
        <v>516</v>
      </c>
      <c r="FB46" s="7">
        <v>0.05</v>
      </c>
      <c r="FC46" s="7">
        <v>74.5</v>
      </c>
      <c r="FD46" s="7">
        <v>56.7</v>
      </c>
      <c r="FE46" s="7" t="s">
        <v>502</v>
      </c>
      <c r="FP46" s="18"/>
    </row>
    <row r="47" spans="1:172" s="7" customFormat="1">
      <c r="A47" s="7" t="s">
        <v>503</v>
      </c>
      <c r="B47" s="7">
        <v>1</v>
      </c>
      <c r="C47" s="6">
        <v>79</v>
      </c>
      <c r="D47" s="7" t="s">
        <v>181</v>
      </c>
      <c r="E47" s="7">
        <v>1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2</v>
      </c>
      <c r="M47" s="18">
        <v>0</v>
      </c>
      <c r="N47" s="6">
        <v>0</v>
      </c>
      <c r="O47" s="7">
        <v>1</v>
      </c>
      <c r="P47" s="7">
        <v>0</v>
      </c>
      <c r="Q47" s="7">
        <v>1</v>
      </c>
      <c r="R47" s="7">
        <v>0</v>
      </c>
      <c r="S47" s="7">
        <v>0</v>
      </c>
      <c r="T47" s="7">
        <v>1</v>
      </c>
      <c r="U47" s="7">
        <v>0</v>
      </c>
      <c r="V47" s="7">
        <v>0</v>
      </c>
      <c r="W47" s="7">
        <v>0</v>
      </c>
      <c r="Y47" s="7" t="s">
        <v>504</v>
      </c>
      <c r="Z47" s="7">
        <v>0</v>
      </c>
      <c r="AD47" s="7">
        <v>0</v>
      </c>
      <c r="AF47" s="18"/>
      <c r="AG47" s="6">
        <v>0</v>
      </c>
      <c r="AH47" s="7">
        <v>0</v>
      </c>
      <c r="AI47" s="7">
        <v>1</v>
      </c>
      <c r="AJ47" s="7">
        <v>0</v>
      </c>
      <c r="AK47" s="7">
        <v>1</v>
      </c>
      <c r="AL47" s="7">
        <v>1</v>
      </c>
      <c r="AM47" s="7">
        <v>1</v>
      </c>
      <c r="AN47" s="7">
        <v>0</v>
      </c>
      <c r="AO47" s="7">
        <f t="shared" si="10"/>
        <v>2</v>
      </c>
      <c r="AP47" s="7">
        <v>2</v>
      </c>
      <c r="AQ47" s="7" t="s">
        <v>221</v>
      </c>
      <c r="AR47" s="7">
        <v>1</v>
      </c>
      <c r="AS47" s="7">
        <v>1</v>
      </c>
      <c r="AT47" s="7">
        <v>0</v>
      </c>
      <c r="AU47" s="7">
        <v>1</v>
      </c>
      <c r="AV47" s="7">
        <v>0</v>
      </c>
      <c r="AW47" s="7">
        <v>0</v>
      </c>
      <c r="AY47" s="7">
        <v>0</v>
      </c>
      <c r="AZ47" s="7">
        <v>0</v>
      </c>
      <c r="BA47" s="7">
        <v>0</v>
      </c>
      <c r="BB47" s="7">
        <v>0.5</v>
      </c>
      <c r="BC47" s="7">
        <v>4</v>
      </c>
      <c r="BD47" s="7">
        <v>0</v>
      </c>
      <c r="BE47" s="7">
        <v>0</v>
      </c>
      <c r="BF47" s="7">
        <v>2</v>
      </c>
      <c r="BG47" s="7">
        <v>7</v>
      </c>
      <c r="BH47" s="7">
        <f t="shared" si="16"/>
        <v>16</v>
      </c>
      <c r="BI47" s="11">
        <f t="shared" si="26"/>
        <v>0</v>
      </c>
      <c r="BJ47" s="11">
        <f t="shared" si="27"/>
        <v>12.5</v>
      </c>
      <c r="BK47" s="11">
        <f t="shared" si="17"/>
        <v>0</v>
      </c>
      <c r="BL47" s="11">
        <f t="shared" si="28"/>
        <v>87.5</v>
      </c>
      <c r="BM47" s="7">
        <v>79</v>
      </c>
      <c r="BN47" s="7">
        <v>0</v>
      </c>
      <c r="BO47" s="7">
        <v>0</v>
      </c>
      <c r="BP47" s="7">
        <v>0</v>
      </c>
      <c r="BQ47" s="7">
        <v>0</v>
      </c>
      <c r="BS47" s="7">
        <v>0</v>
      </c>
      <c r="BT47" s="7">
        <v>0</v>
      </c>
      <c r="BU47" s="7">
        <v>0</v>
      </c>
      <c r="BV47" s="7">
        <v>0</v>
      </c>
      <c r="BX47" s="7">
        <v>0</v>
      </c>
      <c r="BY47" s="7">
        <v>0</v>
      </c>
      <c r="BZ47" s="18"/>
      <c r="CA47" s="6">
        <v>0</v>
      </c>
      <c r="CB47" s="7">
        <v>0</v>
      </c>
      <c r="CC47" s="7">
        <v>0</v>
      </c>
      <c r="CD47" s="7">
        <v>5</v>
      </c>
      <c r="CE47" s="7">
        <v>5</v>
      </c>
      <c r="CF47" s="7">
        <v>5</v>
      </c>
      <c r="CG47" s="7">
        <v>0</v>
      </c>
      <c r="CH47" s="7">
        <v>3</v>
      </c>
      <c r="CI47" s="6">
        <f t="shared" si="18"/>
        <v>18</v>
      </c>
      <c r="CJ47" s="29">
        <v>3</v>
      </c>
      <c r="CM47" s="7">
        <v>1</v>
      </c>
      <c r="CN47" s="7">
        <v>4</v>
      </c>
      <c r="CO47" s="7">
        <v>1</v>
      </c>
      <c r="CP47" s="18">
        <v>1</v>
      </c>
      <c r="CQ47" s="6">
        <v>0</v>
      </c>
      <c r="CR47" s="7">
        <v>1</v>
      </c>
      <c r="CS47" s="7">
        <v>0</v>
      </c>
      <c r="CT47" s="7">
        <v>0</v>
      </c>
      <c r="CU47" s="18">
        <f t="shared" si="19"/>
        <v>1</v>
      </c>
      <c r="CV47" s="6">
        <v>0</v>
      </c>
      <c r="CW47" s="7">
        <v>2</v>
      </c>
      <c r="CX47" s="7">
        <v>3</v>
      </c>
      <c r="CY47" s="7">
        <v>0</v>
      </c>
      <c r="CZ47" s="7">
        <v>2</v>
      </c>
      <c r="DA47" s="7">
        <v>3</v>
      </c>
      <c r="DB47" s="7">
        <v>3</v>
      </c>
      <c r="DC47" s="7">
        <v>1</v>
      </c>
      <c r="DD47" s="7">
        <v>1</v>
      </c>
      <c r="DE47" s="18">
        <v>1</v>
      </c>
      <c r="DF47" s="18">
        <f t="shared" si="20"/>
        <v>16</v>
      </c>
      <c r="DG47" s="35">
        <v>0.83333333333333337</v>
      </c>
      <c r="DH47" s="7">
        <v>5</v>
      </c>
      <c r="DI47" s="35">
        <v>0.20833333333333334</v>
      </c>
      <c r="DJ47" s="35">
        <f t="shared" si="29"/>
        <v>23.375</v>
      </c>
      <c r="DK47" s="7">
        <v>8</v>
      </c>
      <c r="DL47" s="7">
        <v>2</v>
      </c>
      <c r="DM47" s="7">
        <v>3</v>
      </c>
      <c r="DN47" s="7">
        <v>3</v>
      </c>
      <c r="DO47" s="7">
        <v>0</v>
      </c>
      <c r="DP47" s="7">
        <v>0</v>
      </c>
      <c r="DQ47" s="7">
        <v>0</v>
      </c>
      <c r="DR47" s="7">
        <v>0</v>
      </c>
      <c r="DS47" s="7">
        <v>0</v>
      </c>
      <c r="DT47" s="7">
        <v>0</v>
      </c>
      <c r="DU47" s="7">
        <v>0</v>
      </c>
      <c r="DV47" s="7">
        <v>0</v>
      </c>
      <c r="DW47" s="7">
        <v>0</v>
      </c>
      <c r="DX47" s="7">
        <v>0</v>
      </c>
      <c r="DY47" s="7">
        <v>0</v>
      </c>
      <c r="DZ47" s="7">
        <f t="shared" si="22"/>
        <v>0</v>
      </c>
      <c r="EA47" s="7">
        <v>0</v>
      </c>
      <c r="EB47" s="7">
        <v>0</v>
      </c>
      <c r="EC47" s="7">
        <v>0</v>
      </c>
      <c r="ED47" s="7">
        <v>1</v>
      </c>
      <c r="EE47" s="7">
        <f t="shared" si="23"/>
        <v>0</v>
      </c>
      <c r="EF47" s="7">
        <f t="shared" si="24"/>
        <v>0</v>
      </c>
      <c r="EG47" s="7">
        <f t="shared" si="25"/>
        <v>1</v>
      </c>
      <c r="EH47" s="6" t="s">
        <v>503</v>
      </c>
      <c r="EI47" s="32">
        <v>45254</v>
      </c>
      <c r="EJ47" s="7">
        <v>110</v>
      </c>
      <c r="EK47" s="7">
        <v>70</v>
      </c>
      <c r="EL47" s="7">
        <v>90</v>
      </c>
      <c r="EM47" s="7">
        <v>89</v>
      </c>
      <c r="EN47" s="7">
        <v>134</v>
      </c>
      <c r="EO47" s="7">
        <v>0</v>
      </c>
      <c r="EP47" s="7">
        <v>54</v>
      </c>
      <c r="EQ47" s="7">
        <v>1.45</v>
      </c>
      <c r="ER47" s="7">
        <v>25.7</v>
      </c>
      <c r="ES47" s="18">
        <v>0</v>
      </c>
      <c r="ET47" s="6" t="s">
        <v>503</v>
      </c>
      <c r="EU47" s="43">
        <v>45254.599305555559</v>
      </c>
      <c r="EV47" s="7" t="s">
        <v>183</v>
      </c>
      <c r="EW47" s="7">
        <v>0</v>
      </c>
      <c r="EX47" s="7">
        <v>7.9</v>
      </c>
      <c r="EY47" s="7">
        <v>12.2</v>
      </c>
      <c r="EZ47" s="7">
        <v>1231</v>
      </c>
      <c r="FA47" s="7">
        <v>394</v>
      </c>
      <c r="FB47" s="7">
        <v>3.3000000000000002E-2</v>
      </c>
      <c r="FC47" s="7">
        <v>74.3</v>
      </c>
      <c r="FD47" s="7">
        <v>57.1</v>
      </c>
      <c r="FE47" s="7" t="s">
        <v>505</v>
      </c>
      <c r="FP47" s="18"/>
    </row>
    <row r="48" spans="1:172" s="7" customFormat="1">
      <c r="A48" s="7" t="s">
        <v>506</v>
      </c>
      <c r="B48" s="7">
        <v>1</v>
      </c>
      <c r="C48" s="7">
        <v>42</v>
      </c>
      <c r="D48" s="7" t="s">
        <v>209</v>
      </c>
      <c r="E48" s="7">
        <v>1</v>
      </c>
      <c r="F48" s="7">
        <v>1</v>
      </c>
      <c r="G48" s="7">
        <v>0</v>
      </c>
      <c r="H48" s="7">
        <v>1</v>
      </c>
      <c r="I48" s="7">
        <v>0</v>
      </c>
      <c r="J48" s="7">
        <v>0</v>
      </c>
      <c r="K48" s="7">
        <v>0</v>
      </c>
      <c r="L48" s="7">
        <v>2</v>
      </c>
      <c r="M48" s="7">
        <v>2</v>
      </c>
      <c r="N48" s="7">
        <v>1</v>
      </c>
      <c r="O48" s="7">
        <v>1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1</v>
      </c>
      <c r="X48" s="7" t="s">
        <v>507</v>
      </c>
      <c r="Y48" s="7" t="s">
        <v>508</v>
      </c>
      <c r="Z48" s="7">
        <v>0</v>
      </c>
      <c r="AD48" s="7">
        <v>0</v>
      </c>
      <c r="AG48" s="7">
        <v>1</v>
      </c>
      <c r="AH48" s="7">
        <v>0</v>
      </c>
      <c r="AI48" s="7">
        <v>0</v>
      </c>
      <c r="AJ48" s="7">
        <v>0</v>
      </c>
      <c r="AK48" s="7">
        <v>1</v>
      </c>
      <c r="AL48" s="7">
        <v>1</v>
      </c>
      <c r="AM48" s="7">
        <v>1</v>
      </c>
      <c r="AN48" s="7">
        <v>0</v>
      </c>
      <c r="AO48" s="7">
        <f t="shared" si="10"/>
        <v>2</v>
      </c>
      <c r="AP48" s="7">
        <v>3</v>
      </c>
      <c r="AQ48" s="7" t="s">
        <v>238</v>
      </c>
      <c r="AR48" s="7">
        <v>1</v>
      </c>
      <c r="AS48" s="7">
        <v>1</v>
      </c>
      <c r="AT48" s="7">
        <v>1</v>
      </c>
      <c r="AU48" s="7">
        <v>1</v>
      </c>
      <c r="AV48" s="7">
        <v>0</v>
      </c>
      <c r="AW48" s="7">
        <v>0</v>
      </c>
      <c r="AY48" s="7">
        <v>1</v>
      </c>
      <c r="AZ48" s="7">
        <v>0</v>
      </c>
      <c r="BA48" s="7">
        <v>0</v>
      </c>
      <c r="BB48" s="7">
        <v>3.5</v>
      </c>
      <c r="BC48" s="7">
        <v>7</v>
      </c>
      <c r="BD48" s="7">
        <v>0.3</v>
      </c>
      <c r="BE48" s="7">
        <v>1</v>
      </c>
      <c r="BF48" s="7">
        <v>3</v>
      </c>
      <c r="BG48" s="7">
        <v>2</v>
      </c>
      <c r="BH48" s="7">
        <f t="shared" si="16"/>
        <v>30.8</v>
      </c>
      <c r="BI48" s="11">
        <f t="shared" si="26"/>
        <v>0</v>
      </c>
      <c r="BJ48" s="11">
        <f t="shared" si="27"/>
        <v>79.545454545454547</v>
      </c>
      <c r="BK48" s="11">
        <f t="shared" si="17"/>
        <v>0.97402597402597402</v>
      </c>
      <c r="BL48" s="11">
        <f t="shared" si="28"/>
        <v>19.480519480519483</v>
      </c>
      <c r="BM48" s="7">
        <v>40</v>
      </c>
      <c r="BN48" s="7">
        <v>0</v>
      </c>
      <c r="BO48" s="7">
        <v>0</v>
      </c>
      <c r="BP48" s="7">
        <v>0</v>
      </c>
      <c r="BQ48" s="7">
        <v>1</v>
      </c>
      <c r="BR48" s="7" t="s">
        <v>433</v>
      </c>
      <c r="BS48" s="7">
        <v>0</v>
      </c>
      <c r="BT48" s="7">
        <v>0</v>
      </c>
      <c r="BU48" s="7">
        <v>0</v>
      </c>
      <c r="BV48" s="7">
        <v>0</v>
      </c>
      <c r="BX48" s="7">
        <v>0</v>
      </c>
      <c r="BY48" s="7">
        <v>0</v>
      </c>
      <c r="CA48" s="7">
        <v>0</v>
      </c>
      <c r="CB48" s="7">
        <v>0</v>
      </c>
      <c r="CC48" s="7">
        <v>0</v>
      </c>
      <c r="CD48" s="7">
        <v>1</v>
      </c>
      <c r="CE48" s="7">
        <v>0</v>
      </c>
      <c r="CF48" s="7">
        <v>0</v>
      </c>
      <c r="CG48" s="7">
        <v>0</v>
      </c>
      <c r="CH48" s="7">
        <v>0</v>
      </c>
      <c r="CI48" s="7">
        <f t="shared" si="18"/>
        <v>1</v>
      </c>
      <c r="CJ48" s="29">
        <v>0</v>
      </c>
      <c r="CK48" s="7">
        <v>1</v>
      </c>
      <c r="CL48" s="7">
        <v>3</v>
      </c>
      <c r="CM48" s="7">
        <v>2</v>
      </c>
      <c r="CN48" s="7">
        <v>1</v>
      </c>
      <c r="CO48" s="7">
        <v>1</v>
      </c>
      <c r="CP48" s="18">
        <v>1</v>
      </c>
      <c r="CQ48" s="6">
        <v>0</v>
      </c>
      <c r="CR48" s="7">
        <v>0</v>
      </c>
      <c r="CS48" s="7">
        <v>1</v>
      </c>
      <c r="CT48" s="7">
        <v>0</v>
      </c>
      <c r="CU48" s="18">
        <f t="shared" si="19"/>
        <v>1</v>
      </c>
      <c r="CV48" s="6">
        <v>0</v>
      </c>
      <c r="CW48" s="7">
        <v>0</v>
      </c>
      <c r="CX48" s="7">
        <v>4</v>
      </c>
      <c r="CY48" s="7">
        <v>0</v>
      </c>
      <c r="CZ48" s="7">
        <v>1</v>
      </c>
      <c r="DA48" s="7">
        <v>0</v>
      </c>
      <c r="DB48" s="7">
        <v>0</v>
      </c>
      <c r="DC48" s="7">
        <v>3</v>
      </c>
      <c r="DD48" s="7">
        <v>0</v>
      </c>
      <c r="DE48" s="18">
        <v>0</v>
      </c>
      <c r="DF48" s="7">
        <f t="shared" si="20"/>
        <v>8</v>
      </c>
      <c r="DG48" s="35">
        <v>0.875</v>
      </c>
      <c r="DH48" s="7">
        <v>10</v>
      </c>
      <c r="DI48" s="35">
        <v>0.27083333333333331</v>
      </c>
      <c r="DJ48" s="35">
        <f t="shared" si="29"/>
        <v>23.395833333333332</v>
      </c>
      <c r="DK48" s="7">
        <v>8</v>
      </c>
      <c r="DL48" s="7">
        <v>0</v>
      </c>
      <c r="DM48" s="7">
        <v>0</v>
      </c>
      <c r="DN48" s="7">
        <v>1</v>
      </c>
      <c r="DO48" s="7">
        <v>0</v>
      </c>
      <c r="DP48" s="7">
        <v>0</v>
      </c>
      <c r="DQ48" s="7">
        <v>2</v>
      </c>
      <c r="DR48" s="7">
        <v>0</v>
      </c>
      <c r="DS48" s="7">
        <v>0</v>
      </c>
      <c r="DT48" s="7">
        <v>0</v>
      </c>
      <c r="DU48" s="7">
        <v>0</v>
      </c>
      <c r="DV48" s="7">
        <v>0</v>
      </c>
      <c r="DW48" s="7">
        <v>0</v>
      </c>
      <c r="DX48" s="7">
        <v>0</v>
      </c>
      <c r="DY48" s="7">
        <v>0</v>
      </c>
      <c r="DZ48" s="7">
        <f t="shared" si="22"/>
        <v>0</v>
      </c>
      <c r="EA48" s="7">
        <v>0</v>
      </c>
      <c r="EB48" s="7">
        <v>0</v>
      </c>
      <c r="EC48" s="7">
        <v>1</v>
      </c>
      <c r="ED48" s="7">
        <v>1</v>
      </c>
      <c r="EE48" s="7">
        <f t="shared" si="23"/>
        <v>0</v>
      </c>
      <c r="EF48" s="7">
        <f t="shared" si="24"/>
        <v>0</v>
      </c>
      <c r="EG48" s="7">
        <f t="shared" si="25"/>
        <v>2</v>
      </c>
      <c r="EH48" s="6" t="s">
        <v>506</v>
      </c>
      <c r="EI48" s="32">
        <v>45254</v>
      </c>
      <c r="EJ48" s="7">
        <v>130</v>
      </c>
      <c r="EK48" s="7">
        <v>90</v>
      </c>
      <c r="EL48" s="7">
        <v>62</v>
      </c>
      <c r="EM48" s="7">
        <v>96</v>
      </c>
      <c r="EN48" s="7">
        <v>140</v>
      </c>
      <c r="EO48" s="7">
        <v>0</v>
      </c>
      <c r="EP48" s="7">
        <v>74</v>
      </c>
      <c r="EQ48" s="7">
        <v>1.48</v>
      </c>
      <c r="ER48" s="7">
        <v>33.799999999999997</v>
      </c>
      <c r="ES48" s="18">
        <v>0</v>
      </c>
      <c r="ET48" s="6" t="s">
        <v>506</v>
      </c>
      <c r="EU48" s="43">
        <v>45254.413194444445</v>
      </c>
      <c r="EV48" s="7" t="s">
        <v>421</v>
      </c>
      <c r="EW48" s="7">
        <v>0</v>
      </c>
      <c r="EX48" s="7">
        <v>6</v>
      </c>
      <c r="EY48" s="7">
        <v>9.1999999999999993</v>
      </c>
      <c r="EZ48" s="7">
        <v>916</v>
      </c>
      <c r="FA48" s="7">
        <v>556</v>
      </c>
      <c r="FB48" s="7">
        <v>1.7999999999999999E-2</v>
      </c>
      <c r="FC48" s="7">
        <v>66.099999999999994</v>
      </c>
      <c r="FD48" s="7">
        <v>64.3</v>
      </c>
      <c r="FE48" s="7" t="s">
        <v>509</v>
      </c>
      <c r="FG48" s="7" t="s">
        <v>378</v>
      </c>
      <c r="FH48" s="7">
        <v>4.9000000000000004</v>
      </c>
      <c r="FI48" s="7">
        <v>6.5</v>
      </c>
      <c r="FJ48" s="7">
        <v>823</v>
      </c>
      <c r="FK48" s="7">
        <v>429</v>
      </c>
      <c r="FL48" s="7">
        <v>2E-3</v>
      </c>
      <c r="FM48" s="7">
        <v>66.5</v>
      </c>
      <c r="FN48" s="7">
        <v>65</v>
      </c>
      <c r="FO48" s="7" t="s">
        <v>510</v>
      </c>
      <c r="FP48" s="18"/>
    </row>
    <row r="49" spans="1:172" s="7" customFormat="1">
      <c r="A49" s="7" t="s">
        <v>511</v>
      </c>
      <c r="B49" s="7">
        <v>1</v>
      </c>
      <c r="C49" s="6">
        <v>24</v>
      </c>
      <c r="D49" s="7" t="s">
        <v>196</v>
      </c>
      <c r="E49" s="7">
        <v>1</v>
      </c>
      <c r="F49" s="7">
        <v>1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4</v>
      </c>
      <c r="M49" s="18">
        <v>1</v>
      </c>
      <c r="N49" s="6">
        <v>1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Z49" s="7">
        <v>0</v>
      </c>
      <c r="AD49" s="7">
        <v>0</v>
      </c>
      <c r="AF49" s="18"/>
      <c r="AG49" s="6">
        <v>0</v>
      </c>
      <c r="AH49" s="7">
        <v>1</v>
      </c>
      <c r="AI49" s="7">
        <v>0</v>
      </c>
      <c r="AJ49" s="7">
        <v>0</v>
      </c>
      <c r="AK49" s="7">
        <v>1</v>
      </c>
      <c r="AL49" s="7">
        <v>1</v>
      </c>
      <c r="AM49" s="7">
        <v>1</v>
      </c>
      <c r="AN49" s="7">
        <v>1</v>
      </c>
      <c r="AO49" s="7">
        <f t="shared" si="10"/>
        <v>3</v>
      </c>
      <c r="AP49" s="7">
        <v>3</v>
      </c>
      <c r="AQ49" s="7" t="s">
        <v>512</v>
      </c>
      <c r="AR49" s="7">
        <v>1</v>
      </c>
      <c r="AS49" s="7">
        <v>1</v>
      </c>
      <c r="AT49" s="7">
        <v>1</v>
      </c>
      <c r="AU49" s="7">
        <v>1</v>
      </c>
      <c r="AV49" s="7">
        <v>0</v>
      </c>
      <c r="AW49" s="7">
        <v>0</v>
      </c>
      <c r="AY49" s="7">
        <v>1</v>
      </c>
      <c r="AZ49" s="7">
        <v>0</v>
      </c>
      <c r="BA49" s="7">
        <v>0</v>
      </c>
      <c r="BB49" s="7">
        <v>0.5</v>
      </c>
      <c r="BC49" s="7">
        <v>7</v>
      </c>
      <c r="BD49" s="7">
        <v>1.5</v>
      </c>
      <c r="BE49" s="7">
        <v>7</v>
      </c>
      <c r="BF49" s="7">
        <v>1</v>
      </c>
      <c r="BG49" s="7">
        <v>3</v>
      </c>
      <c r="BH49" s="7">
        <f t="shared" si="16"/>
        <v>17</v>
      </c>
      <c r="BI49" s="11">
        <f t="shared" si="26"/>
        <v>0</v>
      </c>
      <c r="BJ49" s="11">
        <f t="shared" si="27"/>
        <v>20.588235294117645</v>
      </c>
      <c r="BK49" s="11">
        <f t="shared" si="17"/>
        <v>61.764705882352942</v>
      </c>
      <c r="BL49" s="11">
        <f t="shared" si="28"/>
        <v>17.647058823529413</v>
      </c>
      <c r="BM49" s="7">
        <v>20</v>
      </c>
      <c r="BN49" s="7">
        <v>0</v>
      </c>
      <c r="BO49" s="7">
        <v>0</v>
      </c>
      <c r="BP49" s="7">
        <v>0</v>
      </c>
      <c r="BQ49" s="7">
        <v>1</v>
      </c>
      <c r="BR49" s="7" t="s">
        <v>433</v>
      </c>
      <c r="BS49" s="7">
        <v>0</v>
      </c>
      <c r="BT49" s="7">
        <v>0</v>
      </c>
      <c r="BU49" s="7">
        <v>0</v>
      </c>
      <c r="BV49" s="7">
        <v>0</v>
      </c>
      <c r="BX49" s="7">
        <v>0</v>
      </c>
      <c r="BY49" s="7">
        <v>0</v>
      </c>
      <c r="BZ49" s="18"/>
      <c r="CA49" s="6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0</v>
      </c>
      <c r="CH49" s="7">
        <v>1</v>
      </c>
      <c r="CI49" s="6">
        <f t="shared" si="18"/>
        <v>1</v>
      </c>
      <c r="CJ49" s="29">
        <v>0</v>
      </c>
      <c r="CK49" s="7">
        <v>1</v>
      </c>
      <c r="CL49" s="7">
        <v>2</v>
      </c>
      <c r="CM49" s="7">
        <v>2</v>
      </c>
      <c r="CN49" s="7">
        <v>2</v>
      </c>
      <c r="CO49" s="7">
        <v>2</v>
      </c>
      <c r="CP49" s="18">
        <v>1</v>
      </c>
      <c r="CQ49" s="6">
        <v>0</v>
      </c>
      <c r="CR49" s="7">
        <v>0</v>
      </c>
      <c r="CS49" s="7">
        <v>0</v>
      </c>
      <c r="CT49" s="7">
        <v>1</v>
      </c>
      <c r="CU49" s="18">
        <f t="shared" si="19"/>
        <v>1</v>
      </c>
      <c r="CV49" s="6">
        <v>0</v>
      </c>
      <c r="CW49" s="7">
        <v>0</v>
      </c>
      <c r="CX49" s="7">
        <v>4</v>
      </c>
      <c r="CY49" s="7">
        <v>0</v>
      </c>
      <c r="CZ49" s="7">
        <v>0</v>
      </c>
      <c r="DA49" s="7">
        <v>0</v>
      </c>
      <c r="DB49" s="7">
        <v>0</v>
      </c>
      <c r="DC49" s="7">
        <v>0</v>
      </c>
      <c r="DD49" s="7">
        <v>0</v>
      </c>
      <c r="DE49" s="18">
        <v>0</v>
      </c>
      <c r="DF49" s="18">
        <f t="shared" si="20"/>
        <v>4</v>
      </c>
      <c r="DG49" s="35">
        <v>0.875</v>
      </c>
      <c r="DH49" s="7">
        <v>25</v>
      </c>
      <c r="DI49" s="35">
        <v>0.25</v>
      </c>
      <c r="DJ49" s="35">
        <f t="shared" si="29"/>
        <v>23.375</v>
      </c>
      <c r="DK49" s="7">
        <v>6</v>
      </c>
      <c r="DL49" s="7">
        <v>0</v>
      </c>
      <c r="DM49" s="7">
        <v>0</v>
      </c>
      <c r="DN49" s="7">
        <v>2</v>
      </c>
      <c r="DO49" s="7">
        <v>0</v>
      </c>
      <c r="DP49" s="7">
        <v>0</v>
      </c>
      <c r="DQ49" s="7">
        <v>0</v>
      </c>
      <c r="DR49" s="7">
        <v>0</v>
      </c>
      <c r="DS49" s="7">
        <v>0</v>
      </c>
      <c r="DT49" s="7">
        <v>0</v>
      </c>
      <c r="DU49" s="7">
        <v>0</v>
      </c>
      <c r="DV49" s="7">
        <v>0</v>
      </c>
      <c r="DW49" s="7">
        <v>0</v>
      </c>
      <c r="DX49" s="7">
        <v>0</v>
      </c>
      <c r="DY49" s="7">
        <v>0</v>
      </c>
      <c r="DZ49" s="7">
        <f t="shared" si="22"/>
        <v>0</v>
      </c>
      <c r="EA49" s="7">
        <v>1</v>
      </c>
      <c r="EB49" s="7">
        <v>1</v>
      </c>
      <c r="EC49" s="7">
        <v>2</v>
      </c>
      <c r="ED49" s="7">
        <v>1</v>
      </c>
      <c r="EE49" s="7">
        <f t="shared" si="23"/>
        <v>0</v>
      </c>
      <c r="EF49" s="7">
        <f t="shared" si="24"/>
        <v>0</v>
      </c>
      <c r="EG49" s="7">
        <f t="shared" si="25"/>
        <v>5</v>
      </c>
      <c r="EH49" s="6" t="s">
        <v>511</v>
      </c>
      <c r="EI49" s="32">
        <v>45254</v>
      </c>
      <c r="EJ49" s="7">
        <v>100</v>
      </c>
      <c r="EK49" s="7">
        <v>70</v>
      </c>
      <c r="EL49" s="7">
        <v>77</v>
      </c>
      <c r="EM49" s="7">
        <v>95</v>
      </c>
      <c r="EN49" s="7">
        <v>115</v>
      </c>
      <c r="EO49" s="7">
        <v>0</v>
      </c>
      <c r="EP49" s="7">
        <v>65</v>
      </c>
      <c r="EQ49" s="7">
        <v>1.65</v>
      </c>
      <c r="ER49" s="7">
        <v>23.9</v>
      </c>
      <c r="ES49" s="18">
        <v>0</v>
      </c>
      <c r="ET49" s="6" t="s">
        <v>511</v>
      </c>
      <c r="EU49" s="43">
        <v>45254.443749999999</v>
      </c>
      <c r="EV49" s="7" t="s">
        <v>183</v>
      </c>
      <c r="EW49" s="7">
        <v>0</v>
      </c>
      <c r="EX49" s="7">
        <v>4.9000000000000004</v>
      </c>
      <c r="EY49" s="7">
        <v>7.5</v>
      </c>
      <c r="EZ49" s="7">
        <v>785</v>
      </c>
      <c r="FA49" s="7">
        <v>394</v>
      </c>
      <c r="FB49" s="7">
        <v>2E-3</v>
      </c>
      <c r="FC49" s="7">
        <v>69.8</v>
      </c>
      <c r="FD49" s="7">
        <v>60.9</v>
      </c>
      <c r="FE49" s="7" t="s">
        <v>513</v>
      </c>
      <c r="FF49" s="7" t="s">
        <v>514</v>
      </c>
      <c r="FP49" s="18"/>
    </row>
    <row r="50" spans="1:172" s="7" customFormat="1">
      <c r="A50" s="7" t="s">
        <v>515</v>
      </c>
      <c r="B50" s="7">
        <v>1</v>
      </c>
      <c r="C50" s="6">
        <v>75</v>
      </c>
      <c r="D50" s="7" t="s">
        <v>181</v>
      </c>
      <c r="E50" s="7">
        <v>1</v>
      </c>
      <c r="F50" s="7">
        <v>0</v>
      </c>
      <c r="G50" s="7">
        <v>0</v>
      </c>
      <c r="H50" s="7">
        <v>1</v>
      </c>
      <c r="I50" s="7">
        <v>0</v>
      </c>
      <c r="J50" s="7">
        <v>0</v>
      </c>
      <c r="K50" s="7">
        <v>0</v>
      </c>
      <c r="L50" s="7">
        <v>2</v>
      </c>
      <c r="M50" s="18">
        <v>0</v>
      </c>
      <c r="N50" s="6">
        <v>0</v>
      </c>
      <c r="O50" s="7">
        <v>1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1</v>
      </c>
      <c r="X50" s="7" t="s">
        <v>516</v>
      </c>
      <c r="Y50" s="7" t="s">
        <v>517</v>
      </c>
      <c r="Z50" s="7">
        <v>0</v>
      </c>
      <c r="AD50" s="7">
        <v>0</v>
      </c>
      <c r="AF50" s="18"/>
      <c r="AG50" s="6">
        <v>0</v>
      </c>
      <c r="AH50" s="7">
        <v>0</v>
      </c>
      <c r="AI50" s="7">
        <v>1</v>
      </c>
      <c r="AJ50" s="7">
        <v>0</v>
      </c>
      <c r="AK50" s="7">
        <v>1</v>
      </c>
      <c r="AL50" s="7">
        <v>1</v>
      </c>
      <c r="AM50" s="7">
        <v>1</v>
      </c>
      <c r="AN50" s="7">
        <v>0</v>
      </c>
      <c r="AO50" s="7">
        <f t="shared" si="10"/>
        <v>2</v>
      </c>
      <c r="AP50" s="7">
        <v>2</v>
      </c>
      <c r="AQ50" s="7" t="s">
        <v>238</v>
      </c>
      <c r="AR50" s="7">
        <v>1</v>
      </c>
      <c r="AS50" s="7">
        <v>1</v>
      </c>
      <c r="AT50" s="7">
        <v>1</v>
      </c>
      <c r="AU50" s="7">
        <v>1</v>
      </c>
      <c r="AV50" s="7">
        <v>0</v>
      </c>
      <c r="AW50" s="7">
        <v>0</v>
      </c>
      <c r="AY50" s="7">
        <v>1</v>
      </c>
      <c r="AZ50" s="7">
        <v>0</v>
      </c>
      <c r="BA50" s="7">
        <v>0</v>
      </c>
      <c r="BB50" s="7">
        <v>0.3</v>
      </c>
      <c r="BC50" s="7">
        <v>7</v>
      </c>
      <c r="BD50" s="7">
        <v>3</v>
      </c>
      <c r="BE50" s="7">
        <v>7</v>
      </c>
      <c r="BF50" s="7">
        <v>0.25</v>
      </c>
      <c r="BG50" s="7">
        <v>7</v>
      </c>
      <c r="BH50" s="7">
        <f t="shared" si="16"/>
        <v>24.85</v>
      </c>
      <c r="BI50" s="11">
        <f t="shared" si="26"/>
        <v>0</v>
      </c>
      <c r="BJ50" s="11">
        <f t="shared" si="27"/>
        <v>8.4507042253521121</v>
      </c>
      <c r="BK50" s="11">
        <f t="shared" si="17"/>
        <v>84.507042253521121</v>
      </c>
      <c r="BL50" s="11">
        <f t="shared" si="28"/>
        <v>7.0422535211267592</v>
      </c>
      <c r="BM50" s="7">
        <v>63</v>
      </c>
      <c r="BN50" s="7">
        <v>0</v>
      </c>
      <c r="BO50" s="7">
        <v>0</v>
      </c>
      <c r="BP50" s="7">
        <v>0</v>
      </c>
      <c r="BQ50" s="7">
        <v>0</v>
      </c>
      <c r="BS50" s="7">
        <v>0</v>
      </c>
      <c r="BT50" s="7">
        <v>0</v>
      </c>
      <c r="BU50" s="7">
        <v>0</v>
      </c>
      <c r="BV50" s="7">
        <v>0</v>
      </c>
      <c r="BX50" s="7">
        <v>0</v>
      </c>
      <c r="BY50" s="7">
        <v>0</v>
      </c>
      <c r="BZ50" s="18"/>
      <c r="CA50" s="6">
        <v>1</v>
      </c>
      <c r="CB50" s="7">
        <v>1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2</v>
      </c>
      <c r="CI50" s="6">
        <f t="shared" si="18"/>
        <v>4</v>
      </c>
      <c r="CJ50" s="29">
        <v>1</v>
      </c>
      <c r="CM50" s="7">
        <v>2</v>
      </c>
      <c r="CN50" s="7">
        <v>2</v>
      </c>
      <c r="CO50" s="7">
        <v>2</v>
      </c>
      <c r="CP50" s="18">
        <v>1</v>
      </c>
      <c r="CQ50" s="6">
        <v>1</v>
      </c>
      <c r="CR50" s="7">
        <v>0</v>
      </c>
      <c r="CS50" s="7">
        <v>0</v>
      </c>
      <c r="CT50" s="7">
        <v>0</v>
      </c>
      <c r="CU50" s="18">
        <f t="shared" si="19"/>
        <v>1</v>
      </c>
      <c r="CV50" s="6">
        <v>0</v>
      </c>
      <c r="CW50" s="7">
        <v>1</v>
      </c>
      <c r="CX50" s="7">
        <v>3</v>
      </c>
      <c r="CY50" s="7">
        <v>1</v>
      </c>
      <c r="CZ50" s="7">
        <v>0</v>
      </c>
      <c r="DA50" s="7">
        <v>3</v>
      </c>
      <c r="DC50" s="7">
        <v>4</v>
      </c>
      <c r="DD50" s="7">
        <v>1</v>
      </c>
      <c r="DE50" s="18">
        <v>0</v>
      </c>
      <c r="DF50" s="18">
        <f t="shared" si="20"/>
        <v>13</v>
      </c>
      <c r="DG50" s="35">
        <v>0.875</v>
      </c>
      <c r="DH50" s="7">
        <v>5</v>
      </c>
      <c r="DI50" s="35">
        <v>0.25</v>
      </c>
      <c r="DJ50" s="35">
        <f t="shared" si="29"/>
        <v>23.375</v>
      </c>
      <c r="DK50" s="7">
        <v>8</v>
      </c>
      <c r="DL50" s="7">
        <v>0</v>
      </c>
      <c r="DM50" s="7">
        <v>3</v>
      </c>
      <c r="DN50" s="7">
        <v>2</v>
      </c>
      <c r="DO50" s="7">
        <v>0</v>
      </c>
      <c r="DP50" s="7">
        <v>0</v>
      </c>
      <c r="DQ50" s="7">
        <v>0</v>
      </c>
      <c r="DR50" s="7">
        <v>0</v>
      </c>
      <c r="DS50" s="7">
        <v>0</v>
      </c>
      <c r="DT50" s="7">
        <v>1</v>
      </c>
      <c r="DU50" s="7">
        <v>0</v>
      </c>
      <c r="DV50" s="7">
        <v>0</v>
      </c>
      <c r="DW50" s="7">
        <v>0</v>
      </c>
      <c r="DX50" s="7">
        <v>0</v>
      </c>
      <c r="DY50" s="7">
        <v>0</v>
      </c>
      <c r="DZ50" s="7">
        <f t="shared" si="22"/>
        <v>0</v>
      </c>
      <c r="EA50" s="7">
        <v>0</v>
      </c>
      <c r="EB50" s="7">
        <v>0</v>
      </c>
      <c r="EC50" s="7">
        <v>0</v>
      </c>
      <c r="ED50" s="7">
        <v>1</v>
      </c>
      <c r="EE50" s="7">
        <f t="shared" si="23"/>
        <v>0</v>
      </c>
      <c r="EF50" s="7">
        <f t="shared" si="24"/>
        <v>0</v>
      </c>
      <c r="EG50" s="7">
        <f t="shared" si="25"/>
        <v>1</v>
      </c>
      <c r="EH50" s="6" t="s">
        <v>515</v>
      </c>
      <c r="EI50" s="32">
        <v>45254</v>
      </c>
      <c r="EJ50" s="7">
        <v>90</v>
      </c>
      <c r="EK50" s="7">
        <v>70</v>
      </c>
      <c r="EL50" s="7">
        <v>74</v>
      </c>
      <c r="EM50" s="7">
        <v>93</v>
      </c>
      <c r="EN50" s="7">
        <v>219</v>
      </c>
      <c r="EO50" s="7">
        <v>0</v>
      </c>
      <c r="EP50" s="7">
        <v>40</v>
      </c>
      <c r="EQ50" s="7">
        <v>1.36</v>
      </c>
      <c r="ER50" s="7">
        <v>21.6</v>
      </c>
      <c r="ES50" s="18">
        <v>0</v>
      </c>
      <c r="ET50" s="6" t="s">
        <v>515</v>
      </c>
      <c r="EU50" s="43">
        <v>45254.495833333334</v>
      </c>
      <c r="EV50" s="7" t="s">
        <v>183</v>
      </c>
      <c r="EW50" s="7">
        <v>0</v>
      </c>
      <c r="EX50" s="7">
        <v>4.4000000000000004</v>
      </c>
      <c r="EY50" s="7">
        <v>6.2</v>
      </c>
      <c r="EZ50" s="7">
        <v>740</v>
      </c>
      <c r="FA50" s="7">
        <v>401</v>
      </c>
      <c r="FB50" s="7">
        <v>1E-3</v>
      </c>
      <c r="FC50" s="7">
        <v>68</v>
      </c>
      <c r="FD50" s="7">
        <v>63.6</v>
      </c>
      <c r="FE50" s="7" t="s">
        <v>518</v>
      </c>
      <c r="FF50" s="7" t="s">
        <v>519</v>
      </c>
      <c r="FP50" s="18"/>
    </row>
    <row r="51" spans="1:172" s="7" customFormat="1">
      <c r="A51" s="7" t="s">
        <v>520</v>
      </c>
      <c r="B51" s="7">
        <v>1</v>
      </c>
      <c r="C51" s="6">
        <v>59</v>
      </c>
      <c r="D51" s="7" t="s">
        <v>196</v>
      </c>
      <c r="E51" s="7">
        <v>1</v>
      </c>
      <c r="F51" s="7">
        <v>1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2</v>
      </c>
      <c r="M51" s="18">
        <v>2</v>
      </c>
      <c r="N51" s="6">
        <v>0</v>
      </c>
      <c r="O51" s="7">
        <v>1</v>
      </c>
      <c r="P51" s="7">
        <v>1</v>
      </c>
      <c r="Q51" s="7">
        <v>1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1</v>
      </c>
      <c r="X51" s="7" t="s">
        <v>521</v>
      </c>
      <c r="Y51" s="7" t="s">
        <v>522</v>
      </c>
      <c r="Z51" s="7">
        <v>0</v>
      </c>
      <c r="AD51" s="7">
        <v>0</v>
      </c>
      <c r="AF51" s="18"/>
      <c r="AG51" s="6">
        <v>0</v>
      </c>
      <c r="AH51" s="7">
        <v>0</v>
      </c>
      <c r="AI51" s="7">
        <v>1</v>
      </c>
      <c r="AJ51" s="7">
        <v>0</v>
      </c>
      <c r="AK51" s="7">
        <v>1</v>
      </c>
      <c r="AL51" s="7">
        <v>1</v>
      </c>
      <c r="AM51" s="7">
        <v>1</v>
      </c>
      <c r="AN51" s="7">
        <v>0</v>
      </c>
      <c r="AO51" s="7">
        <f t="shared" si="10"/>
        <v>2</v>
      </c>
      <c r="AP51" s="7">
        <v>1</v>
      </c>
      <c r="AQ51" s="7" t="s">
        <v>183</v>
      </c>
      <c r="AR51" s="7">
        <v>1</v>
      </c>
      <c r="AS51" s="7">
        <v>1</v>
      </c>
      <c r="AT51" s="7">
        <v>1</v>
      </c>
      <c r="AU51" s="7">
        <v>0</v>
      </c>
      <c r="AV51" s="7">
        <v>0</v>
      </c>
      <c r="AW51" s="7">
        <v>0</v>
      </c>
      <c r="AY51" s="7">
        <v>1</v>
      </c>
      <c r="AZ51" s="7">
        <v>0</v>
      </c>
      <c r="BA51" s="7">
        <v>0</v>
      </c>
      <c r="BB51" s="7">
        <v>0</v>
      </c>
      <c r="BC51" s="7">
        <v>0</v>
      </c>
      <c r="BD51" s="7">
        <v>0.3</v>
      </c>
      <c r="BE51" s="7">
        <v>3</v>
      </c>
      <c r="BF51" s="7">
        <v>1</v>
      </c>
      <c r="BG51" s="7">
        <v>7</v>
      </c>
      <c r="BH51" s="7">
        <f t="shared" si="16"/>
        <v>7.9</v>
      </c>
      <c r="BI51" s="11">
        <f t="shared" si="26"/>
        <v>0</v>
      </c>
      <c r="BJ51" s="11">
        <f t="shared" si="27"/>
        <v>0</v>
      </c>
      <c r="BK51" s="11">
        <f t="shared" si="17"/>
        <v>11.392405063291138</v>
      </c>
      <c r="BL51" s="11">
        <f t="shared" si="28"/>
        <v>88.60759493670885</v>
      </c>
      <c r="BM51" s="7">
        <v>47</v>
      </c>
      <c r="BN51" s="7">
        <v>0</v>
      </c>
      <c r="BO51" s="7">
        <v>0</v>
      </c>
      <c r="BP51" s="7">
        <v>0</v>
      </c>
      <c r="BQ51" s="7">
        <v>1</v>
      </c>
      <c r="BR51" s="7" t="s">
        <v>523</v>
      </c>
      <c r="BS51" s="7">
        <v>0</v>
      </c>
      <c r="BT51" s="7">
        <v>0</v>
      </c>
      <c r="BU51" s="7">
        <v>0</v>
      </c>
      <c r="BV51" s="7">
        <v>0</v>
      </c>
      <c r="BX51" s="7">
        <v>0</v>
      </c>
      <c r="BY51" s="7">
        <v>0</v>
      </c>
      <c r="BZ51" s="18"/>
      <c r="CA51" s="6">
        <v>0</v>
      </c>
      <c r="CB51" s="7">
        <v>0</v>
      </c>
      <c r="CC51" s="7">
        <v>0</v>
      </c>
      <c r="CD51" s="7">
        <v>0</v>
      </c>
      <c r="CE51" s="7">
        <v>0</v>
      </c>
      <c r="CF51" s="7">
        <v>0</v>
      </c>
      <c r="CG51" s="7">
        <v>0</v>
      </c>
      <c r="CH51" s="7">
        <v>3</v>
      </c>
      <c r="CI51" s="6">
        <f t="shared" si="18"/>
        <v>3</v>
      </c>
      <c r="CJ51" s="29">
        <v>0</v>
      </c>
      <c r="CM51" s="7">
        <v>2</v>
      </c>
      <c r="CN51" s="7">
        <v>2</v>
      </c>
      <c r="CO51" s="7">
        <v>1</v>
      </c>
      <c r="CP51" s="18">
        <v>1</v>
      </c>
      <c r="CQ51" s="6">
        <v>0</v>
      </c>
      <c r="CR51" s="7">
        <v>0</v>
      </c>
      <c r="CS51" s="7">
        <v>0</v>
      </c>
      <c r="CT51" s="7">
        <v>0</v>
      </c>
      <c r="CU51" s="18">
        <f t="shared" si="19"/>
        <v>0</v>
      </c>
      <c r="CV51" s="6">
        <v>0</v>
      </c>
      <c r="CW51" s="7">
        <v>0</v>
      </c>
      <c r="CX51" s="7">
        <v>4</v>
      </c>
      <c r="CY51" s="7">
        <v>0</v>
      </c>
      <c r="CZ51" s="7">
        <v>0</v>
      </c>
      <c r="DA51" s="7">
        <v>0</v>
      </c>
      <c r="DB51" s="7">
        <v>0</v>
      </c>
      <c r="DC51" s="7">
        <v>0</v>
      </c>
      <c r="DD51" s="7">
        <v>2</v>
      </c>
      <c r="DE51" s="18">
        <v>0</v>
      </c>
      <c r="DF51" s="18">
        <f t="shared" si="20"/>
        <v>6</v>
      </c>
      <c r="DG51" s="35">
        <v>0.79166666666666663</v>
      </c>
      <c r="DH51" s="7">
        <v>10</v>
      </c>
      <c r="DI51" s="35">
        <v>0.25</v>
      </c>
      <c r="DJ51" s="35">
        <f t="shared" si="29"/>
        <v>23.458333333333332</v>
      </c>
      <c r="DK51" s="7">
        <v>9</v>
      </c>
      <c r="DL51" s="7">
        <v>0</v>
      </c>
      <c r="DM51" s="7">
        <v>0</v>
      </c>
      <c r="DN51" s="7">
        <v>2</v>
      </c>
      <c r="DO51" s="7">
        <v>0</v>
      </c>
      <c r="DP51" s="7">
        <v>0</v>
      </c>
      <c r="DQ51" s="7">
        <v>0</v>
      </c>
      <c r="DR51" s="7">
        <v>0</v>
      </c>
      <c r="DS51" s="7">
        <v>0</v>
      </c>
      <c r="DT51" s="7">
        <v>0</v>
      </c>
      <c r="DU51" s="7">
        <v>0</v>
      </c>
      <c r="DV51" s="7">
        <v>0</v>
      </c>
      <c r="DW51" s="7">
        <v>0</v>
      </c>
      <c r="DX51" s="7">
        <v>0</v>
      </c>
      <c r="DY51" s="7">
        <v>0</v>
      </c>
      <c r="DZ51" s="7">
        <f t="shared" si="22"/>
        <v>0</v>
      </c>
      <c r="EA51" s="7">
        <v>0</v>
      </c>
      <c r="EB51" s="7">
        <v>0</v>
      </c>
      <c r="EC51" s="7">
        <v>1</v>
      </c>
      <c r="ED51" s="7">
        <v>1</v>
      </c>
      <c r="EE51" s="7">
        <f t="shared" si="23"/>
        <v>0</v>
      </c>
      <c r="EF51" s="7">
        <f t="shared" si="24"/>
        <v>0</v>
      </c>
      <c r="EG51" s="7">
        <f t="shared" si="25"/>
        <v>2</v>
      </c>
      <c r="EH51" s="6" t="s">
        <v>520</v>
      </c>
      <c r="EI51" s="32">
        <v>45254</v>
      </c>
      <c r="EJ51" s="7">
        <v>180</v>
      </c>
      <c r="EK51" s="7">
        <v>100</v>
      </c>
      <c r="EL51" s="7">
        <v>70</v>
      </c>
      <c r="EM51" s="7">
        <v>93</v>
      </c>
      <c r="EN51" s="7">
        <v>263</v>
      </c>
      <c r="EO51" s="7">
        <v>0</v>
      </c>
      <c r="EP51" s="7">
        <v>60</v>
      </c>
      <c r="EQ51" s="7">
        <v>1.43</v>
      </c>
      <c r="ER51" s="7">
        <v>29.3</v>
      </c>
      <c r="ES51" s="18">
        <v>1</v>
      </c>
      <c r="ET51" s="6" t="s">
        <v>520</v>
      </c>
      <c r="EU51" s="43">
        <v>45254.576388888891</v>
      </c>
      <c r="EV51" s="7" t="s">
        <v>524</v>
      </c>
      <c r="EW51" s="7">
        <v>0</v>
      </c>
      <c r="EX51" s="7">
        <v>5.6</v>
      </c>
      <c r="EY51" s="7">
        <v>9</v>
      </c>
      <c r="EZ51" s="7">
        <v>944</v>
      </c>
      <c r="FA51" s="7">
        <v>402</v>
      </c>
      <c r="FB51" s="7">
        <v>1E-3</v>
      </c>
      <c r="FC51" s="7">
        <v>70.5</v>
      </c>
      <c r="FD51" s="7">
        <v>62</v>
      </c>
      <c r="FE51" s="7" t="s">
        <v>525</v>
      </c>
      <c r="FF51" s="7" t="s">
        <v>526</v>
      </c>
      <c r="FP51" s="18"/>
    </row>
    <row r="52" spans="1:172" s="7" customFormat="1">
      <c r="A52" s="7" t="s">
        <v>527</v>
      </c>
      <c r="B52" s="7">
        <v>1</v>
      </c>
      <c r="C52" s="6">
        <v>58</v>
      </c>
      <c r="D52" s="7" t="s">
        <v>209</v>
      </c>
      <c r="E52" s="7">
        <v>1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3</v>
      </c>
      <c r="M52" s="18">
        <v>0</v>
      </c>
      <c r="N52" s="6">
        <v>0</v>
      </c>
      <c r="O52" s="7">
        <v>1</v>
      </c>
      <c r="P52" s="7">
        <v>1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1</v>
      </c>
      <c r="X52" s="7" t="s">
        <v>528</v>
      </c>
      <c r="Y52" s="7" t="s">
        <v>529</v>
      </c>
      <c r="Z52" s="7">
        <v>0</v>
      </c>
      <c r="AD52" s="7">
        <v>0</v>
      </c>
      <c r="AF52" s="18"/>
      <c r="AG52" s="6">
        <v>1</v>
      </c>
      <c r="AH52" s="7">
        <v>0</v>
      </c>
      <c r="AI52" s="7">
        <v>1</v>
      </c>
      <c r="AJ52" s="7">
        <v>0</v>
      </c>
      <c r="AK52" s="7">
        <v>1</v>
      </c>
      <c r="AL52" s="7">
        <v>1</v>
      </c>
      <c r="AM52" s="7">
        <v>1</v>
      </c>
      <c r="AN52" s="7">
        <v>1</v>
      </c>
      <c r="AO52" s="7">
        <f t="shared" si="10"/>
        <v>3</v>
      </c>
      <c r="AP52" s="7">
        <v>3</v>
      </c>
      <c r="AQ52" s="7" t="s">
        <v>415</v>
      </c>
      <c r="AR52" s="7">
        <v>3</v>
      </c>
      <c r="AS52" s="7">
        <v>1</v>
      </c>
      <c r="AT52" s="7">
        <v>1</v>
      </c>
      <c r="AU52" s="7">
        <v>1</v>
      </c>
      <c r="AV52" s="7">
        <v>0</v>
      </c>
      <c r="AW52" s="7">
        <v>0</v>
      </c>
      <c r="AY52" s="7">
        <v>1</v>
      </c>
      <c r="AZ52" s="7">
        <v>0</v>
      </c>
      <c r="BA52" s="7">
        <v>0</v>
      </c>
      <c r="BB52" s="7">
        <v>1</v>
      </c>
      <c r="BC52" s="7">
        <v>7</v>
      </c>
      <c r="BD52" s="7">
        <v>2</v>
      </c>
      <c r="BE52" s="7">
        <v>3</v>
      </c>
      <c r="BF52" s="7">
        <v>2</v>
      </c>
      <c r="BG52" s="7">
        <v>3</v>
      </c>
      <c r="BH52" s="7">
        <f t="shared" si="16"/>
        <v>19</v>
      </c>
      <c r="BI52" s="11">
        <f t="shared" si="26"/>
        <v>0</v>
      </c>
      <c r="BJ52" s="11">
        <f t="shared" si="27"/>
        <v>36.84210526315789</v>
      </c>
      <c r="BK52" s="11">
        <f t="shared" si="17"/>
        <v>31.578947368421051</v>
      </c>
      <c r="BL52" s="11">
        <f t="shared" si="28"/>
        <v>31.578947368421051</v>
      </c>
      <c r="BM52" s="7">
        <v>52</v>
      </c>
      <c r="BN52" s="7">
        <v>0</v>
      </c>
      <c r="BO52" s="7">
        <v>0</v>
      </c>
      <c r="BP52" s="7">
        <v>0</v>
      </c>
      <c r="BQ52" s="7">
        <v>1</v>
      </c>
      <c r="BR52" s="7" t="s">
        <v>530</v>
      </c>
      <c r="BS52" s="7">
        <v>0</v>
      </c>
      <c r="BT52" s="7">
        <v>0</v>
      </c>
      <c r="BU52" s="7">
        <v>0</v>
      </c>
      <c r="BV52" s="7">
        <v>0</v>
      </c>
      <c r="BX52" s="7">
        <v>0</v>
      </c>
      <c r="BY52" s="7">
        <v>0</v>
      </c>
      <c r="BZ52" s="18"/>
      <c r="CA52" s="28">
        <v>0</v>
      </c>
      <c r="CB52" s="24">
        <v>1</v>
      </c>
      <c r="CC52" s="24">
        <v>0</v>
      </c>
      <c r="CD52" s="24">
        <v>0</v>
      </c>
      <c r="CE52" s="24">
        <v>0</v>
      </c>
      <c r="CF52" s="24">
        <v>0</v>
      </c>
      <c r="CG52" s="24">
        <v>0</v>
      </c>
      <c r="CH52" s="24">
        <v>2</v>
      </c>
      <c r="CI52" s="6">
        <f t="shared" si="18"/>
        <v>3</v>
      </c>
      <c r="CJ52" s="29">
        <v>0</v>
      </c>
      <c r="CM52" s="7">
        <v>1</v>
      </c>
      <c r="CN52" s="7">
        <v>2</v>
      </c>
      <c r="CO52" s="7">
        <v>1</v>
      </c>
      <c r="CP52" s="18">
        <v>1</v>
      </c>
      <c r="CQ52" s="6">
        <v>0</v>
      </c>
      <c r="CR52" s="7">
        <v>0</v>
      </c>
      <c r="CS52" s="7">
        <v>0</v>
      </c>
      <c r="CT52" s="7">
        <v>0</v>
      </c>
      <c r="CU52" s="18">
        <f t="shared" si="19"/>
        <v>0</v>
      </c>
      <c r="CV52" s="6">
        <v>0</v>
      </c>
      <c r="CW52" s="7">
        <v>0</v>
      </c>
      <c r="CX52" s="7">
        <v>4</v>
      </c>
      <c r="CY52" s="7">
        <v>0</v>
      </c>
      <c r="CZ52" s="7">
        <v>0</v>
      </c>
      <c r="DA52" s="7">
        <v>0</v>
      </c>
      <c r="DB52" s="7">
        <v>0</v>
      </c>
      <c r="DC52" s="7">
        <v>0</v>
      </c>
      <c r="DD52" s="7">
        <v>4</v>
      </c>
      <c r="DE52" s="18">
        <v>0</v>
      </c>
      <c r="DF52" s="18">
        <f t="shared" si="20"/>
        <v>8</v>
      </c>
      <c r="DG52" s="35">
        <v>0.79166666666666663</v>
      </c>
      <c r="DH52" s="7">
        <v>5</v>
      </c>
      <c r="DI52" s="35">
        <v>0.29166666666666669</v>
      </c>
      <c r="DJ52" s="35">
        <f t="shared" si="29"/>
        <v>23.5</v>
      </c>
      <c r="DK52" s="7">
        <v>11</v>
      </c>
      <c r="DL52" s="7">
        <v>0</v>
      </c>
      <c r="DM52" s="7">
        <v>0</v>
      </c>
      <c r="DN52" s="7">
        <v>3</v>
      </c>
      <c r="DO52" s="7">
        <v>0</v>
      </c>
      <c r="DP52" s="7">
        <v>0</v>
      </c>
      <c r="DQ52" s="7">
        <v>0</v>
      </c>
      <c r="DR52" s="7">
        <v>0</v>
      </c>
      <c r="DS52" s="7">
        <v>0</v>
      </c>
      <c r="DT52" s="7">
        <v>0</v>
      </c>
      <c r="DU52" s="7">
        <v>0</v>
      </c>
      <c r="DV52" s="7">
        <v>0</v>
      </c>
      <c r="DW52" s="7">
        <v>0</v>
      </c>
      <c r="DX52" s="7">
        <v>0</v>
      </c>
      <c r="DY52" s="7">
        <v>0</v>
      </c>
      <c r="DZ52" s="7">
        <f t="shared" si="22"/>
        <v>0</v>
      </c>
      <c r="EA52" s="7">
        <v>0</v>
      </c>
      <c r="EB52" s="7">
        <v>0</v>
      </c>
      <c r="EC52" s="7">
        <v>0</v>
      </c>
      <c r="ED52" s="7">
        <v>1</v>
      </c>
      <c r="EE52" s="7">
        <f t="shared" si="23"/>
        <v>0</v>
      </c>
      <c r="EF52" s="7">
        <f t="shared" si="24"/>
        <v>0</v>
      </c>
      <c r="EG52" s="7">
        <f t="shared" si="25"/>
        <v>1</v>
      </c>
      <c r="EH52" s="6" t="s">
        <v>527</v>
      </c>
      <c r="EI52" s="32">
        <v>45254</v>
      </c>
      <c r="EJ52" s="7">
        <v>120</v>
      </c>
      <c r="EK52" s="7">
        <v>70</v>
      </c>
      <c r="EL52" s="7">
        <v>57</v>
      </c>
      <c r="EM52" s="7">
        <v>97</v>
      </c>
      <c r="EN52" s="7">
        <v>177</v>
      </c>
      <c r="EO52" s="7">
        <v>0</v>
      </c>
      <c r="EP52" s="7">
        <v>51</v>
      </c>
      <c r="EQ52" s="7">
        <v>1.48</v>
      </c>
      <c r="ER52" s="7">
        <v>23.3</v>
      </c>
      <c r="ES52" s="18">
        <v>0</v>
      </c>
      <c r="ET52" s="6" t="s">
        <v>527</v>
      </c>
      <c r="EU52" s="43">
        <v>45254.613194444442</v>
      </c>
      <c r="EV52" s="7" t="s">
        <v>183</v>
      </c>
      <c r="EW52" s="7">
        <v>0</v>
      </c>
      <c r="EX52" s="7">
        <v>10.199999999999999</v>
      </c>
      <c r="EY52" s="7">
        <v>16.2</v>
      </c>
      <c r="EZ52" s="7">
        <v>1670</v>
      </c>
      <c r="FA52" s="7">
        <v>399</v>
      </c>
      <c r="FB52" s="7">
        <v>2E-3</v>
      </c>
      <c r="FC52" s="7">
        <v>69.400000000000006</v>
      </c>
      <c r="FD52" s="7">
        <v>62.2</v>
      </c>
      <c r="FE52" s="7" t="s">
        <v>531</v>
      </c>
      <c r="FG52" s="7" t="s">
        <v>421</v>
      </c>
      <c r="FH52" s="7">
        <v>6.8</v>
      </c>
      <c r="FI52" s="7">
        <v>9.8000000000000007</v>
      </c>
      <c r="FJ52" s="7">
        <v>1061</v>
      </c>
      <c r="FK52" s="7">
        <v>478</v>
      </c>
      <c r="FL52" s="7">
        <v>1.0999999999999999E-2</v>
      </c>
      <c r="FM52" s="7">
        <v>69.3</v>
      </c>
      <c r="FN52" s="7">
        <v>64.3</v>
      </c>
      <c r="FO52" s="7" t="s">
        <v>532</v>
      </c>
      <c r="FP52" s="18"/>
    </row>
    <row r="53" spans="1:172" s="7" customFormat="1">
      <c r="A53" s="9" t="s">
        <v>533</v>
      </c>
      <c r="B53" s="7">
        <v>1</v>
      </c>
      <c r="C53" s="22">
        <v>43</v>
      </c>
      <c r="D53" s="9" t="s">
        <v>196</v>
      </c>
      <c r="E53" s="9">
        <v>1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7">
        <v>0</v>
      </c>
      <c r="L53" s="9">
        <v>3</v>
      </c>
      <c r="M53" s="19">
        <v>1</v>
      </c>
      <c r="N53" s="22">
        <v>1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/>
      <c r="Y53" s="9"/>
      <c r="Z53" s="9">
        <v>0</v>
      </c>
      <c r="AA53" s="9"/>
      <c r="AB53" s="9"/>
      <c r="AC53" s="9"/>
      <c r="AD53" s="9">
        <v>1</v>
      </c>
      <c r="AE53" s="9" t="s">
        <v>534</v>
      </c>
      <c r="AF53" s="19">
        <v>5</v>
      </c>
      <c r="AG53" s="22">
        <v>0</v>
      </c>
      <c r="AH53" s="9">
        <v>0</v>
      </c>
      <c r="AI53" s="9">
        <v>1</v>
      </c>
      <c r="AJ53" s="9">
        <v>0</v>
      </c>
      <c r="AK53" s="9">
        <v>1</v>
      </c>
      <c r="AL53" s="9">
        <v>1</v>
      </c>
      <c r="AM53" s="9">
        <v>1</v>
      </c>
      <c r="AN53" s="9">
        <v>0</v>
      </c>
      <c r="AO53" s="7">
        <f t="shared" si="10"/>
        <v>2</v>
      </c>
      <c r="AP53" s="9">
        <v>1</v>
      </c>
      <c r="AQ53" s="9" t="s">
        <v>183</v>
      </c>
      <c r="AR53" s="9">
        <v>1</v>
      </c>
      <c r="AS53" s="9">
        <v>0</v>
      </c>
      <c r="AT53" s="9">
        <v>1</v>
      </c>
      <c r="AU53" s="9">
        <v>1</v>
      </c>
      <c r="AV53" s="9">
        <v>0</v>
      </c>
      <c r="AW53" s="9">
        <v>0</v>
      </c>
      <c r="AX53" s="9"/>
      <c r="AY53" s="9">
        <v>1</v>
      </c>
      <c r="AZ53" s="7">
        <v>0</v>
      </c>
      <c r="BA53" s="7">
        <v>0</v>
      </c>
      <c r="BB53" s="9">
        <v>0.5</v>
      </c>
      <c r="BC53" s="9">
        <v>6</v>
      </c>
      <c r="BD53" s="9">
        <v>1</v>
      </c>
      <c r="BE53" s="9">
        <v>7</v>
      </c>
      <c r="BF53" s="7">
        <v>0</v>
      </c>
      <c r="BG53" s="7">
        <v>0</v>
      </c>
      <c r="BH53" s="7">
        <f t="shared" si="16"/>
        <v>10</v>
      </c>
      <c r="BI53" s="11">
        <f t="shared" si="26"/>
        <v>0</v>
      </c>
      <c r="BJ53" s="11">
        <f>((BB53*BC53)/BH53)*100</f>
        <v>30</v>
      </c>
      <c r="BK53" s="11">
        <f t="shared" si="17"/>
        <v>70</v>
      </c>
      <c r="BL53" s="11">
        <f t="shared" si="28"/>
        <v>0</v>
      </c>
      <c r="BM53" s="9">
        <v>43</v>
      </c>
      <c r="BN53" s="9">
        <v>0</v>
      </c>
      <c r="BO53" s="9">
        <v>0</v>
      </c>
      <c r="BP53" s="9">
        <v>0</v>
      </c>
      <c r="BQ53" s="9">
        <v>1</v>
      </c>
      <c r="BR53" s="9" t="s">
        <v>535</v>
      </c>
      <c r="BS53" s="9">
        <v>0</v>
      </c>
      <c r="BT53" s="9">
        <v>0</v>
      </c>
      <c r="BU53" s="9">
        <v>0</v>
      </c>
      <c r="BV53" s="9">
        <v>0</v>
      </c>
      <c r="BW53" s="9"/>
      <c r="BX53" s="9">
        <v>0</v>
      </c>
      <c r="BY53" s="9">
        <v>0</v>
      </c>
      <c r="BZ53" s="19"/>
      <c r="CA53" s="22">
        <v>3</v>
      </c>
      <c r="CB53" s="9">
        <v>3</v>
      </c>
      <c r="CC53" s="9">
        <v>3</v>
      </c>
      <c r="CD53" s="9">
        <v>3</v>
      </c>
      <c r="CE53" s="9">
        <v>2</v>
      </c>
      <c r="CF53" s="9">
        <v>2</v>
      </c>
      <c r="CG53" s="9">
        <v>2</v>
      </c>
      <c r="CH53" s="9">
        <v>3</v>
      </c>
      <c r="CI53" s="6">
        <f t="shared" si="18"/>
        <v>21</v>
      </c>
      <c r="CJ53" s="46">
        <v>2</v>
      </c>
      <c r="CK53" s="7">
        <v>1</v>
      </c>
      <c r="CL53" s="9">
        <v>3</v>
      </c>
      <c r="CM53" s="9">
        <v>2</v>
      </c>
      <c r="CN53" s="9">
        <v>1</v>
      </c>
      <c r="CO53" s="9">
        <v>2</v>
      </c>
      <c r="CP53" s="19">
        <v>1</v>
      </c>
      <c r="CQ53" s="22">
        <v>0</v>
      </c>
      <c r="CR53" s="9">
        <v>0</v>
      </c>
      <c r="CS53" s="9">
        <v>2</v>
      </c>
      <c r="CT53" s="9">
        <v>0</v>
      </c>
      <c r="CU53" s="18">
        <f t="shared" si="19"/>
        <v>2</v>
      </c>
      <c r="CV53" s="22">
        <v>0</v>
      </c>
      <c r="CW53" s="9">
        <v>0</v>
      </c>
      <c r="CX53" s="9">
        <v>3</v>
      </c>
      <c r="CY53" s="9">
        <v>2</v>
      </c>
      <c r="CZ53" s="9">
        <v>2</v>
      </c>
      <c r="DA53" s="9">
        <v>2</v>
      </c>
      <c r="DB53" s="9">
        <v>2</v>
      </c>
      <c r="DC53" s="9">
        <v>3</v>
      </c>
      <c r="DD53" s="9">
        <v>1</v>
      </c>
      <c r="DE53" s="19">
        <v>3</v>
      </c>
      <c r="DF53" s="18">
        <f t="shared" si="20"/>
        <v>18</v>
      </c>
      <c r="DG53" s="36">
        <v>0.91666666666666663</v>
      </c>
      <c r="DH53" s="9">
        <v>5</v>
      </c>
      <c r="DI53" s="36">
        <v>0.25</v>
      </c>
      <c r="DJ53" s="35">
        <f t="shared" si="29"/>
        <v>23.333333333333332</v>
      </c>
      <c r="DK53" s="9">
        <v>8</v>
      </c>
      <c r="DL53" s="9">
        <v>1</v>
      </c>
      <c r="DM53" s="9">
        <v>1</v>
      </c>
      <c r="DN53" s="9">
        <v>2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1</v>
      </c>
      <c r="DU53" s="9">
        <v>0</v>
      </c>
      <c r="DV53" s="9">
        <v>2</v>
      </c>
      <c r="DW53" s="7">
        <v>0</v>
      </c>
      <c r="DX53" s="9">
        <v>1</v>
      </c>
      <c r="DY53" s="9">
        <v>0</v>
      </c>
      <c r="DZ53" s="7">
        <f t="shared" si="22"/>
        <v>2</v>
      </c>
      <c r="EA53" s="9">
        <v>0</v>
      </c>
      <c r="EB53" s="9">
        <v>1</v>
      </c>
      <c r="EC53" s="7">
        <v>0</v>
      </c>
      <c r="ED53" s="7">
        <v>1</v>
      </c>
      <c r="EE53" s="7">
        <f t="shared" si="23"/>
        <v>0</v>
      </c>
      <c r="EF53" s="7">
        <f t="shared" si="24"/>
        <v>1</v>
      </c>
      <c r="EG53" s="7">
        <f>SUM(DZ53:EF53)</f>
        <v>5</v>
      </c>
      <c r="EH53" s="22" t="s">
        <v>536</v>
      </c>
      <c r="EI53" s="42">
        <v>45330</v>
      </c>
      <c r="EJ53" s="9">
        <v>110</v>
      </c>
      <c r="EK53" s="9">
        <v>70</v>
      </c>
      <c r="EL53" s="9">
        <v>77</v>
      </c>
      <c r="EM53" s="9">
        <v>97</v>
      </c>
      <c r="EN53" s="9">
        <v>96</v>
      </c>
      <c r="EO53" s="9">
        <v>1</v>
      </c>
      <c r="EP53" s="9">
        <v>76</v>
      </c>
      <c r="EQ53" s="9">
        <v>1.56</v>
      </c>
      <c r="ER53" s="9">
        <v>31.2</v>
      </c>
      <c r="ES53" s="19">
        <v>0</v>
      </c>
      <c r="ET53" s="22" t="s">
        <v>536</v>
      </c>
      <c r="EU53" s="9" t="s">
        <v>537</v>
      </c>
      <c r="EV53" s="9" t="s">
        <v>183</v>
      </c>
      <c r="EW53" s="7">
        <v>0</v>
      </c>
      <c r="EX53" s="9">
        <v>15.7</v>
      </c>
      <c r="EY53" s="9">
        <v>25.2</v>
      </c>
      <c r="EZ53" s="9">
        <v>2393</v>
      </c>
      <c r="FA53" s="9">
        <v>450</v>
      </c>
      <c r="FB53" s="9">
        <v>0.03</v>
      </c>
      <c r="FC53" s="9">
        <v>74</v>
      </c>
      <c r="FD53" s="9">
        <v>34.4</v>
      </c>
      <c r="FE53" s="9" t="s">
        <v>538</v>
      </c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19"/>
    </row>
    <row r="54" spans="1:172" s="7" customFormat="1">
      <c r="A54" s="9" t="s">
        <v>539</v>
      </c>
      <c r="B54" s="7">
        <v>1</v>
      </c>
      <c r="C54" s="22">
        <v>75</v>
      </c>
      <c r="D54" s="9" t="s">
        <v>181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7">
        <v>0</v>
      </c>
      <c r="L54" s="9">
        <v>1</v>
      </c>
      <c r="M54" s="19">
        <v>0</v>
      </c>
      <c r="N54" s="22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/>
      <c r="Y54" s="9"/>
      <c r="Z54" s="9">
        <v>0</v>
      </c>
      <c r="AA54" s="9"/>
      <c r="AB54" s="9"/>
      <c r="AC54" s="9"/>
      <c r="AD54" s="9">
        <v>0</v>
      </c>
      <c r="AE54" s="9"/>
      <c r="AF54" s="19"/>
      <c r="AG54" s="22">
        <v>1</v>
      </c>
      <c r="AH54" s="9">
        <v>0</v>
      </c>
      <c r="AI54" s="9">
        <v>0</v>
      </c>
      <c r="AJ54" s="9">
        <v>0</v>
      </c>
      <c r="AK54" s="9">
        <v>1</v>
      </c>
      <c r="AL54" s="9">
        <v>0</v>
      </c>
      <c r="AM54" s="9">
        <v>1</v>
      </c>
      <c r="AN54" s="9">
        <v>0</v>
      </c>
      <c r="AO54" s="7">
        <f t="shared" si="10"/>
        <v>1</v>
      </c>
      <c r="AP54" s="9">
        <v>1</v>
      </c>
      <c r="AQ54" s="9" t="s">
        <v>540</v>
      </c>
      <c r="AR54" s="9">
        <v>1</v>
      </c>
      <c r="AS54" s="9">
        <v>1</v>
      </c>
      <c r="AT54" s="9">
        <v>0</v>
      </c>
      <c r="AU54" s="9">
        <v>1</v>
      </c>
      <c r="AV54" s="9">
        <v>0</v>
      </c>
      <c r="AW54" s="9">
        <v>0</v>
      </c>
      <c r="AX54" s="9"/>
      <c r="AY54" s="9">
        <v>0</v>
      </c>
      <c r="AZ54" s="7">
        <v>0</v>
      </c>
      <c r="BA54" s="7">
        <v>0</v>
      </c>
      <c r="BB54" s="9">
        <v>1</v>
      </c>
      <c r="BC54" s="9">
        <v>5</v>
      </c>
      <c r="BD54" s="7">
        <v>0</v>
      </c>
      <c r="BE54" s="7">
        <v>0</v>
      </c>
      <c r="BF54" s="9">
        <v>2</v>
      </c>
      <c r="BG54" s="9">
        <v>2</v>
      </c>
      <c r="BH54" s="7">
        <f t="shared" si="16"/>
        <v>9</v>
      </c>
      <c r="BI54" s="11">
        <f t="shared" si="26"/>
        <v>0</v>
      </c>
      <c r="BJ54" s="11">
        <f t="shared" si="27"/>
        <v>55.555555555555557</v>
      </c>
      <c r="BK54" s="11">
        <f t="shared" si="17"/>
        <v>0</v>
      </c>
      <c r="BL54" s="11">
        <f t="shared" si="28"/>
        <v>44.444444444444443</v>
      </c>
      <c r="BM54" s="9">
        <v>30</v>
      </c>
      <c r="BN54" s="9">
        <v>0</v>
      </c>
      <c r="BO54" s="9">
        <v>0</v>
      </c>
      <c r="BP54" s="9">
        <v>0</v>
      </c>
      <c r="BQ54" s="9">
        <v>0</v>
      </c>
      <c r="BR54" s="9"/>
      <c r="BS54" s="9">
        <v>0</v>
      </c>
      <c r="BT54" s="9">
        <v>0</v>
      </c>
      <c r="BU54" s="9">
        <v>0</v>
      </c>
      <c r="BV54" s="9">
        <v>0</v>
      </c>
      <c r="BW54" s="9"/>
      <c r="BX54" s="9">
        <v>0</v>
      </c>
      <c r="BY54" s="9">
        <v>0</v>
      </c>
      <c r="BZ54" s="19"/>
      <c r="CA54" s="22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6">
        <f t="shared" si="18"/>
        <v>0</v>
      </c>
      <c r="CJ54" s="46">
        <v>0</v>
      </c>
      <c r="CK54" s="9"/>
      <c r="CL54" s="9"/>
      <c r="CM54" s="9">
        <v>2</v>
      </c>
      <c r="CN54" s="9">
        <v>2</v>
      </c>
      <c r="CO54" s="9">
        <v>2</v>
      </c>
      <c r="CP54" s="19">
        <v>1</v>
      </c>
      <c r="CQ54" s="22">
        <v>0</v>
      </c>
      <c r="CR54" s="9">
        <v>1</v>
      </c>
      <c r="CS54" s="9">
        <v>1</v>
      </c>
      <c r="CT54" s="9">
        <v>0</v>
      </c>
      <c r="CU54" s="18">
        <f t="shared" si="19"/>
        <v>2</v>
      </c>
      <c r="CV54" s="22">
        <v>0</v>
      </c>
      <c r="CW54" s="9">
        <v>0</v>
      </c>
      <c r="CX54" s="9">
        <v>4</v>
      </c>
      <c r="CY54" s="9">
        <v>4</v>
      </c>
      <c r="CZ54" s="9">
        <v>2</v>
      </c>
      <c r="DA54" s="9">
        <v>0</v>
      </c>
      <c r="DB54" s="9">
        <v>4</v>
      </c>
      <c r="DC54" s="9">
        <v>0</v>
      </c>
      <c r="DD54" s="9">
        <v>4</v>
      </c>
      <c r="DE54" s="19">
        <v>0</v>
      </c>
      <c r="DF54" s="18">
        <f t="shared" si="20"/>
        <v>18</v>
      </c>
      <c r="DG54" s="36">
        <v>0.93680555555555556</v>
      </c>
      <c r="DH54" s="9">
        <v>0</v>
      </c>
      <c r="DI54" s="36">
        <v>0.29166666666666669</v>
      </c>
      <c r="DJ54" s="35">
        <f t="shared" si="29"/>
        <v>23.354861111111113</v>
      </c>
      <c r="DK54" s="9">
        <v>7</v>
      </c>
      <c r="DL54" s="9">
        <v>0</v>
      </c>
      <c r="DM54" s="9">
        <v>2</v>
      </c>
      <c r="DN54" s="9">
        <v>1</v>
      </c>
      <c r="DO54" s="9">
        <v>0</v>
      </c>
      <c r="DP54" s="9">
        <v>0</v>
      </c>
      <c r="DQ54" s="9">
        <v>0</v>
      </c>
      <c r="DR54" s="9">
        <v>1</v>
      </c>
      <c r="DS54" s="9">
        <v>0</v>
      </c>
      <c r="DT54" s="9">
        <v>0</v>
      </c>
      <c r="DU54" s="9">
        <v>0</v>
      </c>
      <c r="DV54" s="9">
        <v>2</v>
      </c>
      <c r="DW54" s="7">
        <v>0</v>
      </c>
      <c r="DX54" s="9">
        <v>3</v>
      </c>
      <c r="DY54" s="9">
        <v>0</v>
      </c>
      <c r="DZ54" s="7">
        <f t="shared" si="22"/>
        <v>2</v>
      </c>
      <c r="EA54" s="9">
        <v>0</v>
      </c>
      <c r="EB54" s="9">
        <v>0</v>
      </c>
      <c r="EC54" s="7">
        <v>0</v>
      </c>
      <c r="ED54" s="7">
        <v>1</v>
      </c>
      <c r="EE54" s="7">
        <f t="shared" si="23"/>
        <v>0</v>
      </c>
      <c r="EF54" s="7">
        <f t="shared" si="24"/>
        <v>3</v>
      </c>
      <c r="EG54" s="7">
        <f>SUM(DZ54:EF54)</f>
        <v>6</v>
      </c>
      <c r="EH54" s="22" t="s">
        <v>541</v>
      </c>
      <c r="EI54" s="42">
        <v>45330</v>
      </c>
      <c r="EJ54" s="9">
        <v>130</v>
      </c>
      <c r="EK54" s="9">
        <v>80</v>
      </c>
      <c r="EL54" s="9">
        <v>64</v>
      </c>
      <c r="EM54" s="9">
        <v>94</v>
      </c>
      <c r="EN54" s="9">
        <v>103</v>
      </c>
      <c r="EO54" s="9">
        <v>0</v>
      </c>
      <c r="EP54" s="9">
        <v>64</v>
      </c>
      <c r="EQ54" s="9">
        <v>1.47</v>
      </c>
      <c r="ER54" s="9">
        <v>29.6</v>
      </c>
      <c r="ES54" s="19">
        <v>0</v>
      </c>
      <c r="ET54" s="22" t="s">
        <v>541</v>
      </c>
      <c r="EU54" s="9" t="s">
        <v>537</v>
      </c>
      <c r="EV54" s="9" t="s">
        <v>183</v>
      </c>
      <c r="EW54" s="7">
        <v>0</v>
      </c>
      <c r="EX54" s="9">
        <v>11.8</v>
      </c>
      <c r="EY54" s="9">
        <v>19.100000000000001</v>
      </c>
      <c r="EZ54" s="9">
        <v>1908</v>
      </c>
      <c r="FA54" s="9">
        <v>406</v>
      </c>
      <c r="FB54" s="9">
        <v>3.5999999999999997E-2</v>
      </c>
      <c r="FC54" s="9">
        <v>80.8</v>
      </c>
      <c r="FD54" s="9">
        <v>29.7</v>
      </c>
      <c r="FE54" s="9" t="s">
        <v>542</v>
      </c>
      <c r="FF54" s="9" t="s">
        <v>543</v>
      </c>
      <c r="FG54" s="9"/>
      <c r="FH54" s="9"/>
      <c r="FI54" s="9"/>
      <c r="FJ54" s="9"/>
      <c r="FK54" s="9"/>
      <c r="FL54" s="9"/>
      <c r="FM54" s="9"/>
      <c r="FN54" s="9"/>
      <c r="FO54" s="9"/>
      <c r="FP54" s="19"/>
    </row>
    <row r="55" spans="1:172" s="7" customFormat="1">
      <c r="A55" s="9" t="s">
        <v>544</v>
      </c>
      <c r="B55" s="7">
        <v>1</v>
      </c>
      <c r="C55" s="22">
        <v>32</v>
      </c>
      <c r="D55" s="9" t="s">
        <v>196</v>
      </c>
      <c r="E55" s="9">
        <v>1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7">
        <v>0</v>
      </c>
      <c r="L55" s="9">
        <v>2</v>
      </c>
      <c r="M55" s="19">
        <v>3</v>
      </c>
      <c r="N55" s="22">
        <v>1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/>
      <c r="Y55" s="9"/>
      <c r="Z55" s="9">
        <v>0</v>
      </c>
      <c r="AA55" s="9"/>
      <c r="AB55" s="9"/>
      <c r="AC55" s="9"/>
      <c r="AD55" s="9">
        <v>0</v>
      </c>
      <c r="AE55" s="9"/>
      <c r="AF55" s="19"/>
      <c r="AG55" s="22">
        <v>0</v>
      </c>
      <c r="AH55" s="9">
        <v>0</v>
      </c>
      <c r="AI55" s="9">
        <v>1</v>
      </c>
      <c r="AJ55" s="9">
        <v>0</v>
      </c>
      <c r="AK55" s="9">
        <v>1</v>
      </c>
      <c r="AL55" s="9">
        <v>1</v>
      </c>
      <c r="AM55" s="9">
        <v>1</v>
      </c>
      <c r="AN55" s="9">
        <v>0</v>
      </c>
      <c r="AO55" s="7">
        <f t="shared" si="10"/>
        <v>2</v>
      </c>
      <c r="AP55" s="9">
        <v>3</v>
      </c>
      <c r="AQ55" s="9" t="s">
        <v>415</v>
      </c>
      <c r="AR55" s="9">
        <v>3</v>
      </c>
      <c r="AS55" s="9">
        <v>1</v>
      </c>
      <c r="AT55" s="9">
        <v>1</v>
      </c>
      <c r="AU55" s="9">
        <v>1</v>
      </c>
      <c r="AV55" s="9">
        <v>0</v>
      </c>
      <c r="AW55" s="9">
        <v>0</v>
      </c>
      <c r="AX55" s="9"/>
      <c r="AY55" s="9">
        <v>1</v>
      </c>
      <c r="AZ55" s="7">
        <v>0</v>
      </c>
      <c r="BA55" s="7">
        <v>0</v>
      </c>
      <c r="BB55" s="9">
        <v>1</v>
      </c>
      <c r="BC55" s="9">
        <v>3</v>
      </c>
      <c r="BD55" s="9">
        <v>3</v>
      </c>
      <c r="BE55" s="9">
        <v>7</v>
      </c>
      <c r="BF55" s="9">
        <v>1</v>
      </c>
      <c r="BG55" s="9">
        <v>7</v>
      </c>
      <c r="BH55" s="7">
        <f t="shared" si="16"/>
        <v>31</v>
      </c>
      <c r="BI55" s="11">
        <f t="shared" si="26"/>
        <v>0</v>
      </c>
      <c r="BJ55" s="11">
        <f t="shared" si="27"/>
        <v>9.67741935483871</v>
      </c>
      <c r="BK55" s="11">
        <f t="shared" si="17"/>
        <v>67.741935483870961</v>
      </c>
      <c r="BL55" s="11">
        <f t="shared" si="28"/>
        <v>22.58064516129032</v>
      </c>
      <c r="BM55" s="9">
        <v>17</v>
      </c>
      <c r="BN55" s="9">
        <v>0</v>
      </c>
      <c r="BO55" s="9">
        <v>0</v>
      </c>
      <c r="BP55" s="9">
        <v>0</v>
      </c>
      <c r="BQ55" s="9">
        <v>1</v>
      </c>
      <c r="BR55" s="9" t="s">
        <v>545</v>
      </c>
      <c r="BS55" s="9">
        <v>0</v>
      </c>
      <c r="BT55" s="9">
        <v>0</v>
      </c>
      <c r="BU55" s="9">
        <v>0</v>
      </c>
      <c r="BV55" s="9">
        <v>0</v>
      </c>
      <c r="BW55" s="9"/>
      <c r="BX55" s="9">
        <v>0</v>
      </c>
      <c r="BY55" s="9">
        <v>0</v>
      </c>
      <c r="BZ55" s="19"/>
      <c r="CA55" s="22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6">
        <f t="shared" si="18"/>
        <v>0</v>
      </c>
      <c r="CJ55" s="46">
        <v>0</v>
      </c>
      <c r="CK55" s="9">
        <v>0</v>
      </c>
      <c r="CL55" s="9">
        <v>1</v>
      </c>
      <c r="CM55" s="9">
        <v>1</v>
      </c>
      <c r="CN55" s="9">
        <v>2</v>
      </c>
      <c r="CO55" s="9">
        <v>2</v>
      </c>
      <c r="CP55" s="19">
        <v>1</v>
      </c>
      <c r="CQ55" s="22">
        <v>1</v>
      </c>
      <c r="CR55" s="9">
        <v>0</v>
      </c>
      <c r="CS55" s="9">
        <v>0</v>
      </c>
      <c r="CT55" s="9">
        <v>0</v>
      </c>
      <c r="CU55" s="18">
        <f t="shared" si="19"/>
        <v>1</v>
      </c>
      <c r="CV55" s="22">
        <v>0</v>
      </c>
      <c r="CW55" s="9">
        <v>0</v>
      </c>
      <c r="CX55" s="9">
        <v>4</v>
      </c>
      <c r="CY55" s="9">
        <v>4</v>
      </c>
      <c r="CZ55" s="9">
        <v>4</v>
      </c>
      <c r="DA55" s="9">
        <v>0</v>
      </c>
      <c r="DB55" s="9">
        <v>3</v>
      </c>
      <c r="DC55" s="9">
        <v>0</v>
      </c>
      <c r="DD55" s="9">
        <v>4</v>
      </c>
      <c r="DE55" s="19">
        <v>0</v>
      </c>
      <c r="DF55" s="18">
        <f t="shared" si="20"/>
        <v>19</v>
      </c>
      <c r="DG55" s="36">
        <v>0.875</v>
      </c>
      <c r="DH55" s="9">
        <v>0</v>
      </c>
      <c r="DI55" s="36">
        <v>0.25</v>
      </c>
      <c r="DJ55" s="35">
        <f t="shared" si="29"/>
        <v>23.375</v>
      </c>
      <c r="DK55" s="9">
        <v>7</v>
      </c>
      <c r="DL55" s="9">
        <v>0</v>
      </c>
      <c r="DM55" s="9">
        <v>0</v>
      </c>
      <c r="DN55" s="9">
        <v>0</v>
      </c>
      <c r="DO55" s="9">
        <v>0</v>
      </c>
      <c r="DP55" s="9">
        <v>1</v>
      </c>
      <c r="DQ55" s="9">
        <v>0</v>
      </c>
      <c r="DR55" s="9">
        <v>0</v>
      </c>
      <c r="DS55" s="9">
        <v>0</v>
      </c>
      <c r="DT55" s="9">
        <v>0</v>
      </c>
      <c r="DU55" s="9">
        <v>0</v>
      </c>
      <c r="DV55" s="9">
        <v>2</v>
      </c>
      <c r="DW55" s="7">
        <v>0</v>
      </c>
      <c r="DX55" s="9">
        <v>1</v>
      </c>
      <c r="DY55" s="9">
        <v>0</v>
      </c>
      <c r="DZ55" s="7">
        <f t="shared" si="22"/>
        <v>2</v>
      </c>
      <c r="EA55" s="9">
        <v>0</v>
      </c>
      <c r="EB55" s="9">
        <v>0</v>
      </c>
      <c r="EC55" s="7">
        <v>1</v>
      </c>
      <c r="ED55" s="7">
        <v>1</v>
      </c>
      <c r="EE55" s="7">
        <f t="shared" si="23"/>
        <v>0</v>
      </c>
      <c r="EF55" s="7">
        <f t="shared" si="24"/>
        <v>1</v>
      </c>
      <c r="EG55" s="7">
        <f>SUM(DZ55:EF55)</f>
        <v>5</v>
      </c>
      <c r="EH55" s="22" t="s">
        <v>546</v>
      </c>
      <c r="EI55" s="42">
        <v>45330</v>
      </c>
      <c r="EJ55" s="9">
        <v>110</v>
      </c>
      <c r="EK55" s="9">
        <v>70</v>
      </c>
      <c r="EL55" s="9">
        <v>96</v>
      </c>
      <c r="EM55" s="9">
        <v>97</v>
      </c>
      <c r="EN55" s="9">
        <v>162</v>
      </c>
      <c r="EO55" s="9">
        <v>0</v>
      </c>
      <c r="EP55" s="9">
        <v>82</v>
      </c>
      <c r="EQ55" s="9">
        <v>1.51</v>
      </c>
      <c r="ER55" s="9">
        <v>36</v>
      </c>
      <c r="ES55" s="19">
        <v>0</v>
      </c>
      <c r="ET55" s="22" t="s">
        <v>546</v>
      </c>
      <c r="EU55" s="9" t="s">
        <v>537</v>
      </c>
      <c r="EV55" s="9" t="s">
        <v>183</v>
      </c>
      <c r="EW55" s="7">
        <v>0</v>
      </c>
      <c r="EX55" s="9">
        <v>15.2</v>
      </c>
      <c r="EY55" s="9">
        <v>25.4</v>
      </c>
      <c r="EZ55" s="9">
        <v>2603</v>
      </c>
      <c r="FA55" s="9">
        <v>426</v>
      </c>
      <c r="FB55" s="9">
        <v>4.2999999999999997E-2</v>
      </c>
      <c r="FC55" s="9">
        <v>80.599999999999994</v>
      </c>
      <c r="FD55" s="9">
        <v>30.2</v>
      </c>
      <c r="FE55" s="9" t="s">
        <v>547</v>
      </c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19"/>
    </row>
    <row r="56" spans="1:172" s="7" customFormat="1">
      <c r="A56" s="9" t="s">
        <v>548</v>
      </c>
      <c r="B56" s="7">
        <v>1</v>
      </c>
      <c r="C56" s="22">
        <v>50</v>
      </c>
      <c r="D56" s="9" t="s">
        <v>196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7">
        <v>0</v>
      </c>
      <c r="L56" s="9">
        <v>1</v>
      </c>
      <c r="M56" s="19"/>
      <c r="N56" s="22">
        <v>0</v>
      </c>
      <c r="O56" s="9">
        <v>1</v>
      </c>
      <c r="P56" s="9">
        <v>1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/>
      <c r="Y56" s="9" t="s">
        <v>549</v>
      </c>
      <c r="Z56" s="9">
        <v>0</v>
      </c>
      <c r="AA56" s="9"/>
      <c r="AB56" s="9"/>
      <c r="AC56" s="9"/>
      <c r="AD56" s="9">
        <v>0</v>
      </c>
      <c r="AE56" s="9"/>
      <c r="AF56" s="19"/>
      <c r="AG56" s="22">
        <v>1</v>
      </c>
      <c r="AH56" s="9">
        <v>0</v>
      </c>
      <c r="AI56" s="9">
        <v>0</v>
      </c>
      <c r="AJ56" s="9">
        <v>0</v>
      </c>
      <c r="AK56" s="9">
        <v>1</v>
      </c>
      <c r="AL56" s="9">
        <v>1</v>
      </c>
      <c r="AM56" s="9">
        <v>1</v>
      </c>
      <c r="AN56" s="9">
        <v>0</v>
      </c>
      <c r="AO56" s="7">
        <f t="shared" si="10"/>
        <v>2</v>
      </c>
      <c r="AP56" s="9">
        <v>1</v>
      </c>
      <c r="AQ56" s="9" t="s">
        <v>550</v>
      </c>
      <c r="AR56" s="9">
        <v>1</v>
      </c>
      <c r="AS56" s="9">
        <v>1</v>
      </c>
      <c r="AT56" s="9">
        <v>1</v>
      </c>
      <c r="AU56" s="9">
        <v>1</v>
      </c>
      <c r="AV56" s="9">
        <v>0</v>
      </c>
      <c r="AW56" s="9">
        <v>0</v>
      </c>
      <c r="AX56" s="9"/>
      <c r="AY56" s="9">
        <v>1</v>
      </c>
      <c r="AZ56" s="7">
        <v>0</v>
      </c>
      <c r="BA56" s="7">
        <v>0</v>
      </c>
      <c r="BB56" s="9">
        <v>1</v>
      </c>
      <c r="BC56" s="9">
        <v>7</v>
      </c>
      <c r="BD56" s="9">
        <v>2</v>
      </c>
      <c r="BE56" s="9">
        <v>2</v>
      </c>
      <c r="BF56" s="9">
        <v>1</v>
      </c>
      <c r="BG56" s="9">
        <v>2</v>
      </c>
      <c r="BH56" s="7">
        <f t="shared" si="16"/>
        <v>13</v>
      </c>
      <c r="BI56" s="11">
        <f t="shared" si="26"/>
        <v>0</v>
      </c>
      <c r="BJ56" s="11">
        <f t="shared" si="27"/>
        <v>53.846153846153847</v>
      </c>
      <c r="BK56" s="11">
        <f t="shared" si="17"/>
        <v>30.76923076923077</v>
      </c>
      <c r="BL56" s="11">
        <f t="shared" si="28"/>
        <v>15.384615384615385</v>
      </c>
      <c r="BM56" s="9">
        <v>50</v>
      </c>
      <c r="BN56" s="9">
        <v>0</v>
      </c>
      <c r="BO56" s="9">
        <v>0</v>
      </c>
      <c r="BP56" s="9">
        <v>0</v>
      </c>
      <c r="BQ56" s="9">
        <v>1</v>
      </c>
      <c r="BR56" s="9" t="s">
        <v>551</v>
      </c>
      <c r="BS56" s="9">
        <v>0</v>
      </c>
      <c r="BT56" s="9">
        <v>0</v>
      </c>
      <c r="BU56" s="9">
        <v>0</v>
      </c>
      <c r="BV56" s="9">
        <v>0</v>
      </c>
      <c r="BW56" s="9"/>
      <c r="BX56" s="9">
        <v>0</v>
      </c>
      <c r="BY56" s="9">
        <v>0</v>
      </c>
      <c r="BZ56" s="19"/>
      <c r="CA56" s="22">
        <v>4</v>
      </c>
      <c r="CB56" s="9">
        <v>5</v>
      </c>
      <c r="CC56" s="9">
        <v>3</v>
      </c>
      <c r="CD56" s="9">
        <v>5</v>
      </c>
      <c r="CE56" s="9">
        <v>0</v>
      </c>
      <c r="CF56" s="9">
        <v>0</v>
      </c>
      <c r="CG56" s="9">
        <v>0</v>
      </c>
      <c r="CH56" s="9">
        <v>1</v>
      </c>
      <c r="CI56" s="6">
        <f t="shared" si="18"/>
        <v>18</v>
      </c>
      <c r="CJ56" s="46">
        <v>1</v>
      </c>
      <c r="CK56" s="9"/>
      <c r="CL56" s="9"/>
      <c r="CM56" s="9">
        <v>1</v>
      </c>
      <c r="CN56" s="9">
        <v>1</v>
      </c>
      <c r="CO56" s="9">
        <v>2</v>
      </c>
      <c r="CP56" s="19">
        <v>1</v>
      </c>
      <c r="CQ56" s="22">
        <v>1</v>
      </c>
      <c r="CR56" s="9">
        <v>1</v>
      </c>
      <c r="CS56" s="9">
        <v>0</v>
      </c>
      <c r="CT56" s="9">
        <v>0</v>
      </c>
      <c r="CU56" s="18">
        <f t="shared" si="19"/>
        <v>2</v>
      </c>
      <c r="CV56" s="22">
        <v>0</v>
      </c>
      <c r="CW56" s="9">
        <v>2</v>
      </c>
      <c r="CX56" s="9">
        <v>4</v>
      </c>
      <c r="CY56" s="9">
        <v>4</v>
      </c>
      <c r="CZ56" s="9">
        <v>2</v>
      </c>
      <c r="DA56" s="9">
        <v>0</v>
      </c>
      <c r="DB56" s="9">
        <v>4</v>
      </c>
      <c r="DC56" s="9">
        <v>0</v>
      </c>
      <c r="DD56" s="9">
        <v>4</v>
      </c>
      <c r="DE56" s="19">
        <v>3</v>
      </c>
      <c r="DF56" s="18">
        <f t="shared" si="20"/>
        <v>23</v>
      </c>
      <c r="DG56" s="36">
        <v>0.91666666666666663</v>
      </c>
      <c r="DH56" s="9">
        <v>30</v>
      </c>
      <c r="DI56" s="36">
        <v>0.25</v>
      </c>
      <c r="DJ56" s="35">
        <f t="shared" si="29"/>
        <v>23.333333333333332</v>
      </c>
      <c r="DK56" s="9">
        <v>6</v>
      </c>
      <c r="DL56" s="9">
        <v>1</v>
      </c>
      <c r="DM56" s="9">
        <v>3</v>
      </c>
      <c r="DN56" s="9">
        <v>2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>
        <v>0</v>
      </c>
      <c r="DU56" s="9">
        <v>1</v>
      </c>
      <c r="DV56" s="9">
        <v>2</v>
      </c>
      <c r="DW56" s="7">
        <v>0</v>
      </c>
      <c r="DX56" s="9">
        <v>1</v>
      </c>
      <c r="DY56" s="9">
        <v>1</v>
      </c>
      <c r="DZ56" s="7">
        <f t="shared" si="22"/>
        <v>2</v>
      </c>
      <c r="EA56" s="9">
        <v>1</v>
      </c>
      <c r="EB56" s="9">
        <v>1</v>
      </c>
      <c r="EC56" s="7">
        <v>1</v>
      </c>
      <c r="ED56" s="7">
        <v>1</v>
      </c>
      <c r="EE56" s="7">
        <f t="shared" si="23"/>
        <v>0</v>
      </c>
      <c r="EF56" s="7">
        <f t="shared" si="24"/>
        <v>2</v>
      </c>
      <c r="EG56" s="7">
        <f t="shared" si="25"/>
        <v>8</v>
      </c>
      <c r="EH56" s="22" t="s">
        <v>548</v>
      </c>
      <c r="EI56" s="42">
        <v>45330</v>
      </c>
      <c r="EJ56" s="9">
        <v>130</v>
      </c>
      <c r="EK56" s="9">
        <v>90</v>
      </c>
      <c r="EL56" s="9">
        <v>85</v>
      </c>
      <c r="EM56" s="9">
        <v>94</v>
      </c>
      <c r="EN56" s="9">
        <v>238</v>
      </c>
      <c r="EO56" s="9">
        <v>0</v>
      </c>
      <c r="EP56" s="9">
        <v>90</v>
      </c>
      <c r="EQ56" s="9">
        <v>1.46</v>
      </c>
      <c r="ER56" s="9">
        <v>42.2</v>
      </c>
      <c r="ES56" s="19">
        <v>0</v>
      </c>
      <c r="ET56" s="22" t="s">
        <v>548</v>
      </c>
      <c r="EU56" s="9" t="s">
        <v>537</v>
      </c>
      <c r="EV56" s="9" t="s">
        <v>238</v>
      </c>
      <c r="EW56" s="7">
        <v>0</v>
      </c>
      <c r="EX56" s="9">
        <v>12.3</v>
      </c>
      <c r="EY56" s="9">
        <v>19.600000000000001</v>
      </c>
      <c r="EZ56" s="9">
        <v>1932</v>
      </c>
      <c r="FA56" s="9">
        <v>425</v>
      </c>
      <c r="FB56" s="9">
        <v>0.03</v>
      </c>
      <c r="FC56" s="9">
        <v>82.2</v>
      </c>
      <c r="FD56" s="9">
        <v>31</v>
      </c>
      <c r="FE56" s="9" t="s">
        <v>552</v>
      </c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19"/>
    </row>
    <row r="57" spans="1:172" s="7" customFormat="1">
      <c r="A57" s="9" t="s">
        <v>553</v>
      </c>
      <c r="B57" s="7">
        <v>1</v>
      </c>
      <c r="C57" s="22">
        <v>44</v>
      </c>
      <c r="D57" s="9" t="s">
        <v>181</v>
      </c>
      <c r="E57" s="9">
        <v>1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7">
        <v>0</v>
      </c>
      <c r="L57" s="9">
        <v>2</v>
      </c>
      <c r="M57" s="19">
        <v>2</v>
      </c>
      <c r="N57" s="22">
        <v>1</v>
      </c>
      <c r="O57" s="9">
        <v>1</v>
      </c>
      <c r="P57" s="9">
        <v>1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/>
      <c r="Y57" s="9" t="s">
        <v>554</v>
      </c>
      <c r="Z57" s="9">
        <v>0</v>
      </c>
      <c r="AA57" s="9"/>
      <c r="AB57" s="9"/>
      <c r="AC57" s="9"/>
      <c r="AD57" s="9">
        <v>0</v>
      </c>
      <c r="AE57" s="9"/>
      <c r="AF57" s="19"/>
      <c r="AG57" s="22">
        <v>0</v>
      </c>
      <c r="AH57" s="9">
        <v>0</v>
      </c>
      <c r="AI57" s="9">
        <v>1</v>
      </c>
      <c r="AJ57" s="9">
        <v>0</v>
      </c>
      <c r="AK57" s="9">
        <v>1</v>
      </c>
      <c r="AL57" s="9">
        <v>1</v>
      </c>
      <c r="AM57" s="9">
        <v>1</v>
      </c>
      <c r="AN57" s="9">
        <v>0</v>
      </c>
      <c r="AO57" s="7">
        <f t="shared" si="10"/>
        <v>2</v>
      </c>
      <c r="AP57" s="9">
        <v>1</v>
      </c>
      <c r="AQ57" s="9" t="s">
        <v>183</v>
      </c>
      <c r="AR57" s="9">
        <v>1</v>
      </c>
      <c r="AS57" s="9">
        <v>1</v>
      </c>
      <c r="AT57" s="9">
        <v>1</v>
      </c>
      <c r="AU57" s="9">
        <v>1</v>
      </c>
      <c r="AV57" s="9">
        <v>0</v>
      </c>
      <c r="AW57" s="9">
        <v>0</v>
      </c>
      <c r="AX57" s="9"/>
      <c r="AY57" s="9">
        <v>1</v>
      </c>
      <c r="AZ57" s="7">
        <v>0</v>
      </c>
      <c r="BA57" s="7">
        <v>0</v>
      </c>
      <c r="BB57" s="9">
        <v>0.5</v>
      </c>
      <c r="BC57" s="9">
        <v>2</v>
      </c>
      <c r="BD57" s="9">
        <v>1</v>
      </c>
      <c r="BE57" s="9">
        <v>7</v>
      </c>
      <c r="BF57" s="9">
        <v>2</v>
      </c>
      <c r="BG57" s="9">
        <v>1</v>
      </c>
      <c r="BH57" s="7">
        <f t="shared" si="16"/>
        <v>10</v>
      </c>
      <c r="BI57" s="11">
        <f t="shared" si="26"/>
        <v>0</v>
      </c>
      <c r="BJ57" s="11">
        <f t="shared" si="27"/>
        <v>10</v>
      </c>
      <c r="BK57" s="11">
        <f t="shared" si="17"/>
        <v>70</v>
      </c>
      <c r="BL57" s="11">
        <f t="shared" si="28"/>
        <v>20</v>
      </c>
      <c r="BM57" s="9">
        <v>44</v>
      </c>
      <c r="BN57" s="9">
        <v>0</v>
      </c>
      <c r="BO57" s="9">
        <v>0</v>
      </c>
      <c r="BP57" s="9">
        <v>0</v>
      </c>
      <c r="BQ57" s="9">
        <v>1</v>
      </c>
      <c r="BR57" s="9" t="s">
        <v>284</v>
      </c>
      <c r="BS57" s="9">
        <v>0</v>
      </c>
      <c r="BT57" s="9">
        <v>0</v>
      </c>
      <c r="BU57" s="9">
        <v>0</v>
      </c>
      <c r="BV57" s="9">
        <v>0</v>
      </c>
      <c r="BW57" s="9"/>
      <c r="BX57" s="9">
        <v>0</v>
      </c>
      <c r="BY57" s="9">
        <v>0</v>
      </c>
      <c r="BZ57" s="19"/>
      <c r="CA57" s="22">
        <v>2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6">
        <f t="shared" si="18"/>
        <v>2</v>
      </c>
      <c r="CJ57" s="46">
        <v>0</v>
      </c>
      <c r="CK57" s="7">
        <v>1</v>
      </c>
      <c r="CL57" s="9">
        <v>2</v>
      </c>
      <c r="CM57" s="9">
        <v>2</v>
      </c>
      <c r="CN57" s="9">
        <v>1</v>
      </c>
      <c r="CO57" s="9">
        <v>3</v>
      </c>
      <c r="CP57" s="19">
        <v>1</v>
      </c>
      <c r="CQ57" s="22">
        <v>3</v>
      </c>
      <c r="CR57" s="9">
        <v>1</v>
      </c>
      <c r="CS57" s="9">
        <v>1</v>
      </c>
      <c r="CT57" s="9">
        <v>2</v>
      </c>
      <c r="CU57" s="18">
        <f t="shared" si="19"/>
        <v>7</v>
      </c>
      <c r="CV57" s="22">
        <v>1</v>
      </c>
      <c r="CW57" s="9">
        <v>2</v>
      </c>
      <c r="CX57" s="9">
        <v>1</v>
      </c>
      <c r="CY57" s="9">
        <v>2</v>
      </c>
      <c r="CZ57" s="9">
        <v>3</v>
      </c>
      <c r="DA57" s="9">
        <v>2</v>
      </c>
      <c r="DB57" s="9">
        <v>2</v>
      </c>
      <c r="DC57" s="9">
        <v>1</v>
      </c>
      <c r="DD57" s="9">
        <v>1</v>
      </c>
      <c r="DE57" s="19">
        <v>1</v>
      </c>
      <c r="DF57" s="18">
        <f t="shared" si="20"/>
        <v>16</v>
      </c>
      <c r="DG57" s="36">
        <v>0.875</v>
      </c>
      <c r="DH57" s="9">
        <v>10</v>
      </c>
      <c r="DI57" s="36">
        <v>0.29166666666666669</v>
      </c>
      <c r="DJ57" s="35">
        <f t="shared" si="29"/>
        <v>23.416666666666668</v>
      </c>
      <c r="DK57" s="9">
        <v>5</v>
      </c>
      <c r="DL57" s="9">
        <v>0</v>
      </c>
      <c r="DM57" s="9">
        <v>2</v>
      </c>
      <c r="DN57" s="9">
        <v>2</v>
      </c>
      <c r="DO57" s="9">
        <v>0</v>
      </c>
      <c r="DP57" s="9">
        <v>0</v>
      </c>
      <c r="DQ57" s="9">
        <v>0</v>
      </c>
      <c r="DR57" s="9">
        <v>0</v>
      </c>
      <c r="DS57" s="9">
        <v>0</v>
      </c>
      <c r="DT57" s="9">
        <v>3</v>
      </c>
      <c r="DU57" s="9">
        <v>0</v>
      </c>
      <c r="DV57" s="9">
        <v>2</v>
      </c>
      <c r="DW57" s="7">
        <v>0</v>
      </c>
      <c r="DX57" s="9">
        <v>1</v>
      </c>
      <c r="DY57" s="9">
        <v>0</v>
      </c>
      <c r="DZ57" s="7">
        <f t="shared" si="22"/>
        <v>2</v>
      </c>
      <c r="EA57" s="9">
        <v>0</v>
      </c>
      <c r="EB57" s="9">
        <v>0</v>
      </c>
      <c r="EC57" s="7">
        <v>3</v>
      </c>
      <c r="ED57" s="7">
        <v>1</v>
      </c>
      <c r="EE57" s="7">
        <f t="shared" si="23"/>
        <v>0</v>
      </c>
      <c r="EF57" s="7">
        <f t="shared" si="24"/>
        <v>1</v>
      </c>
      <c r="EG57" s="7">
        <f t="shared" si="25"/>
        <v>7</v>
      </c>
      <c r="EH57" s="22" t="s">
        <v>555</v>
      </c>
      <c r="EI57" s="42">
        <v>45330</v>
      </c>
      <c r="EJ57" s="9">
        <v>110</v>
      </c>
      <c r="EK57" s="9">
        <v>90</v>
      </c>
      <c r="EL57" s="9">
        <v>71</v>
      </c>
      <c r="EM57" s="9">
        <v>93</v>
      </c>
      <c r="EN57" s="9">
        <v>120</v>
      </c>
      <c r="EO57" s="9">
        <v>0</v>
      </c>
      <c r="EP57" s="9">
        <v>46</v>
      </c>
      <c r="EQ57" s="9">
        <v>1.55</v>
      </c>
      <c r="ER57" s="9">
        <v>19.100000000000001</v>
      </c>
      <c r="ES57" s="19">
        <v>0</v>
      </c>
      <c r="ET57" s="22" t="s">
        <v>555</v>
      </c>
      <c r="EU57" s="9" t="s">
        <v>556</v>
      </c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19"/>
    </row>
    <row r="58" spans="1:172" s="7" customFormat="1">
      <c r="A58" s="9" t="s">
        <v>557</v>
      </c>
      <c r="B58" s="7">
        <v>1</v>
      </c>
      <c r="C58" s="22">
        <v>53</v>
      </c>
      <c r="D58" s="9" t="s">
        <v>209</v>
      </c>
      <c r="E58" s="9">
        <v>1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7">
        <v>0</v>
      </c>
      <c r="L58" s="9">
        <v>2</v>
      </c>
      <c r="M58" s="19">
        <v>1</v>
      </c>
      <c r="N58" s="22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/>
      <c r="Y58" s="9"/>
      <c r="Z58" s="9">
        <v>0</v>
      </c>
      <c r="AA58" s="9"/>
      <c r="AB58" s="9"/>
      <c r="AC58" s="9"/>
      <c r="AD58" s="9">
        <v>0</v>
      </c>
      <c r="AE58" s="9"/>
      <c r="AF58" s="19"/>
      <c r="AG58" s="22">
        <v>1</v>
      </c>
      <c r="AH58" s="9">
        <v>0</v>
      </c>
      <c r="AI58" s="9">
        <v>0</v>
      </c>
      <c r="AJ58" s="9">
        <v>0</v>
      </c>
      <c r="AK58" s="9">
        <v>1</v>
      </c>
      <c r="AL58" s="9">
        <v>1</v>
      </c>
      <c r="AM58" s="9">
        <v>1</v>
      </c>
      <c r="AN58" s="9">
        <v>0</v>
      </c>
      <c r="AO58" s="7">
        <f t="shared" si="10"/>
        <v>2</v>
      </c>
      <c r="AP58" s="9">
        <v>1</v>
      </c>
      <c r="AQ58" s="9" t="s">
        <v>558</v>
      </c>
      <c r="AR58" s="9">
        <v>8</v>
      </c>
      <c r="AS58" s="9">
        <v>1</v>
      </c>
      <c r="AT58" s="9">
        <v>1</v>
      </c>
      <c r="AU58" s="9">
        <v>1</v>
      </c>
      <c r="AV58" s="9">
        <v>0</v>
      </c>
      <c r="AW58" s="9">
        <v>0</v>
      </c>
      <c r="AX58" s="9"/>
      <c r="AY58" s="9">
        <v>1</v>
      </c>
      <c r="AZ58" s="7">
        <v>0</v>
      </c>
      <c r="BA58" s="7">
        <v>0</v>
      </c>
      <c r="BB58" s="9">
        <v>1</v>
      </c>
      <c r="BC58" s="9">
        <v>7</v>
      </c>
      <c r="BD58" s="9">
        <v>1</v>
      </c>
      <c r="BE58" s="9">
        <v>7</v>
      </c>
      <c r="BF58" s="9">
        <v>1</v>
      </c>
      <c r="BG58" s="9">
        <v>7</v>
      </c>
      <c r="BH58" s="7">
        <f t="shared" si="16"/>
        <v>21</v>
      </c>
      <c r="BI58" s="11">
        <f t="shared" si="26"/>
        <v>0</v>
      </c>
      <c r="BJ58" s="11">
        <f t="shared" si="27"/>
        <v>33.333333333333329</v>
      </c>
      <c r="BK58" s="11">
        <f t="shared" si="17"/>
        <v>33.333333333333329</v>
      </c>
      <c r="BL58" s="11">
        <f t="shared" si="28"/>
        <v>33.333333333333329</v>
      </c>
      <c r="BM58" s="9">
        <v>40</v>
      </c>
      <c r="BN58" s="9">
        <v>0</v>
      </c>
      <c r="BO58" s="9">
        <v>0</v>
      </c>
      <c r="BP58" s="9">
        <v>0</v>
      </c>
      <c r="BQ58" s="9">
        <v>1</v>
      </c>
      <c r="BR58" s="9" t="s">
        <v>559</v>
      </c>
      <c r="BS58" s="9">
        <v>0</v>
      </c>
      <c r="BT58" s="9">
        <v>0</v>
      </c>
      <c r="BU58" s="9">
        <v>0</v>
      </c>
      <c r="BV58" s="9">
        <v>0</v>
      </c>
      <c r="BW58" s="9"/>
      <c r="BX58" s="9">
        <v>0</v>
      </c>
      <c r="BY58" s="9">
        <v>0</v>
      </c>
      <c r="BZ58" s="19"/>
      <c r="CA58" s="22">
        <v>1</v>
      </c>
      <c r="CB58" s="9">
        <v>1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6">
        <f t="shared" si="18"/>
        <v>2</v>
      </c>
      <c r="CJ58" s="46">
        <v>1</v>
      </c>
      <c r="CK58" s="9"/>
      <c r="CL58" s="9"/>
      <c r="CM58" s="9">
        <v>1</v>
      </c>
      <c r="CN58" s="9">
        <v>2</v>
      </c>
      <c r="CO58" s="9">
        <v>2</v>
      </c>
      <c r="CP58" s="19">
        <v>1</v>
      </c>
      <c r="CQ58" s="22">
        <v>1</v>
      </c>
      <c r="CR58" s="9">
        <v>0</v>
      </c>
      <c r="CS58" s="9">
        <v>0</v>
      </c>
      <c r="CT58" s="9">
        <v>0</v>
      </c>
      <c r="CU58" s="18">
        <f t="shared" si="19"/>
        <v>1</v>
      </c>
      <c r="CV58" s="22">
        <v>0</v>
      </c>
      <c r="CW58" s="9">
        <v>2</v>
      </c>
      <c r="CX58" s="9">
        <v>4</v>
      </c>
      <c r="CY58" s="9">
        <v>4</v>
      </c>
      <c r="CZ58" s="9">
        <v>4</v>
      </c>
      <c r="DA58" s="9">
        <v>2</v>
      </c>
      <c r="DB58" s="9">
        <v>2</v>
      </c>
      <c r="DC58" s="9">
        <v>2</v>
      </c>
      <c r="DD58" s="9">
        <v>2</v>
      </c>
      <c r="DE58" s="19">
        <v>0</v>
      </c>
      <c r="DF58" s="18">
        <f t="shared" si="20"/>
        <v>22</v>
      </c>
      <c r="DG58" s="36">
        <v>0.95833333333333337</v>
      </c>
      <c r="DH58" s="9">
        <v>30</v>
      </c>
      <c r="DI58" s="36">
        <v>0.27152777777777776</v>
      </c>
      <c r="DJ58" s="35">
        <f t="shared" si="29"/>
        <v>23.313194444444445</v>
      </c>
      <c r="DK58" s="9">
        <v>5</v>
      </c>
      <c r="DL58" s="9">
        <v>3</v>
      </c>
      <c r="DM58" s="9">
        <v>0</v>
      </c>
      <c r="DN58" s="9">
        <v>1</v>
      </c>
      <c r="DO58" s="9">
        <v>0</v>
      </c>
      <c r="DP58" s="9">
        <v>3</v>
      </c>
      <c r="DQ58" s="9">
        <v>0</v>
      </c>
      <c r="DR58" s="9">
        <v>0</v>
      </c>
      <c r="DS58" s="9">
        <v>0</v>
      </c>
      <c r="DT58" s="9">
        <v>0</v>
      </c>
      <c r="DU58" s="9">
        <v>0</v>
      </c>
      <c r="DV58" s="9">
        <v>2</v>
      </c>
      <c r="DW58" s="7">
        <v>0</v>
      </c>
      <c r="DX58" s="9">
        <v>1</v>
      </c>
      <c r="DY58" s="9">
        <v>0</v>
      </c>
      <c r="DZ58" s="7">
        <f t="shared" si="22"/>
        <v>2</v>
      </c>
      <c r="EA58" s="9">
        <v>1</v>
      </c>
      <c r="EB58" s="9">
        <v>2</v>
      </c>
      <c r="EC58" s="7">
        <v>2</v>
      </c>
      <c r="ED58" s="7">
        <v>1</v>
      </c>
      <c r="EE58" s="7">
        <f t="shared" si="23"/>
        <v>0</v>
      </c>
      <c r="EF58" s="7">
        <f t="shared" si="24"/>
        <v>1</v>
      </c>
      <c r="EG58" s="7">
        <f t="shared" si="25"/>
        <v>9</v>
      </c>
      <c r="EH58" s="22" t="s">
        <v>560</v>
      </c>
      <c r="EI58" s="42">
        <v>45330</v>
      </c>
      <c r="EJ58" s="9">
        <v>125</v>
      </c>
      <c r="EK58" s="9">
        <v>80</v>
      </c>
      <c r="EL58" s="9">
        <v>68</v>
      </c>
      <c r="EM58" s="9">
        <v>93</v>
      </c>
      <c r="EN58" s="9">
        <v>112</v>
      </c>
      <c r="EO58" s="9">
        <v>1</v>
      </c>
      <c r="EP58" s="9">
        <v>55</v>
      </c>
      <c r="EQ58" s="9">
        <v>1.36</v>
      </c>
      <c r="ER58" s="9">
        <v>29.7</v>
      </c>
      <c r="ES58" s="19">
        <v>0</v>
      </c>
      <c r="ET58" s="22" t="s">
        <v>560</v>
      </c>
      <c r="EU58" s="9" t="s">
        <v>537</v>
      </c>
      <c r="EV58" s="9" t="s">
        <v>238</v>
      </c>
      <c r="EW58" s="9">
        <v>1</v>
      </c>
      <c r="EX58" s="9">
        <v>14.5</v>
      </c>
      <c r="EY58" s="9">
        <v>23.5</v>
      </c>
      <c r="EZ58" s="9">
        <v>2086</v>
      </c>
      <c r="FA58" s="9">
        <v>624</v>
      </c>
      <c r="FB58" s="9">
        <v>6.2E-2</v>
      </c>
      <c r="FC58" s="9">
        <v>86.7</v>
      </c>
      <c r="FD58" s="9">
        <v>30.2</v>
      </c>
      <c r="FE58" s="9" t="s">
        <v>561</v>
      </c>
      <c r="FF58" s="9" t="s">
        <v>562</v>
      </c>
      <c r="FG58" s="9" t="s">
        <v>563</v>
      </c>
      <c r="FH58" s="9">
        <v>11.9</v>
      </c>
      <c r="FI58" s="9">
        <v>19</v>
      </c>
      <c r="FJ58" s="9">
        <v>1851</v>
      </c>
      <c r="FK58" s="9">
        <v>422</v>
      </c>
      <c r="FL58" s="9">
        <v>4.4999999999999998E-2</v>
      </c>
      <c r="FM58" s="9">
        <v>86.2</v>
      </c>
      <c r="FN58" s="9">
        <v>28.4</v>
      </c>
      <c r="FO58" s="9" t="s">
        <v>564</v>
      </c>
      <c r="FP58" s="19"/>
    </row>
    <row r="59" spans="1:172" s="7" customFormat="1">
      <c r="A59" s="9" t="s">
        <v>565</v>
      </c>
      <c r="B59" s="7">
        <v>1</v>
      </c>
      <c r="C59" s="22">
        <v>51</v>
      </c>
      <c r="D59" s="9" t="s">
        <v>181</v>
      </c>
      <c r="E59" s="9">
        <v>1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7">
        <v>0</v>
      </c>
      <c r="L59" s="9">
        <v>3</v>
      </c>
      <c r="M59" s="19">
        <v>3</v>
      </c>
      <c r="N59" s="22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/>
      <c r="Y59" s="9"/>
      <c r="Z59" s="9">
        <v>0</v>
      </c>
      <c r="AA59" s="9"/>
      <c r="AB59" s="9"/>
      <c r="AC59" s="9"/>
      <c r="AD59" s="9">
        <v>0</v>
      </c>
      <c r="AE59" s="9"/>
      <c r="AF59" s="19"/>
      <c r="AG59" s="22">
        <v>0</v>
      </c>
      <c r="AH59" s="9">
        <v>1</v>
      </c>
      <c r="AI59" s="9">
        <v>0</v>
      </c>
      <c r="AJ59" s="9">
        <v>0</v>
      </c>
      <c r="AK59" s="9">
        <v>0</v>
      </c>
      <c r="AL59" s="9">
        <v>1</v>
      </c>
      <c r="AM59" s="9">
        <v>1</v>
      </c>
      <c r="AN59" s="9">
        <v>1</v>
      </c>
      <c r="AO59" s="7">
        <f t="shared" si="10"/>
        <v>3</v>
      </c>
      <c r="AP59" s="9">
        <v>2</v>
      </c>
      <c r="AQ59" s="9" t="s">
        <v>251</v>
      </c>
      <c r="AR59" s="9">
        <v>3</v>
      </c>
      <c r="AS59" s="9">
        <v>1</v>
      </c>
      <c r="AT59" s="9">
        <v>1</v>
      </c>
      <c r="AU59" s="9">
        <v>0</v>
      </c>
      <c r="AV59" s="9">
        <v>0</v>
      </c>
      <c r="AW59" s="9">
        <v>0</v>
      </c>
      <c r="AX59" s="9"/>
      <c r="AY59" s="9">
        <v>1</v>
      </c>
      <c r="AZ59" s="7">
        <v>0</v>
      </c>
      <c r="BA59" s="7">
        <v>0</v>
      </c>
      <c r="BB59" s="7">
        <v>0</v>
      </c>
      <c r="BC59" s="7">
        <v>0</v>
      </c>
      <c r="BD59" s="9">
        <v>4</v>
      </c>
      <c r="BE59" s="9">
        <v>7</v>
      </c>
      <c r="BF59" s="9">
        <v>2</v>
      </c>
      <c r="BG59" s="9">
        <v>7</v>
      </c>
      <c r="BH59" s="7">
        <f t="shared" si="16"/>
        <v>42</v>
      </c>
      <c r="BI59" s="11">
        <f t="shared" si="26"/>
        <v>0</v>
      </c>
      <c r="BJ59" s="11">
        <f t="shared" si="27"/>
        <v>0</v>
      </c>
      <c r="BK59" s="11">
        <f t="shared" si="17"/>
        <v>66.666666666666657</v>
      </c>
      <c r="BL59" s="11">
        <f t="shared" si="28"/>
        <v>33.333333333333329</v>
      </c>
      <c r="BM59" s="9">
        <v>45</v>
      </c>
      <c r="BN59" s="9">
        <v>0</v>
      </c>
      <c r="BO59" s="9">
        <v>0</v>
      </c>
      <c r="BP59" s="9">
        <v>0</v>
      </c>
      <c r="BQ59" s="9">
        <v>1</v>
      </c>
      <c r="BR59" s="9" t="s">
        <v>566</v>
      </c>
      <c r="BS59" s="9">
        <v>0</v>
      </c>
      <c r="BT59" s="9">
        <v>0</v>
      </c>
      <c r="BU59" s="9">
        <v>0</v>
      </c>
      <c r="BV59" s="9">
        <v>0</v>
      </c>
      <c r="BW59" s="9"/>
      <c r="BX59" s="9">
        <v>0</v>
      </c>
      <c r="BY59" s="9">
        <v>0</v>
      </c>
      <c r="BZ59" s="19"/>
      <c r="CA59" s="22">
        <v>0</v>
      </c>
      <c r="CB59" s="9">
        <v>0</v>
      </c>
      <c r="CC59" s="9">
        <v>0</v>
      </c>
      <c r="CD59" s="9">
        <v>1</v>
      </c>
      <c r="CE59" s="9">
        <v>0</v>
      </c>
      <c r="CF59" s="9">
        <v>0</v>
      </c>
      <c r="CG59" s="9">
        <v>0</v>
      </c>
      <c r="CH59" s="9">
        <v>3</v>
      </c>
      <c r="CI59" s="6">
        <f t="shared" si="18"/>
        <v>4</v>
      </c>
      <c r="CJ59" s="46">
        <v>0</v>
      </c>
      <c r="CK59" s="9"/>
      <c r="CL59" s="9"/>
      <c r="CM59" s="9">
        <v>2</v>
      </c>
      <c r="CN59" s="9">
        <v>3</v>
      </c>
      <c r="CO59" s="9">
        <v>2</v>
      </c>
      <c r="CP59" s="19">
        <v>1</v>
      </c>
      <c r="CQ59" s="22">
        <v>0</v>
      </c>
      <c r="CR59" s="9">
        <v>1</v>
      </c>
      <c r="CS59" s="9">
        <v>1</v>
      </c>
      <c r="CT59" s="9">
        <v>1</v>
      </c>
      <c r="CU59" s="18">
        <f t="shared" si="19"/>
        <v>3</v>
      </c>
      <c r="CV59" s="22">
        <v>1</v>
      </c>
      <c r="CW59" s="9">
        <v>0</v>
      </c>
      <c r="CX59" s="9">
        <v>2</v>
      </c>
      <c r="CY59" s="9">
        <v>3</v>
      </c>
      <c r="CZ59" s="9">
        <v>2</v>
      </c>
      <c r="DA59" s="9">
        <v>1</v>
      </c>
      <c r="DB59" s="9">
        <v>2</v>
      </c>
      <c r="DC59" s="9">
        <v>2</v>
      </c>
      <c r="DD59" s="9">
        <v>2</v>
      </c>
      <c r="DE59" s="19">
        <v>0</v>
      </c>
      <c r="DF59" s="18">
        <f t="shared" si="20"/>
        <v>15</v>
      </c>
      <c r="DG59" s="36">
        <v>0.91666666666666663</v>
      </c>
      <c r="DH59" s="9">
        <v>5</v>
      </c>
      <c r="DI59" s="36">
        <v>0.29166666666666669</v>
      </c>
      <c r="DJ59" s="35">
        <f t="shared" si="29"/>
        <v>23.375</v>
      </c>
      <c r="DK59" s="9">
        <v>8</v>
      </c>
      <c r="DL59" s="9">
        <v>0</v>
      </c>
      <c r="DM59" s="9">
        <v>0</v>
      </c>
      <c r="DN59" s="9">
        <v>1</v>
      </c>
      <c r="DO59" s="9">
        <v>0</v>
      </c>
      <c r="DP59" s="9">
        <v>0</v>
      </c>
      <c r="DQ59" s="9">
        <v>0</v>
      </c>
      <c r="DR59" s="9">
        <v>0</v>
      </c>
      <c r="DS59" s="9">
        <v>0</v>
      </c>
      <c r="DT59" s="9">
        <v>0</v>
      </c>
      <c r="DU59" s="9">
        <v>0</v>
      </c>
      <c r="DV59" s="9">
        <v>1</v>
      </c>
      <c r="DW59" s="7">
        <v>0</v>
      </c>
      <c r="DX59" s="9">
        <v>1</v>
      </c>
      <c r="DY59" s="9">
        <v>0</v>
      </c>
      <c r="DZ59" s="7">
        <f t="shared" si="22"/>
        <v>1</v>
      </c>
      <c r="EA59" s="9">
        <v>0</v>
      </c>
      <c r="EB59" s="9">
        <v>0</v>
      </c>
      <c r="EC59" s="7">
        <v>0</v>
      </c>
      <c r="ED59" s="7">
        <v>1</v>
      </c>
      <c r="EE59" s="7">
        <f t="shared" si="23"/>
        <v>0</v>
      </c>
      <c r="EF59" s="7">
        <f t="shared" si="24"/>
        <v>1</v>
      </c>
      <c r="EG59" s="7">
        <f t="shared" si="25"/>
        <v>3</v>
      </c>
      <c r="EH59" s="22" t="s">
        <v>565</v>
      </c>
      <c r="EI59" s="42">
        <v>45330</v>
      </c>
      <c r="EJ59" s="9">
        <v>120</v>
      </c>
      <c r="EK59" s="9">
        <v>80</v>
      </c>
      <c r="EL59" s="9">
        <v>81</v>
      </c>
      <c r="EM59" s="9">
        <v>96</v>
      </c>
      <c r="EN59" s="9">
        <v>105</v>
      </c>
      <c r="EO59" s="9">
        <v>0</v>
      </c>
      <c r="EP59" s="9">
        <v>59</v>
      </c>
      <c r="EQ59" s="9">
        <v>1.48</v>
      </c>
      <c r="ER59" s="9">
        <v>26.9</v>
      </c>
      <c r="ES59" s="19">
        <v>0</v>
      </c>
      <c r="ET59" s="22" t="s">
        <v>565</v>
      </c>
      <c r="EU59" s="9" t="s">
        <v>537</v>
      </c>
      <c r="EV59" s="9" t="s">
        <v>183</v>
      </c>
      <c r="EW59" s="9">
        <v>1</v>
      </c>
      <c r="EX59" s="9">
        <v>212.5</v>
      </c>
      <c r="EY59" s="9">
        <v>376</v>
      </c>
      <c r="EZ59" s="9">
        <v>30899</v>
      </c>
      <c r="FA59" s="9">
        <v>510</v>
      </c>
      <c r="FB59" s="9">
        <v>8.0000000000000002E-3</v>
      </c>
      <c r="FC59" s="9">
        <v>69.5</v>
      </c>
      <c r="FD59" s="9">
        <v>41.7</v>
      </c>
      <c r="FE59" s="9" t="s">
        <v>567</v>
      </c>
      <c r="FF59" s="9" t="s">
        <v>568</v>
      </c>
      <c r="FG59" s="9"/>
      <c r="FH59" s="9"/>
      <c r="FI59" s="9"/>
      <c r="FJ59" s="9"/>
      <c r="FK59" s="9"/>
      <c r="FL59" s="9"/>
      <c r="FM59" s="9"/>
      <c r="FN59" s="9"/>
      <c r="FO59" s="9"/>
      <c r="FP59" s="19"/>
    </row>
    <row r="60" spans="1:172" s="7" customFormat="1">
      <c r="A60" s="9" t="s">
        <v>569</v>
      </c>
      <c r="B60" s="7">
        <v>1</v>
      </c>
      <c r="C60" s="22">
        <v>34</v>
      </c>
      <c r="D60" s="9" t="s">
        <v>196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7">
        <v>0</v>
      </c>
      <c r="L60" s="9">
        <v>1</v>
      </c>
      <c r="M60" s="19">
        <v>5</v>
      </c>
      <c r="N60" s="22">
        <v>1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/>
      <c r="Y60" s="9"/>
      <c r="Z60" s="9">
        <v>0</v>
      </c>
      <c r="AA60" s="9"/>
      <c r="AB60" s="9"/>
      <c r="AC60" s="9"/>
      <c r="AD60" s="9">
        <v>0</v>
      </c>
      <c r="AE60" s="9"/>
      <c r="AF60" s="19"/>
      <c r="AG60" s="22">
        <v>0</v>
      </c>
      <c r="AH60" s="9">
        <v>1</v>
      </c>
      <c r="AI60" s="9">
        <v>0</v>
      </c>
      <c r="AJ60" s="9">
        <v>0</v>
      </c>
      <c r="AK60" s="9">
        <v>1</v>
      </c>
      <c r="AL60" s="9">
        <v>1</v>
      </c>
      <c r="AM60" s="9">
        <v>1</v>
      </c>
      <c r="AN60" s="9">
        <v>0</v>
      </c>
      <c r="AO60" s="7">
        <f t="shared" si="10"/>
        <v>2</v>
      </c>
      <c r="AP60" s="9">
        <v>1</v>
      </c>
      <c r="AQ60" s="9" t="s">
        <v>495</v>
      </c>
      <c r="AR60" s="9">
        <v>0</v>
      </c>
      <c r="AS60" s="9">
        <v>1</v>
      </c>
      <c r="AT60" s="9">
        <v>1</v>
      </c>
      <c r="AU60" s="9">
        <v>0</v>
      </c>
      <c r="AV60" s="9">
        <v>0</v>
      </c>
      <c r="AW60" s="9">
        <v>0</v>
      </c>
      <c r="AX60" s="9"/>
      <c r="AY60" s="9">
        <v>1</v>
      </c>
      <c r="AZ60" s="7">
        <v>0</v>
      </c>
      <c r="BA60" s="7">
        <v>0</v>
      </c>
      <c r="BB60" s="7">
        <v>0</v>
      </c>
      <c r="BC60" s="7">
        <v>0</v>
      </c>
      <c r="BD60" s="9">
        <v>1</v>
      </c>
      <c r="BE60" s="9">
        <v>7</v>
      </c>
      <c r="BF60" s="9">
        <v>1</v>
      </c>
      <c r="BG60" s="9">
        <v>2</v>
      </c>
      <c r="BH60" s="7">
        <f t="shared" si="16"/>
        <v>9</v>
      </c>
      <c r="BI60" s="11">
        <f t="shared" si="26"/>
        <v>0</v>
      </c>
      <c r="BJ60" s="11">
        <f t="shared" si="27"/>
        <v>0</v>
      </c>
      <c r="BK60" s="11">
        <f t="shared" si="17"/>
        <v>77.777777777777786</v>
      </c>
      <c r="BL60" s="11">
        <f t="shared" si="28"/>
        <v>22.222222222222221</v>
      </c>
      <c r="BM60" s="9">
        <v>33</v>
      </c>
      <c r="BN60" s="9">
        <v>0</v>
      </c>
      <c r="BO60" s="9">
        <v>0</v>
      </c>
      <c r="BP60" s="9">
        <v>0</v>
      </c>
      <c r="BQ60" s="9">
        <v>1</v>
      </c>
      <c r="BR60" s="9" t="s">
        <v>433</v>
      </c>
      <c r="BS60" s="9">
        <v>0</v>
      </c>
      <c r="BT60" s="9">
        <v>0</v>
      </c>
      <c r="BU60" s="9">
        <v>0</v>
      </c>
      <c r="BV60" s="9">
        <v>0</v>
      </c>
      <c r="BW60" s="9"/>
      <c r="BX60" s="9">
        <v>0</v>
      </c>
      <c r="BY60" s="9">
        <v>0</v>
      </c>
      <c r="BZ60" s="19"/>
      <c r="CA60" s="22">
        <v>0</v>
      </c>
      <c r="CB60" s="9">
        <v>0</v>
      </c>
      <c r="CC60" s="9">
        <v>1</v>
      </c>
      <c r="CD60" s="9">
        <v>0</v>
      </c>
      <c r="CE60" s="9">
        <v>0</v>
      </c>
      <c r="CF60" s="9">
        <v>0</v>
      </c>
      <c r="CG60" s="9">
        <v>0</v>
      </c>
      <c r="CH60" s="9">
        <v>2</v>
      </c>
      <c r="CI60" s="6">
        <f t="shared" si="18"/>
        <v>3</v>
      </c>
      <c r="CJ60" s="46">
        <v>0</v>
      </c>
      <c r="CK60" s="9">
        <v>0</v>
      </c>
      <c r="CL60" s="9">
        <v>2</v>
      </c>
      <c r="CM60" s="9">
        <v>2</v>
      </c>
      <c r="CN60" s="9">
        <v>1</v>
      </c>
      <c r="CO60" s="9">
        <v>1</v>
      </c>
      <c r="CP60" s="19">
        <v>1</v>
      </c>
      <c r="CQ60" s="22">
        <v>2</v>
      </c>
      <c r="CR60" s="9">
        <v>1</v>
      </c>
      <c r="CS60" s="9">
        <v>0</v>
      </c>
      <c r="CT60" s="9">
        <v>1</v>
      </c>
      <c r="CU60" s="18">
        <f t="shared" si="19"/>
        <v>4</v>
      </c>
      <c r="CV60" s="22">
        <v>0</v>
      </c>
      <c r="CW60" s="9">
        <v>1</v>
      </c>
      <c r="CX60" s="9">
        <v>3</v>
      </c>
      <c r="CY60" s="9">
        <v>3</v>
      </c>
      <c r="CZ60" s="9">
        <v>2</v>
      </c>
      <c r="DA60" s="9">
        <v>3</v>
      </c>
      <c r="DB60" s="9">
        <v>3</v>
      </c>
      <c r="DC60" s="9"/>
      <c r="DD60" s="9">
        <v>1</v>
      </c>
      <c r="DE60" s="19">
        <v>1</v>
      </c>
      <c r="DF60" s="18">
        <f t="shared" si="20"/>
        <v>17</v>
      </c>
      <c r="DG60" s="36">
        <v>0.86527777777777781</v>
      </c>
      <c r="DH60" s="9">
        <v>5</v>
      </c>
      <c r="DI60" s="36">
        <v>0.2673611111111111</v>
      </c>
      <c r="DJ60" s="35">
        <f t="shared" si="29"/>
        <v>23.402083333333334</v>
      </c>
      <c r="DK60" s="9">
        <v>9</v>
      </c>
      <c r="DL60" s="9">
        <v>0</v>
      </c>
      <c r="DM60" s="9">
        <v>0</v>
      </c>
      <c r="DN60" s="9">
        <v>1</v>
      </c>
      <c r="DO60" s="9">
        <v>0</v>
      </c>
      <c r="DP60" s="9">
        <v>0</v>
      </c>
      <c r="DQ60" s="9">
        <v>0</v>
      </c>
      <c r="DR60" s="9">
        <v>1</v>
      </c>
      <c r="DS60" s="9">
        <v>0</v>
      </c>
      <c r="DT60" s="9">
        <v>0</v>
      </c>
      <c r="DU60" s="9">
        <v>0</v>
      </c>
      <c r="DV60" s="9">
        <v>1</v>
      </c>
      <c r="DW60" s="7">
        <v>0</v>
      </c>
      <c r="DX60" s="9">
        <v>1</v>
      </c>
      <c r="DY60" s="9">
        <v>0</v>
      </c>
      <c r="DZ60" s="7">
        <f t="shared" si="22"/>
        <v>1</v>
      </c>
      <c r="EA60" s="9">
        <v>0</v>
      </c>
      <c r="EB60" s="9">
        <v>0</v>
      </c>
      <c r="EC60" s="7">
        <v>0</v>
      </c>
      <c r="ED60" s="7">
        <v>1</v>
      </c>
      <c r="EE60" s="7">
        <f t="shared" si="23"/>
        <v>0</v>
      </c>
      <c r="EF60" s="7">
        <f t="shared" si="24"/>
        <v>1</v>
      </c>
      <c r="EG60" s="7">
        <f t="shared" si="25"/>
        <v>3</v>
      </c>
      <c r="EH60" s="22" t="s">
        <v>569</v>
      </c>
      <c r="EI60" s="42">
        <v>45330</v>
      </c>
      <c r="EJ60" s="9">
        <v>110</v>
      </c>
      <c r="EK60" s="9">
        <v>80</v>
      </c>
      <c r="EL60" s="9">
        <v>72</v>
      </c>
      <c r="EM60" s="9">
        <v>97</v>
      </c>
      <c r="EN60" s="9">
        <v>104</v>
      </c>
      <c r="EO60" s="9">
        <v>0</v>
      </c>
      <c r="EP60" s="9">
        <v>68</v>
      </c>
      <c r="EQ60" s="9">
        <v>1.53</v>
      </c>
      <c r="ER60" s="9">
        <v>29</v>
      </c>
      <c r="ES60" s="19">
        <v>0</v>
      </c>
      <c r="ET60" s="22" t="s">
        <v>569</v>
      </c>
      <c r="EU60" s="9" t="s">
        <v>537</v>
      </c>
      <c r="EV60" s="9" t="s">
        <v>183</v>
      </c>
      <c r="EW60" s="9">
        <v>1</v>
      </c>
      <c r="EX60" s="9">
        <v>17.600000000000001</v>
      </c>
      <c r="EY60" s="9">
        <v>27.9</v>
      </c>
      <c r="EZ60" s="9">
        <v>2818</v>
      </c>
      <c r="FA60" s="9">
        <v>435</v>
      </c>
      <c r="FB60" s="9">
        <v>8.9999999999999993E-3</v>
      </c>
      <c r="FC60" s="9">
        <v>76.3</v>
      </c>
      <c r="FD60" s="9">
        <v>31</v>
      </c>
      <c r="FE60" s="9" t="s">
        <v>570</v>
      </c>
      <c r="FF60" s="9" t="s">
        <v>571</v>
      </c>
      <c r="FG60" s="9"/>
      <c r="FH60" s="9"/>
      <c r="FI60" s="9"/>
      <c r="FJ60" s="9"/>
      <c r="FK60" s="9"/>
      <c r="FL60" s="9"/>
      <c r="FM60" s="9"/>
      <c r="FN60" s="9"/>
      <c r="FO60" s="9"/>
      <c r="FP60" s="19"/>
    </row>
    <row r="61" spans="1:172" s="7" customFormat="1">
      <c r="A61" s="9" t="s">
        <v>572</v>
      </c>
      <c r="B61" s="7">
        <v>1</v>
      </c>
      <c r="C61" s="22">
        <v>45</v>
      </c>
      <c r="D61" s="9" t="s">
        <v>209</v>
      </c>
      <c r="E61" s="9">
        <v>1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7">
        <v>0</v>
      </c>
      <c r="L61" s="9">
        <v>1</v>
      </c>
      <c r="M61" s="19">
        <v>1</v>
      </c>
      <c r="N61" s="22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/>
      <c r="Y61" s="9"/>
      <c r="Z61" s="9">
        <v>0</v>
      </c>
      <c r="AA61" s="9"/>
      <c r="AB61" s="9"/>
      <c r="AC61" s="9"/>
      <c r="AD61" s="9">
        <v>0</v>
      </c>
      <c r="AE61" s="9"/>
      <c r="AF61" s="19"/>
      <c r="AG61" s="22">
        <v>1</v>
      </c>
      <c r="AH61" s="9">
        <v>1</v>
      </c>
      <c r="AI61" s="9">
        <v>0</v>
      </c>
      <c r="AJ61" s="9">
        <v>0</v>
      </c>
      <c r="AK61" s="9">
        <v>1</v>
      </c>
      <c r="AL61" s="9">
        <v>0</v>
      </c>
      <c r="AM61" s="9">
        <v>1</v>
      </c>
      <c r="AN61" s="9">
        <v>0</v>
      </c>
      <c r="AO61" s="7">
        <f t="shared" si="10"/>
        <v>1</v>
      </c>
      <c r="AP61" s="9">
        <v>1</v>
      </c>
      <c r="AQ61" s="9" t="s">
        <v>495</v>
      </c>
      <c r="AR61" s="9">
        <v>1</v>
      </c>
      <c r="AS61" s="9">
        <v>1</v>
      </c>
      <c r="AT61" s="9">
        <v>1</v>
      </c>
      <c r="AU61" s="9">
        <v>1</v>
      </c>
      <c r="AV61" s="9">
        <v>0</v>
      </c>
      <c r="AW61" s="9">
        <v>0</v>
      </c>
      <c r="AX61" s="9"/>
      <c r="AY61" s="9">
        <v>1</v>
      </c>
      <c r="AZ61" s="7">
        <v>0</v>
      </c>
      <c r="BA61" s="7">
        <v>0</v>
      </c>
      <c r="BB61" s="9">
        <v>1</v>
      </c>
      <c r="BC61" s="7">
        <v>0</v>
      </c>
      <c r="BD61" s="9">
        <v>2</v>
      </c>
      <c r="BE61" s="9">
        <v>3</v>
      </c>
      <c r="BF61" s="9">
        <v>1</v>
      </c>
      <c r="BG61" s="9">
        <v>3</v>
      </c>
      <c r="BH61" s="7">
        <f t="shared" si="16"/>
        <v>9</v>
      </c>
      <c r="BI61" s="11">
        <f t="shared" si="26"/>
        <v>0</v>
      </c>
      <c r="BJ61" s="11">
        <f t="shared" si="27"/>
        <v>0</v>
      </c>
      <c r="BK61" s="11">
        <f t="shared" si="17"/>
        <v>66.666666666666657</v>
      </c>
      <c r="BL61" s="11">
        <f t="shared" si="28"/>
        <v>33.333333333333329</v>
      </c>
      <c r="BM61" s="9">
        <v>39</v>
      </c>
      <c r="BN61" s="9">
        <v>0</v>
      </c>
      <c r="BO61" s="9">
        <v>0</v>
      </c>
      <c r="BP61" s="9">
        <v>0</v>
      </c>
      <c r="BQ61" s="9">
        <v>1</v>
      </c>
      <c r="BR61" s="9" t="s">
        <v>573</v>
      </c>
      <c r="BS61" s="9">
        <v>0</v>
      </c>
      <c r="BT61" s="9">
        <v>0</v>
      </c>
      <c r="BU61" s="9">
        <v>0</v>
      </c>
      <c r="BV61" s="9">
        <v>0</v>
      </c>
      <c r="BW61" s="9"/>
      <c r="BX61" s="9">
        <v>0</v>
      </c>
      <c r="BY61" s="9">
        <v>0</v>
      </c>
      <c r="BZ61" s="19"/>
      <c r="CA61" s="22">
        <v>0</v>
      </c>
      <c r="CB61" s="9">
        <v>0</v>
      </c>
      <c r="CC61" s="9">
        <v>1</v>
      </c>
      <c r="CD61" s="9">
        <v>1</v>
      </c>
      <c r="CE61" s="9">
        <v>0</v>
      </c>
      <c r="CF61" s="9">
        <v>0</v>
      </c>
      <c r="CG61" s="9">
        <v>0</v>
      </c>
      <c r="CH61" s="9">
        <v>2</v>
      </c>
      <c r="CI61" s="6">
        <f t="shared" si="18"/>
        <v>4</v>
      </c>
      <c r="CJ61" s="46">
        <v>2</v>
      </c>
      <c r="CK61" s="9"/>
      <c r="CL61" s="9"/>
      <c r="CM61" s="9">
        <v>2</v>
      </c>
      <c r="CN61" s="9">
        <v>2</v>
      </c>
      <c r="CO61" s="9">
        <v>1</v>
      </c>
      <c r="CP61" s="19">
        <v>1</v>
      </c>
      <c r="CQ61" s="22">
        <v>1</v>
      </c>
      <c r="CR61" s="9">
        <v>1</v>
      </c>
      <c r="CS61" s="9">
        <v>2</v>
      </c>
      <c r="CT61" s="9">
        <v>1</v>
      </c>
      <c r="CU61" s="18">
        <f>SUM(CQ61:CT61)</f>
        <v>5</v>
      </c>
      <c r="CV61" s="22">
        <v>2</v>
      </c>
      <c r="CW61" s="9">
        <v>2</v>
      </c>
      <c r="CX61" s="9">
        <v>3</v>
      </c>
      <c r="CY61" s="9">
        <v>3</v>
      </c>
      <c r="CZ61" s="9">
        <v>3</v>
      </c>
      <c r="DA61" s="9">
        <v>0</v>
      </c>
      <c r="DB61" s="9"/>
      <c r="DC61" s="9">
        <v>3</v>
      </c>
      <c r="DD61" s="9">
        <v>3</v>
      </c>
      <c r="DE61" s="19">
        <v>0</v>
      </c>
      <c r="DF61" s="18">
        <f t="shared" si="20"/>
        <v>19</v>
      </c>
      <c r="DG61" s="36">
        <v>0.79305555555555551</v>
      </c>
      <c r="DH61" s="9">
        <v>5</v>
      </c>
      <c r="DI61" s="36">
        <v>0.25</v>
      </c>
      <c r="DJ61" s="35">
        <f t="shared" si="29"/>
        <v>23.456944444444446</v>
      </c>
      <c r="DK61" s="9">
        <v>8</v>
      </c>
      <c r="DL61" s="9">
        <v>0</v>
      </c>
      <c r="DM61" s="9">
        <v>3</v>
      </c>
      <c r="DN61" s="9">
        <v>3</v>
      </c>
      <c r="DO61" s="9">
        <v>0</v>
      </c>
      <c r="DP61" s="9">
        <v>0</v>
      </c>
      <c r="DQ61" s="9">
        <v>0</v>
      </c>
      <c r="DR61" s="9">
        <v>0</v>
      </c>
      <c r="DS61" s="9">
        <v>1</v>
      </c>
      <c r="DT61" s="9">
        <v>0</v>
      </c>
      <c r="DU61" s="9">
        <v>0</v>
      </c>
      <c r="DV61" s="9">
        <v>1</v>
      </c>
      <c r="DW61" s="7">
        <v>0</v>
      </c>
      <c r="DX61" s="9">
        <v>1</v>
      </c>
      <c r="DY61" s="9">
        <v>0</v>
      </c>
      <c r="DZ61" s="7">
        <f t="shared" si="22"/>
        <v>1</v>
      </c>
      <c r="EA61" s="9">
        <v>0</v>
      </c>
      <c r="EB61" s="9">
        <v>0</v>
      </c>
      <c r="EC61" s="7">
        <v>2</v>
      </c>
      <c r="ED61" s="7">
        <v>1</v>
      </c>
      <c r="EE61" s="7">
        <f t="shared" si="23"/>
        <v>0</v>
      </c>
      <c r="EF61" s="7">
        <f t="shared" si="24"/>
        <v>1</v>
      </c>
      <c r="EG61" s="7">
        <f t="shared" si="25"/>
        <v>5</v>
      </c>
      <c r="EH61" s="22" t="s">
        <v>572</v>
      </c>
      <c r="EI61" s="42">
        <v>45330</v>
      </c>
      <c r="EJ61" s="9">
        <v>130</v>
      </c>
      <c r="EK61" s="9">
        <v>90</v>
      </c>
      <c r="EL61" s="9">
        <v>73</v>
      </c>
      <c r="EM61" s="9">
        <v>93</v>
      </c>
      <c r="EN61" s="9">
        <v>141</v>
      </c>
      <c r="EO61" s="9">
        <v>1</v>
      </c>
      <c r="EP61" s="9">
        <v>73</v>
      </c>
      <c r="EQ61" s="9">
        <v>1.43</v>
      </c>
      <c r="ER61" s="9">
        <v>35.700000000000003</v>
      </c>
      <c r="ES61" s="19">
        <v>1</v>
      </c>
      <c r="ET61" s="22" t="s">
        <v>572</v>
      </c>
      <c r="EU61" s="9" t="s">
        <v>537</v>
      </c>
      <c r="EV61" s="9" t="s">
        <v>574</v>
      </c>
      <c r="EW61" s="9">
        <v>0</v>
      </c>
      <c r="EX61" s="9">
        <v>12.4</v>
      </c>
      <c r="EY61" s="9">
        <v>19.8</v>
      </c>
      <c r="EZ61" s="9">
        <v>2029</v>
      </c>
      <c r="FA61" s="9">
        <v>412</v>
      </c>
      <c r="FB61" s="9">
        <v>2E-3</v>
      </c>
      <c r="FC61" s="9">
        <v>78.7</v>
      </c>
      <c r="FD61" s="9">
        <v>32.5</v>
      </c>
      <c r="FE61" s="9" t="s">
        <v>575</v>
      </c>
      <c r="FF61" s="9" t="s">
        <v>576</v>
      </c>
      <c r="FG61" s="9" t="s">
        <v>577</v>
      </c>
      <c r="FH61" s="9">
        <v>11.4</v>
      </c>
      <c r="FI61" s="9">
        <v>17.100000000000001</v>
      </c>
      <c r="FJ61" s="9">
        <v>1754</v>
      </c>
      <c r="FK61" s="9">
        <v>433</v>
      </c>
      <c r="FL61" s="9">
        <v>4.0000000000000001E-3</v>
      </c>
      <c r="FM61" s="9">
        <v>79</v>
      </c>
      <c r="FN61" s="9">
        <v>32.6</v>
      </c>
      <c r="FO61" s="9"/>
      <c r="FP61" s="19"/>
    </row>
    <row r="62" spans="1:172" s="7" customFormat="1">
      <c r="A62" s="9" t="s">
        <v>578</v>
      </c>
      <c r="B62" s="7">
        <v>1</v>
      </c>
      <c r="C62" s="22">
        <v>61</v>
      </c>
      <c r="D62" s="9" t="s">
        <v>181</v>
      </c>
      <c r="E62" s="9">
        <v>0</v>
      </c>
      <c r="F62" s="9">
        <v>0</v>
      </c>
      <c r="G62" s="9">
        <v>1</v>
      </c>
      <c r="H62" s="9">
        <v>0</v>
      </c>
      <c r="I62" s="9">
        <v>0</v>
      </c>
      <c r="J62" s="9">
        <v>0</v>
      </c>
      <c r="K62" s="7">
        <v>0</v>
      </c>
      <c r="L62" s="9">
        <v>3</v>
      </c>
      <c r="M62" s="19">
        <v>0</v>
      </c>
      <c r="N62" s="22">
        <v>0</v>
      </c>
      <c r="O62" s="9">
        <v>1</v>
      </c>
      <c r="P62" s="9">
        <v>0</v>
      </c>
      <c r="Q62" s="9">
        <v>1</v>
      </c>
      <c r="R62" s="9">
        <v>0</v>
      </c>
      <c r="S62" s="9">
        <v>0</v>
      </c>
      <c r="T62" s="9">
        <v>1</v>
      </c>
      <c r="U62" s="9">
        <v>0</v>
      </c>
      <c r="V62" s="9">
        <v>0</v>
      </c>
      <c r="W62" s="9">
        <v>0</v>
      </c>
      <c r="X62" s="9"/>
      <c r="Y62" s="9" t="s">
        <v>579</v>
      </c>
      <c r="Z62" s="9">
        <v>0</v>
      </c>
      <c r="AA62" s="9"/>
      <c r="AB62" s="9"/>
      <c r="AC62" s="9"/>
      <c r="AD62" s="9">
        <v>1</v>
      </c>
      <c r="AE62" s="9" t="s">
        <v>228</v>
      </c>
      <c r="AF62" s="19">
        <v>50</v>
      </c>
      <c r="AG62" s="22">
        <v>1</v>
      </c>
      <c r="AH62" s="9">
        <v>0</v>
      </c>
      <c r="AI62" s="9">
        <v>1</v>
      </c>
      <c r="AJ62" s="9">
        <v>0</v>
      </c>
      <c r="AK62" s="9">
        <v>1</v>
      </c>
      <c r="AL62" s="9">
        <v>1</v>
      </c>
      <c r="AM62" s="9">
        <v>1</v>
      </c>
      <c r="AN62" s="9">
        <v>0</v>
      </c>
      <c r="AO62" s="7">
        <f t="shared" si="10"/>
        <v>2</v>
      </c>
      <c r="AP62" s="9">
        <v>2</v>
      </c>
      <c r="AQ62" s="9" t="s">
        <v>580</v>
      </c>
      <c r="AR62" s="9">
        <v>1</v>
      </c>
      <c r="AS62" s="9">
        <v>1</v>
      </c>
      <c r="AT62" s="9">
        <v>1</v>
      </c>
      <c r="AU62" s="9">
        <v>1</v>
      </c>
      <c r="AV62" s="9">
        <v>0</v>
      </c>
      <c r="AW62" s="9">
        <v>0</v>
      </c>
      <c r="AX62" s="9"/>
      <c r="AY62" s="9">
        <v>1</v>
      </c>
      <c r="AZ62" s="7">
        <v>0</v>
      </c>
      <c r="BA62" s="7">
        <v>0</v>
      </c>
      <c r="BB62" s="9">
        <v>1</v>
      </c>
      <c r="BC62" s="9">
        <v>7</v>
      </c>
      <c r="BD62" s="9">
        <v>1</v>
      </c>
      <c r="BE62" s="9">
        <v>2</v>
      </c>
      <c r="BF62" s="9">
        <v>0.2</v>
      </c>
      <c r="BG62" s="9">
        <v>3</v>
      </c>
      <c r="BH62" s="7">
        <f t="shared" si="16"/>
        <v>9.6</v>
      </c>
      <c r="BI62" s="11">
        <f t="shared" si="26"/>
        <v>0</v>
      </c>
      <c r="BJ62" s="11">
        <f t="shared" si="27"/>
        <v>72.916666666666671</v>
      </c>
      <c r="BK62" s="11">
        <f t="shared" si="17"/>
        <v>20.833333333333336</v>
      </c>
      <c r="BL62" s="11">
        <f t="shared" si="28"/>
        <v>6.2500000000000018</v>
      </c>
      <c r="BM62" s="9">
        <v>50</v>
      </c>
      <c r="BN62" s="9">
        <v>0</v>
      </c>
      <c r="BO62" s="9">
        <v>0</v>
      </c>
      <c r="BP62" s="9">
        <v>0</v>
      </c>
      <c r="BQ62" s="9">
        <v>1</v>
      </c>
      <c r="BR62" s="9" t="s">
        <v>581</v>
      </c>
      <c r="BS62" s="9">
        <v>0</v>
      </c>
      <c r="BT62" s="9">
        <v>0</v>
      </c>
      <c r="BU62" s="9">
        <v>0</v>
      </c>
      <c r="BV62" s="9">
        <v>0</v>
      </c>
      <c r="BW62" s="9"/>
      <c r="BX62" s="9">
        <v>0</v>
      </c>
      <c r="BY62" s="9">
        <v>0</v>
      </c>
      <c r="BZ62" s="19"/>
      <c r="CA62" s="22">
        <v>3</v>
      </c>
      <c r="CB62" s="9">
        <v>3</v>
      </c>
      <c r="CC62" s="9">
        <v>0</v>
      </c>
      <c r="CD62" s="9">
        <v>5</v>
      </c>
      <c r="CE62" s="9">
        <v>3</v>
      </c>
      <c r="CF62" s="9">
        <v>5</v>
      </c>
      <c r="CG62" s="9">
        <v>5</v>
      </c>
      <c r="CH62" s="9">
        <v>2</v>
      </c>
      <c r="CI62" s="6">
        <f t="shared" si="18"/>
        <v>26</v>
      </c>
      <c r="CJ62" s="46">
        <v>4</v>
      </c>
      <c r="CK62" s="9"/>
      <c r="CL62" s="9"/>
      <c r="CM62" s="9">
        <v>2</v>
      </c>
      <c r="CN62" s="9">
        <v>4</v>
      </c>
      <c r="CO62" s="9">
        <v>2</v>
      </c>
      <c r="CP62" s="19">
        <v>4</v>
      </c>
      <c r="CQ62" s="22">
        <v>1</v>
      </c>
      <c r="CR62" s="9">
        <v>0</v>
      </c>
      <c r="CS62" s="9">
        <v>1</v>
      </c>
      <c r="CT62" s="9">
        <v>1</v>
      </c>
      <c r="CU62" s="18">
        <f t="shared" si="19"/>
        <v>3</v>
      </c>
      <c r="CV62" s="22">
        <v>1</v>
      </c>
      <c r="CW62" s="9">
        <v>1</v>
      </c>
      <c r="CX62" s="9">
        <v>2</v>
      </c>
      <c r="CY62" s="9">
        <v>2</v>
      </c>
      <c r="CZ62" s="9">
        <v>2</v>
      </c>
      <c r="DA62" s="9">
        <v>3</v>
      </c>
      <c r="DB62" s="9">
        <v>3</v>
      </c>
      <c r="DC62" s="9">
        <v>1</v>
      </c>
      <c r="DD62" s="9">
        <v>3</v>
      </c>
      <c r="DE62" s="19">
        <v>2</v>
      </c>
      <c r="DF62" s="18">
        <f t="shared" si="20"/>
        <v>20</v>
      </c>
      <c r="DG62" s="36">
        <v>0.85416666666666663</v>
      </c>
      <c r="DH62" s="9">
        <v>60</v>
      </c>
      <c r="DI62" s="36">
        <v>0.31319444444444444</v>
      </c>
      <c r="DJ62" s="35">
        <f t="shared" si="29"/>
        <v>23.459027777777777</v>
      </c>
      <c r="DK62" s="9">
        <v>5</v>
      </c>
      <c r="DL62" s="9">
        <v>3</v>
      </c>
      <c r="DM62" s="9">
        <v>2</v>
      </c>
      <c r="DN62" s="9">
        <v>2</v>
      </c>
      <c r="DO62" s="9">
        <v>3</v>
      </c>
      <c r="DP62" s="9">
        <v>3</v>
      </c>
      <c r="DQ62" s="9">
        <v>0</v>
      </c>
      <c r="DR62" s="9">
        <v>0</v>
      </c>
      <c r="DS62" s="9">
        <v>3</v>
      </c>
      <c r="DT62" s="9">
        <v>0</v>
      </c>
      <c r="DU62" s="9">
        <v>0</v>
      </c>
      <c r="DV62" s="9">
        <v>1</v>
      </c>
      <c r="DW62" s="7">
        <v>0</v>
      </c>
      <c r="DX62" s="9">
        <v>1</v>
      </c>
      <c r="DY62" s="9">
        <v>1</v>
      </c>
      <c r="DZ62" s="7">
        <f t="shared" si="22"/>
        <v>1</v>
      </c>
      <c r="EA62" s="9">
        <v>2</v>
      </c>
      <c r="EB62" s="9">
        <v>3</v>
      </c>
      <c r="EC62" s="7">
        <v>3</v>
      </c>
      <c r="ED62" s="7">
        <v>2</v>
      </c>
      <c r="EE62" s="7">
        <f t="shared" si="23"/>
        <v>0</v>
      </c>
      <c r="EF62" s="7">
        <f t="shared" si="24"/>
        <v>2</v>
      </c>
      <c r="EG62" s="7">
        <f t="shared" si="25"/>
        <v>13</v>
      </c>
      <c r="EH62" s="22" t="s">
        <v>578</v>
      </c>
      <c r="EI62" s="42">
        <v>45330</v>
      </c>
      <c r="EJ62" s="9">
        <v>130</v>
      </c>
      <c r="EK62" s="9">
        <v>90</v>
      </c>
      <c r="EL62" s="9">
        <v>69</v>
      </c>
      <c r="EM62" s="9">
        <v>92</v>
      </c>
      <c r="EN62" s="9">
        <v>123</v>
      </c>
      <c r="EO62" s="9">
        <v>1</v>
      </c>
      <c r="EP62" s="9">
        <v>60</v>
      </c>
      <c r="EQ62" s="9">
        <v>1.38</v>
      </c>
      <c r="ER62" s="9">
        <v>31.5</v>
      </c>
      <c r="ES62" s="19">
        <v>0</v>
      </c>
      <c r="ET62" s="22" t="s">
        <v>578</v>
      </c>
      <c r="EU62" s="9" t="s">
        <v>537</v>
      </c>
      <c r="EV62" s="9" t="s">
        <v>574</v>
      </c>
      <c r="EW62" s="9">
        <v>1</v>
      </c>
      <c r="EX62" s="9">
        <v>122.9</v>
      </c>
      <c r="EY62" s="9">
        <v>184.5</v>
      </c>
      <c r="EZ62" s="9">
        <v>18442</v>
      </c>
      <c r="FA62" s="9">
        <v>481</v>
      </c>
      <c r="FB62" s="9">
        <v>1.7000000000000001E-2</v>
      </c>
      <c r="FC62" s="9">
        <v>81.2</v>
      </c>
      <c r="FD62" s="9">
        <v>30.9</v>
      </c>
      <c r="FE62" s="9" t="s">
        <v>582</v>
      </c>
      <c r="FF62" s="9" t="s">
        <v>583</v>
      </c>
      <c r="FG62" s="9" t="s">
        <v>577</v>
      </c>
      <c r="FH62" s="9">
        <v>67</v>
      </c>
      <c r="FI62" s="9">
        <v>107.8</v>
      </c>
      <c r="FJ62" s="9">
        <v>9957</v>
      </c>
      <c r="FK62" s="9">
        <v>540</v>
      </c>
      <c r="FL62" s="9">
        <v>2.1000000000000001E-2</v>
      </c>
      <c r="FM62" s="9">
        <v>81.2</v>
      </c>
      <c r="FN62" s="9">
        <v>32.4</v>
      </c>
      <c r="FO62" s="9"/>
      <c r="FP62" s="19"/>
    </row>
    <row r="63" spans="1:172" s="7" customFormat="1">
      <c r="A63" s="9" t="s">
        <v>584</v>
      </c>
      <c r="B63" s="7">
        <v>1</v>
      </c>
      <c r="C63" s="22">
        <v>64</v>
      </c>
      <c r="D63" s="9" t="s">
        <v>209</v>
      </c>
      <c r="E63" s="9">
        <v>1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7">
        <v>0</v>
      </c>
      <c r="L63" s="9">
        <v>4</v>
      </c>
      <c r="M63" s="19">
        <v>1</v>
      </c>
      <c r="N63" s="22">
        <v>1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1</v>
      </c>
      <c r="W63" s="9">
        <v>0</v>
      </c>
      <c r="X63" s="9"/>
      <c r="Y63" s="9"/>
      <c r="Z63" s="9">
        <v>0</v>
      </c>
      <c r="AA63" s="9"/>
      <c r="AB63" s="9"/>
      <c r="AC63" s="9"/>
      <c r="AD63" s="9">
        <v>0</v>
      </c>
      <c r="AE63" s="9"/>
      <c r="AF63" s="19"/>
      <c r="AG63" s="22">
        <v>0</v>
      </c>
      <c r="AH63" s="9">
        <v>0</v>
      </c>
      <c r="AI63" s="9">
        <v>1</v>
      </c>
      <c r="AJ63" s="9">
        <v>0</v>
      </c>
      <c r="AK63" s="9">
        <v>1</v>
      </c>
      <c r="AL63" s="9">
        <v>0</v>
      </c>
      <c r="AM63" s="9">
        <v>0</v>
      </c>
      <c r="AN63" s="9">
        <v>0</v>
      </c>
      <c r="AO63" s="7">
        <f t="shared" si="10"/>
        <v>0</v>
      </c>
      <c r="AP63" s="9"/>
      <c r="AQ63" s="9"/>
      <c r="AR63" s="9"/>
      <c r="AS63" s="9">
        <v>1</v>
      </c>
      <c r="AT63" s="9">
        <v>1</v>
      </c>
      <c r="AU63" s="9">
        <v>1</v>
      </c>
      <c r="AV63" s="9">
        <v>0</v>
      </c>
      <c r="AW63" s="9">
        <v>0</v>
      </c>
      <c r="AX63" s="9"/>
      <c r="AY63" s="9">
        <v>0</v>
      </c>
      <c r="AZ63" s="7">
        <v>0</v>
      </c>
      <c r="BA63" s="7">
        <v>0</v>
      </c>
      <c r="BB63" s="9">
        <v>1</v>
      </c>
      <c r="BC63" s="9">
        <v>1</v>
      </c>
      <c r="BD63" s="9">
        <v>1</v>
      </c>
      <c r="BE63" s="9">
        <v>7</v>
      </c>
      <c r="BF63" s="9">
        <v>1</v>
      </c>
      <c r="BG63" s="9">
        <v>3</v>
      </c>
      <c r="BH63" s="7">
        <f t="shared" si="16"/>
        <v>11</v>
      </c>
      <c r="BI63" s="11">
        <f t="shared" si="26"/>
        <v>0</v>
      </c>
      <c r="BJ63" s="11">
        <f t="shared" si="27"/>
        <v>9.0909090909090917</v>
      </c>
      <c r="BK63" s="11">
        <f t="shared" si="17"/>
        <v>63.636363636363633</v>
      </c>
      <c r="BL63" s="11">
        <f t="shared" si="28"/>
        <v>27.27272727272727</v>
      </c>
      <c r="BM63" s="9">
        <v>64</v>
      </c>
      <c r="BN63" s="9">
        <v>0</v>
      </c>
      <c r="BO63" s="9">
        <v>0</v>
      </c>
      <c r="BP63" s="9">
        <v>0</v>
      </c>
      <c r="BQ63" s="9">
        <v>1</v>
      </c>
      <c r="BR63" s="9" t="s">
        <v>585</v>
      </c>
      <c r="BS63" s="9">
        <v>0</v>
      </c>
      <c r="BT63" s="9">
        <v>0</v>
      </c>
      <c r="BU63" s="9">
        <v>0</v>
      </c>
      <c r="BV63" s="9">
        <v>0</v>
      </c>
      <c r="BW63" s="9"/>
      <c r="BX63" s="9">
        <v>0</v>
      </c>
      <c r="BY63" s="9">
        <v>0</v>
      </c>
      <c r="BZ63" s="19"/>
      <c r="CA63" s="22">
        <v>0</v>
      </c>
      <c r="CB63" s="9">
        <v>0</v>
      </c>
      <c r="CC63" s="9">
        <v>0</v>
      </c>
      <c r="CD63" s="9">
        <v>2</v>
      </c>
      <c r="CE63" s="9">
        <v>0</v>
      </c>
      <c r="CF63" s="9">
        <v>0</v>
      </c>
      <c r="CG63" s="9">
        <v>0</v>
      </c>
      <c r="CH63" s="9">
        <v>0</v>
      </c>
      <c r="CI63" s="6">
        <f t="shared" si="18"/>
        <v>2</v>
      </c>
      <c r="CJ63" s="46">
        <v>1</v>
      </c>
      <c r="CK63" s="9">
        <v>0</v>
      </c>
      <c r="CL63" s="9">
        <v>0</v>
      </c>
      <c r="CM63" s="9">
        <v>1</v>
      </c>
      <c r="CN63" s="9">
        <v>4</v>
      </c>
      <c r="CO63" s="9">
        <v>2</v>
      </c>
      <c r="CP63" s="19">
        <v>1</v>
      </c>
      <c r="CQ63" s="22">
        <v>1</v>
      </c>
      <c r="CR63" s="9">
        <v>1</v>
      </c>
      <c r="CS63" s="9">
        <v>0</v>
      </c>
      <c r="CT63" s="9">
        <v>1</v>
      </c>
      <c r="CU63" s="18">
        <f t="shared" si="19"/>
        <v>3</v>
      </c>
      <c r="CV63" s="22">
        <v>0</v>
      </c>
      <c r="CW63" s="9">
        <v>2</v>
      </c>
      <c r="CX63" s="9">
        <v>1</v>
      </c>
      <c r="CY63" s="9">
        <v>2</v>
      </c>
      <c r="CZ63" s="9">
        <v>4</v>
      </c>
      <c r="DA63" s="9">
        <v>1</v>
      </c>
      <c r="DB63" s="9">
        <v>0</v>
      </c>
      <c r="DC63" s="9">
        <v>0</v>
      </c>
      <c r="DD63" s="9">
        <v>0</v>
      </c>
      <c r="DE63" s="19">
        <v>0</v>
      </c>
      <c r="DF63" s="18">
        <f>SUM(CV63:DE63)</f>
        <v>10</v>
      </c>
      <c r="DG63" s="36">
        <v>0.875</v>
      </c>
      <c r="DH63" s="9">
        <v>2</v>
      </c>
      <c r="DI63" s="36">
        <v>0.25</v>
      </c>
      <c r="DJ63" s="35">
        <f t="shared" si="29"/>
        <v>23.375</v>
      </c>
      <c r="DK63" s="9">
        <v>5</v>
      </c>
      <c r="DL63" s="9">
        <v>3</v>
      </c>
      <c r="DM63" s="9">
        <v>3</v>
      </c>
      <c r="DN63" s="9">
        <v>2</v>
      </c>
      <c r="DO63" s="9">
        <v>0</v>
      </c>
      <c r="DP63" s="9">
        <v>2</v>
      </c>
      <c r="DQ63" s="9">
        <v>1</v>
      </c>
      <c r="DR63" s="9">
        <v>0</v>
      </c>
      <c r="DS63" s="9">
        <v>0</v>
      </c>
      <c r="DT63" s="9">
        <v>3</v>
      </c>
      <c r="DU63" s="9">
        <v>0</v>
      </c>
      <c r="DV63" s="9">
        <v>3</v>
      </c>
      <c r="DW63" s="7">
        <v>0</v>
      </c>
      <c r="DX63" s="9">
        <v>2</v>
      </c>
      <c r="DY63" s="9">
        <v>0</v>
      </c>
      <c r="DZ63" s="7">
        <f t="shared" si="22"/>
        <v>3</v>
      </c>
      <c r="EA63" s="9">
        <v>0</v>
      </c>
      <c r="EB63" s="9">
        <v>3</v>
      </c>
      <c r="EC63" s="7">
        <v>3</v>
      </c>
      <c r="ED63" s="7">
        <v>2</v>
      </c>
      <c r="EE63" s="7">
        <f t="shared" si="23"/>
        <v>0</v>
      </c>
      <c r="EF63" s="7">
        <f t="shared" si="24"/>
        <v>2</v>
      </c>
      <c r="EG63" s="7">
        <f t="shared" si="25"/>
        <v>13</v>
      </c>
      <c r="EH63" s="22" t="s">
        <v>586</v>
      </c>
      <c r="EI63" s="42">
        <v>45330</v>
      </c>
      <c r="EJ63" s="9">
        <v>110</v>
      </c>
      <c r="EK63" s="9">
        <v>70</v>
      </c>
      <c r="EL63" s="9">
        <v>70</v>
      </c>
      <c r="EM63" s="9">
        <v>90</v>
      </c>
      <c r="EN63" s="9">
        <v>158</v>
      </c>
      <c r="EO63" s="9">
        <v>0</v>
      </c>
      <c r="EP63" s="9">
        <v>63</v>
      </c>
      <c r="EQ63" s="9">
        <v>1.48</v>
      </c>
      <c r="ER63" s="9">
        <v>28.8</v>
      </c>
      <c r="ES63" s="19">
        <v>0</v>
      </c>
      <c r="ET63" s="22" t="s">
        <v>586</v>
      </c>
      <c r="EU63" s="9" t="s">
        <v>537</v>
      </c>
      <c r="EV63" s="9" t="s">
        <v>238</v>
      </c>
      <c r="EW63" s="9">
        <v>0</v>
      </c>
      <c r="EX63" s="9">
        <v>12.5</v>
      </c>
      <c r="EY63" s="9">
        <v>18.2</v>
      </c>
      <c r="EZ63" s="9">
        <v>1918</v>
      </c>
      <c r="FA63" s="9">
        <v>406</v>
      </c>
      <c r="FB63" s="9">
        <v>3.1E-2</v>
      </c>
      <c r="FC63" s="9">
        <v>77.5</v>
      </c>
      <c r="FD63" s="9">
        <v>28.1</v>
      </c>
      <c r="FE63" s="9" t="s">
        <v>587</v>
      </c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19"/>
    </row>
    <row r="64" spans="1:172" s="7" customFormat="1">
      <c r="A64" s="10" t="s">
        <v>588</v>
      </c>
      <c r="B64" s="7">
        <v>1</v>
      </c>
      <c r="C64" s="23">
        <v>43</v>
      </c>
      <c r="D64" s="10" t="s">
        <v>181</v>
      </c>
      <c r="E64" s="10">
        <v>1</v>
      </c>
      <c r="F64" s="10">
        <v>0</v>
      </c>
      <c r="G64" s="9">
        <v>0</v>
      </c>
      <c r="H64" s="9">
        <v>0</v>
      </c>
      <c r="I64" s="9">
        <v>0</v>
      </c>
      <c r="J64" s="9">
        <v>0</v>
      </c>
      <c r="K64" s="7">
        <v>0</v>
      </c>
      <c r="L64" s="10">
        <v>2</v>
      </c>
      <c r="M64" s="20">
        <v>2</v>
      </c>
      <c r="N64" s="23">
        <v>0</v>
      </c>
      <c r="O64" s="10">
        <v>1</v>
      </c>
      <c r="P64" s="10">
        <v>0</v>
      </c>
      <c r="Q64" s="10">
        <v>1</v>
      </c>
      <c r="R64" s="10">
        <v>0</v>
      </c>
      <c r="S64" s="10">
        <v>0</v>
      </c>
      <c r="T64" s="10">
        <v>0</v>
      </c>
      <c r="U64" s="9">
        <v>0</v>
      </c>
      <c r="V64" s="9">
        <v>0</v>
      </c>
      <c r="W64" s="10">
        <v>1</v>
      </c>
      <c r="X64" s="10" t="s">
        <v>335</v>
      </c>
      <c r="Y64" s="10" t="s">
        <v>589</v>
      </c>
      <c r="Z64" s="10">
        <v>0</v>
      </c>
      <c r="AA64" s="10"/>
      <c r="AB64" s="10"/>
      <c r="AC64" s="10"/>
      <c r="AD64" s="10">
        <v>0</v>
      </c>
      <c r="AE64" s="10"/>
      <c r="AF64" s="20"/>
      <c r="AG64" s="22">
        <v>0</v>
      </c>
      <c r="AH64" s="22">
        <v>0</v>
      </c>
      <c r="AI64" s="10">
        <v>1</v>
      </c>
      <c r="AJ64" s="9">
        <v>0</v>
      </c>
      <c r="AK64" s="10">
        <v>1</v>
      </c>
      <c r="AL64" s="10">
        <v>1</v>
      </c>
      <c r="AM64" s="10">
        <v>1</v>
      </c>
      <c r="AN64" s="9">
        <v>0</v>
      </c>
      <c r="AO64" s="7">
        <f t="shared" si="10"/>
        <v>2</v>
      </c>
      <c r="AP64" s="10">
        <v>1</v>
      </c>
      <c r="AQ64" s="10" t="s">
        <v>495</v>
      </c>
      <c r="AR64" s="10">
        <v>1</v>
      </c>
      <c r="AS64" s="10">
        <v>0</v>
      </c>
      <c r="AT64" s="10">
        <v>1</v>
      </c>
      <c r="AU64" s="10">
        <v>0</v>
      </c>
      <c r="AV64" s="7">
        <v>0</v>
      </c>
      <c r="AW64" s="7">
        <v>0</v>
      </c>
      <c r="AX64" s="10"/>
      <c r="AY64" s="10">
        <v>1</v>
      </c>
      <c r="AZ64" s="7">
        <v>0</v>
      </c>
      <c r="BA64" s="7">
        <v>0</v>
      </c>
      <c r="BB64" s="7">
        <v>0</v>
      </c>
      <c r="BC64" s="7">
        <v>0</v>
      </c>
      <c r="BD64" s="10">
        <v>1</v>
      </c>
      <c r="BE64" s="10">
        <v>7</v>
      </c>
      <c r="BF64" s="7">
        <v>0</v>
      </c>
      <c r="BG64" s="7">
        <v>0</v>
      </c>
      <c r="BH64" s="7">
        <f t="shared" ref="BH64" si="30">(AZ64*BA64)+(BB64*BC64)+(BD64*BE64)+(BF64*BG64)</f>
        <v>7</v>
      </c>
      <c r="BI64" s="11">
        <f t="shared" ref="BI64" si="31">((AZ64*BA64)/BH64)*100</f>
        <v>0</v>
      </c>
      <c r="BJ64" s="11">
        <f t="shared" ref="BJ64" si="32">((BB64*BC64)/BH64)*100</f>
        <v>0</v>
      </c>
      <c r="BK64" s="11">
        <f t="shared" ref="BK64" si="33">((BD64*BE64)/BH64)*100</f>
        <v>100</v>
      </c>
      <c r="BL64" s="11">
        <f t="shared" ref="BL64" si="34">((BF64*BG64)/BH64)*100</f>
        <v>0</v>
      </c>
      <c r="BM64" s="10">
        <v>35</v>
      </c>
      <c r="BN64" s="9">
        <v>0</v>
      </c>
      <c r="BO64" s="9">
        <v>0</v>
      </c>
      <c r="BP64" s="9">
        <v>0</v>
      </c>
      <c r="BQ64" s="10">
        <v>1</v>
      </c>
      <c r="BR64" s="10" t="s">
        <v>590</v>
      </c>
      <c r="BS64" s="10"/>
      <c r="BT64" s="10"/>
      <c r="BU64" s="10"/>
      <c r="BV64" s="10"/>
      <c r="BW64" s="10"/>
      <c r="BX64" s="10"/>
      <c r="BY64" s="10"/>
      <c r="BZ64" s="20"/>
      <c r="CA64" s="23">
        <v>0</v>
      </c>
      <c r="CB64" s="10">
        <v>1</v>
      </c>
      <c r="CC64" s="10">
        <v>2</v>
      </c>
      <c r="CD64" s="10">
        <v>0</v>
      </c>
      <c r="CE64" s="10">
        <v>0</v>
      </c>
      <c r="CF64" s="10">
        <v>1</v>
      </c>
      <c r="CG64" s="10">
        <v>2</v>
      </c>
      <c r="CH64" s="10">
        <v>2</v>
      </c>
      <c r="CI64" s="6">
        <f t="shared" si="18"/>
        <v>8</v>
      </c>
      <c r="CJ64" s="47">
        <v>1</v>
      </c>
      <c r="CK64" s="10"/>
      <c r="CL64" s="10"/>
      <c r="CM64" s="10">
        <v>2</v>
      </c>
      <c r="CN64" s="10">
        <v>1</v>
      </c>
      <c r="CO64" s="10">
        <v>1</v>
      </c>
      <c r="CP64" s="20">
        <v>1</v>
      </c>
      <c r="CQ64" s="23">
        <v>2</v>
      </c>
      <c r="CR64" s="10">
        <v>2</v>
      </c>
      <c r="CS64" s="10">
        <v>2</v>
      </c>
      <c r="CT64" s="10">
        <v>0</v>
      </c>
      <c r="CU64" s="20">
        <v>6</v>
      </c>
      <c r="CV64" s="23">
        <v>0</v>
      </c>
      <c r="CW64" s="10">
        <v>2</v>
      </c>
      <c r="CX64" s="10">
        <v>0</v>
      </c>
      <c r="CY64" s="10">
        <v>4</v>
      </c>
      <c r="CZ64" s="10">
        <v>3</v>
      </c>
      <c r="DA64" s="10">
        <v>0</v>
      </c>
      <c r="DB64" s="10">
        <v>0</v>
      </c>
      <c r="DC64" s="10">
        <v>3</v>
      </c>
      <c r="DD64" s="10">
        <v>3</v>
      </c>
      <c r="DE64" s="20">
        <v>1</v>
      </c>
      <c r="DF64" s="18">
        <f>SUM(CV64:DE64)</f>
        <v>16</v>
      </c>
      <c r="DG64" s="37">
        <v>0.83333333333333337</v>
      </c>
      <c r="DH64" s="10">
        <v>120</v>
      </c>
      <c r="DI64" s="37">
        <v>0.25</v>
      </c>
      <c r="DJ64" s="35">
        <f t="shared" si="29"/>
        <v>23.416666666666668</v>
      </c>
      <c r="DK64" s="10">
        <v>3</v>
      </c>
      <c r="DL64" s="10">
        <v>2</v>
      </c>
      <c r="DM64" s="10">
        <v>2</v>
      </c>
      <c r="DN64" s="10">
        <v>0</v>
      </c>
      <c r="DO64" s="10">
        <v>0</v>
      </c>
      <c r="DP64" s="10">
        <v>0</v>
      </c>
      <c r="DQ64" s="10">
        <v>0</v>
      </c>
      <c r="DR64" s="10">
        <v>0</v>
      </c>
      <c r="DS64" s="10">
        <v>0</v>
      </c>
      <c r="DT64" s="10">
        <v>0</v>
      </c>
      <c r="DU64" s="10">
        <v>0</v>
      </c>
      <c r="DV64" s="10">
        <v>2</v>
      </c>
      <c r="DW64" s="10">
        <v>2</v>
      </c>
      <c r="DX64" s="10">
        <v>0</v>
      </c>
      <c r="DY64" s="10">
        <v>1</v>
      </c>
      <c r="DZ64" s="7">
        <f t="shared" si="22"/>
        <v>2</v>
      </c>
      <c r="EA64" s="10">
        <v>3</v>
      </c>
      <c r="EB64" s="7">
        <v>3</v>
      </c>
      <c r="EC64" s="7">
        <v>3</v>
      </c>
      <c r="ED64" s="7">
        <v>2</v>
      </c>
      <c r="EE64" s="7">
        <f t="shared" si="23"/>
        <v>2</v>
      </c>
      <c r="EF64" s="7">
        <f t="shared" si="24"/>
        <v>1</v>
      </c>
      <c r="EG64" s="7">
        <f t="shared" si="25"/>
        <v>16</v>
      </c>
      <c r="EH64" s="23" t="s">
        <v>588</v>
      </c>
      <c r="EI64" s="33">
        <v>45352</v>
      </c>
      <c r="EJ64" s="10">
        <v>130</v>
      </c>
      <c r="EK64" s="10">
        <v>80</v>
      </c>
      <c r="EL64" s="10">
        <v>72</v>
      </c>
      <c r="EM64" s="10">
        <v>97</v>
      </c>
      <c r="EN64" s="10">
        <v>129</v>
      </c>
      <c r="EO64" s="10">
        <v>0</v>
      </c>
      <c r="EP64" s="10">
        <v>51</v>
      </c>
      <c r="EQ64" s="10">
        <v>1.37</v>
      </c>
      <c r="ER64" s="10">
        <v>27.2</v>
      </c>
      <c r="ES64" s="20">
        <v>1</v>
      </c>
      <c r="ET64" s="23" t="s">
        <v>588</v>
      </c>
      <c r="EU64" s="10" t="s">
        <v>537</v>
      </c>
      <c r="EV64" s="10" t="s">
        <v>183</v>
      </c>
      <c r="EW64" s="10">
        <v>1</v>
      </c>
      <c r="EX64" s="10">
        <v>46.9</v>
      </c>
      <c r="EY64" s="10">
        <v>75.7</v>
      </c>
      <c r="EZ64" s="10">
        <v>6910</v>
      </c>
      <c r="FA64" s="10">
        <v>503</v>
      </c>
      <c r="FB64" s="10">
        <v>4.1000000000000002E-2</v>
      </c>
      <c r="FC64" s="10">
        <v>73.5</v>
      </c>
      <c r="FD64" s="10">
        <v>41.6</v>
      </c>
      <c r="FE64" s="10" t="s">
        <v>591</v>
      </c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8"/>
    </row>
    <row r="65" spans="1:172" s="7" customFormat="1">
      <c r="A65" s="10" t="s">
        <v>592</v>
      </c>
      <c r="B65" s="7">
        <v>1</v>
      </c>
      <c r="C65" s="23">
        <v>27</v>
      </c>
      <c r="D65" s="10" t="s">
        <v>196</v>
      </c>
      <c r="E65" s="10">
        <v>1</v>
      </c>
      <c r="F65" s="10">
        <v>0</v>
      </c>
      <c r="G65" s="9">
        <v>0</v>
      </c>
      <c r="H65" s="9">
        <v>0</v>
      </c>
      <c r="I65" s="9">
        <v>0</v>
      </c>
      <c r="J65" s="9">
        <v>0</v>
      </c>
      <c r="K65" s="7">
        <v>0</v>
      </c>
      <c r="L65" s="10">
        <v>5</v>
      </c>
      <c r="M65" s="20">
        <v>1</v>
      </c>
      <c r="N65" s="23">
        <v>1</v>
      </c>
      <c r="O65" s="10">
        <v>1</v>
      </c>
      <c r="P65" s="10">
        <v>1</v>
      </c>
      <c r="Q65" s="10">
        <v>0</v>
      </c>
      <c r="R65" s="10">
        <v>0</v>
      </c>
      <c r="S65" s="10">
        <v>0</v>
      </c>
      <c r="T65" s="10">
        <v>0</v>
      </c>
      <c r="U65" s="9">
        <v>0</v>
      </c>
      <c r="V65" s="9">
        <v>0</v>
      </c>
      <c r="W65" s="9">
        <v>0</v>
      </c>
      <c r="X65" s="10"/>
      <c r="Y65" s="10" t="s">
        <v>593</v>
      </c>
      <c r="Z65" s="10">
        <v>0</v>
      </c>
      <c r="AA65" s="10"/>
      <c r="AB65" s="10"/>
      <c r="AC65" s="10"/>
      <c r="AD65" s="10">
        <v>0</v>
      </c>
      <c r="AE65" s="10"/>
      <c r="AF65" s="20"/>
      <c r="AG65" s="22">
        <v>0</v>
      </c>
      <c r="AH65" s="10">
        <v>1</v>
      </c>
      <c r="AI65" s="22">
        <v>0</v>
      </c>
      <c r="AJ65" s="9">
        <v>0</v>
      </c>
      <c r="AK65" s="10">
        <v>1</v>
      </c>
      <c r="AL65" s="10">
        <v>1</v>
      </c>
      <c r="AM65" s="10">
        <v>1</v>
      </c>
      <c r="AN65" s="9">
        <v>0</v>
      </c>
      <c r="AO65" s="7">
        <f t="shared" si="10"/>
        <v>2</v>
      </c>
      <c r="AP65" s="10">
        <v>2</v>
      </c>
      <c r="AQ65" s="10" t="s">
        <v>183</v>
      </c>
      <c r="AR65" s="10">
        <v>1</v>
      </c>
      <c r="AS65" s="10">
        <v>1</v>
      </c>
      <c r="AT65" s="10">
        <v>1</v>
      </c>
      <c r="AU65" s="10">
        <v>1</v>
      </c>
      <c r="AV65" s="7">
        <v>0</v>
      </c>
      <c r="AW65" s="7">
        <v>0</v>
      </c>
      <c r="AX65" s="10"/>
      <c r="AY65" s="10">
        <v>1</v>
      </c>
      <c r="AZ65" s="7">
        <v>0</v>
      </c>
      <c r="BA65" s="7">
        <v>0</v>
      </c>
      <c r="BB65" s="10">
        <v>0.3</v>
      </c>
      <c r="BC65" s="10">
        <v>7</v>
      </c>
      <c r="BD65" s="10">
        <v>1</v>
      </c>
      <c r="BE65" s="10">
        <v>5</v>
      </c>
      <c r="BF65" s="10">
        <v>3</v>
      </c>
      <c r="BG65" s="10">
        <v>2</v>
      </c>
      <c r="BH65" s="7">
        <f t="shared" ref="BH65:BH74" si="35">(AZ65*BA65)+(BB65*BC65)+(BD65*BE65)+(BF65*BG65)</f>
        <v>13.1</v>
      </c>
      <c r="BI65" s="11">
        <f t="shared" ref="BI65:BI74" si="36">((AZ65*BA65)/BH65)*100</f>
        <v>0</v>
      </c>
      <c r="BJ65" s="11">
        <f t="shared" ref="BJ65:BJ74" si="37">((BB65*BC65)/BH65)*100</f>
        <v>16.03053435114504</v>
      </c>
      <c r="BK65" s="11">
        <f t="shared" ref="BK65:BK74" si="38">((BD65*BE65)/BH65)*100</f>
        <v>38.167938931297712</v>
      </c>
      <c r="BL65" s="11">
        <f t="shared" ref="BL65:BL74" si="39">((BF65*BG65)/BH65)*100</f>
        <v>45.801526717557252</v>
      </c>
      <c r="BM65" s="10">
        <v>15</v>
      </c>
      <c r="BN65" s="9">
        <v>0</v>
      </c>
      <c r="BO65" s="9">
        <v>0</v>
      </c>
      <c r="BP65" s="9">
        <v>0</v>
      </c>
      <c r="BQ65" s="10">
        <v>1</v>
      </c>
      <c r="BR65" s="10" t="s">
        <v>594</v>
      </c>
      <c r="BS65" s="10"/>
      <c r="BT65" s="10"/>
      <c r="BU65" s="10"/>
      <c r="BV65" s="10"/>
      <c r="BW65" s="10"/>
      <c r="BX65" s="10"/>
      <c r="BY65" s="10"/>
      <c r="BZ65" s="20"/>
      <c r="CA65" s="23">
        <v>0</v>
      </c>
      <c r="CB65" s="10">
        <v>0</v>
      </c>
      <c r="CC65" s="10">
        <v>0</v>
      </c>
      <c r="CD65" s="10">
        <v>0</v>
      </c>
      <c r="CE65" s="10">
        <v>1</v>
      </c>
      <c r="CF65" s="10">
        <v>0</v>
      </c>
      <c r="CG65" s="10">
        <v>0</v>
      </c>
      <c r="CH65" s="10">
        <v>2</v>
      </c>
      <c r="CI65" s="6">
        <f t="shared" si="18"/>
        <v>3</v>
      </c>
      <c r="CJ65" s="47">
        <v>0</v>
      </c>
      <c r="CK65" s="10">
        <v>1</v>
      </c>
      <c r="CL65" s="10">
        <v>2</v>
      </c>
      <c r="CM65" s="10">
        <v>1</v>
      </c>
      <c r="CN65" s="10">
        <v>2</v>
      </c>
      <c r="CO65" s="10">
        <v>2</v>
      </c>
      <c r="CP65" s="20">
        <v>1</v>
      </c>
      <c r="CQ65" s="23">
        <v>1</v>
      </c>
      <c r="CR65" s="10">
        <v>0</v>
      </c>
      <c r="CS65" s="10">
        <v>0</v>
      </c>
      <c r="CT65" s="10">
        <v>1</v>
      </c>
      <c r="CU65" s="20">
        <v>2</v>
      </c>
      <c r="CV65" s="23">
        <v>0</v>
      </c>
      <c r="CW65" s="10">
        <v>1</v>
      </c>
      <c r="CX65" s="10">
        <v>0</v>
      </c>
      <c r="CY65" s="10">
        <v>1</v>
      </c>
      <c r="CZ65" s="10">
        <v>1</v>
      </c>
      <c r="DA65" s="10">
        <v>0</v>
      </c>
      <c r="DB65" s="10">
        <v>2</v>
      </c>
      <c r="DC65" s="10">
        <v>2</v>
      </c>
      <c r="DD65" s="10">
        <v>2</v>
      </c>
      <c r="DE65" s="20">
        <v>0</v>
      </c>
      <c r="DF65" s="18">
        <f t="shared" ref="DF65:DF74" si="40">SUM(CV65:DE65)</f>
        <v>9</v>
      </c>
      <c r="DG65" s="37">
        <v>0.91666666666666663</v>
      </c>
      <c r="DH65" s="10">
        <v>15</v>
      </c>
      <c r="DI65" s="37">
        <v>0.33333333333333331</v>
      </c>
      <c r="DJ65" s="35">
        <f t="shared" si="29"/>
        <v>23.416666666666664</v>
      </c>
      <c r="DK65" s="10">
        <v>8</v>
      </c>
      <c r="DL65" s="10">
        <v>0</v>
      </c>
      <c r="DM65" s="10">
        <v>2</v>
      </c>
      <c r="DN65" s="10">
        <v>3</v>
      </c>
      <c r="DO65" s="10">
        <v>0</v>
      </c>
      <c r="DP65" s="10">
        <v>0</v>
      </c>
      <c r="DQ65" s="10">
        <v>0</v>
      </c>
      <c r="DR65" s="10">
        <v>0</v>
      </c>
      <c r="DS65" s="10">
        <v>0</v>
      </c>
      <c r="DT65" s="10">
        <v>0</v>
      </c>
      <c r="DU65" s="10">
        <v>0</v>
      </c>
      <c r="DV65" s="10">
        <v>0</v>
      </c>
      <c r="DW65" s="10">
        <v>0</v>
      </c>
      <c r="DX65" s="10">
        <v>0</v>
      </c>
      <c r="DY65" s="10">
        <v>0</v>
      </c>
      <c r="DZ65" s="7">
        <f t="shared" si="22"/>
        <v>0</v>
      </c>
      <c r="EA65" s="10">
        <v>0</v>
      </c>
      <c r="EB65" s="7">
        <v>0</v>
      </c>
      <c r="EC65" s="7">
        <v>1</v>
      </c>
      <c r="ED65" s="7">
        <v>5</v>
      </c>
      <c r="EE65" s="7">
        <f t="shared" si="23"/>
        <v>0</v>
      </c>
      <c r="EF65" s="7">
        <f t="shared" si="24"/>
        <v>0</v>
      </c>
      <c r="EG65" s="7">
        <f t="shared" si="25"/>
        <v>6</v>
      </c>
      <c r="EH65" s="23" t="s">
        <v>592</v>
      </c>
      <c r="EI65" s="33">
        <v>45352</v>
      </c>
      <c r="EJ65" s="10">
        <v>90</v>
      </c>
      <c r="EK65" s="10">
        <v>50</v>
      </c>
      <c r="EL65" s="10">
        <v>94</v>
      </c>
      <c r="EM65" s="10">
        <v>93</v>
      </c>
      <c r="EN65" s="10">
        <v>530</v>
      </c>
      <c r="EO65" s="10">
        <v>0</v>
      </c>
      <c r="EP65" s="10">
        <v>54</v>
      </c>
      <c r="EQ65" s="10">
        <v>1.44</v>
      </c>
      <c r="ER65" s="10">
        <v>26</v>
      </c>
      <c r="ES65" s="20">
        <v>0</v>
      </c>
      <c r="ET65" s="23" t="s">
        <v>592</v>
      </c>
      <c r="EU65" s="10" t="s">
        <v>537</v>
      </c>
      <c r="EV65" s="10" t="s">
        <v>183</v>
      </c>
      <c r="EW65" s="10">
        <v>0</v>
      </c>
      <c r="EX65" s="10">
        <v>18.3</v>
      </c>
      <c r="EY65" s="10">
        <v>29.2</v>
      </c>
      <c r="EZ65" s="10">
        <v>2813</v>
      </c>
      <c r="FA65" s="10">
        <v>449</v>
      </c>
      <c r="FB65" s="10">
        <v>4.2000000000000003E-2</v>
      </c>
      <c r="FC65" s="10">
        <v>78.900000000000006</v>
      </c>
      <c r="FD65" s="10">
        <v>38.1</v>
      </c>
      <c r="FE65" s="10" t="s">
        <v>595</v>
      </c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8"/>
    </row>
    <row r="66" spans="1:172" s="7" customFormat="1">
      <c r="A66" s="10" t="s">
        <v>596</v>
      </c>
      <c r="B66" s="7">
        <v>1</v>
      </c>
      <c r="C66" s="23">
        <v>56</v>
      </c>
      <c r="D66" s="10" t="s">
        <v>196</v>
      </c>
      <c r="E66" s="10">
        <v>1</v>
      </c>
      <c r="F66" s="10">
        <v>0</v>
      </c>
      <c r="G66" s="9">
        <v>0</v>
      </c>
      <c r="H66" s="9">
        <v>0</v>
      </c>
      <c r="I66" s="9">
        <v>0</v>
      </c>
      <c r="J66" s="9">
        <v>0</v>
      </c>
      <c r="K66" s="7">
        <v>0</v>
      </c>
      <c r="L66" s="10">
        <v>5</v>
      </c>
      <c r="M66" s="20">
        <v>1</v>
      </c>
      <c r="N66" s="23">
        <v>1</v>
      </c>
      <c r="O66" s="10">
        <v>1</v>
      </c>
      <c r="P66" s="10">
        <v>1</v>
      </c>
      <c r="Q66" s="10">
        <v>0</v>
      </c>
      <c r="R66" s="10">
        <v>0</v>
      </c>
      <c r="S66" s="10">
        <v>0</v>
      </c>
      <c r="T66" s="10">
        <v>0</v>
      </c>
      <c r="U66" s="9">
        <v>0</v>
      </c>
      <c r="V66" s="9">
        <v>0</v>
      </c>
      <c r="W66" s="9">
        <v>0</v>
      </c>
      <c r="X66" s="10"/>
      <c r="Y66" s="10" t="s">
        <v>597</v>
      </c>
      <c r="Z66" s="10">
        <v>0</v>
      </c>
      <c r="AA66" s="10"/>
      <c r="AB66" s="10"/>
      <c r="AC66" s="10"/>
      <c r="AD66" s="10">
        <v>0</v>
      </c>
      <c r="AE66" s="10"/>
      <c r="AF66" s="20"/>
      <c r="AG66" s="22">
        <v>0</v>
      </c>
      <c r="AH66" s="10">
        <v>1</v>
      </c>
      <c r="AI66" s="22">
        <v>0</v>
      </c>
      <c r="AJ66" s="9">
        <v>0</v>
      </c>
      <c r="AK66" s="10">
        <v>1</v>
      </c>
      <c r="AL66" s="10">
        <v>1</v>
      </c>
      <c r="AM66" s="10">
        <v>1</v>
      </c>
      <c r="AN66" s="9">
        <v>0</v>
      </c>
      <c r="AO66" s="7">
        <f t="shared" si="10"/>
        <v>2</v>
      </c>
      <c r="AP66" s="10">
        <v>2</v>
      </c>
      <c r="AQ66" s="10" t="s">
        <v>183</v>
      </c>
      <c r="AR66" s="10">
        <v>1</v>
      </c>
      <c r="AS66" s="10">
        <v>1</v>
      </c>
      <c r="AT66" s="10">
        <v>1</v>
      </c>
      <c r="AU66" s="10">
        <v>1</v>
      </c>
      <c r="AV66" s="7">
        <v>0</v>
      </c>
      <c r="AW66" s="7">
        <v>0</v>
      </c>
      <c r="AX66" s="10"/>
      <c r="AY66" s="10">
        <v>1</v>
      </c>
      <c r="AZ66" s="7">
        <v>0</v>
      </c>
      <c r="BA66" s="7">
        <v>0</v>
      </c>
      <c r="BB66" s="10">
        <v>0.3</v>
      </c>
      <c r="BC66" s="10">
        <v>7</v>
      </c>
      <c r="BD66" s="10">
        <v>5</v>
      </c>
      <c r="BE66" s="10">
        <v>2</v>
      </c>
      <c r="BF66" s="10">
        <v>2</v>
      </c>
      <c r="BG66" s="10">
        <v>1</v>
      </c>
      <c r="BH66" s="7">
        <f t="shared" si="35"/>
        <v>14.1</v>
      </c>
      <c r="BI66" s="11">
        <f t="shared" si="36"/>
        <v>0</v>
      </c>
      <c r="BJ66" s="11">
        <f t="shared" si="37"/>
        <v>14.893617021276597</v>
      </c>
      <c r="BK66" s="11">
        <f t="shared" si="38"/>
        <v>70.921985815602838</v>
      </c>
      <c r="BL66" s="11">
        <f t="shared" si="39"/>
        <v>14.184397163120568</v>
      </c>
      <c r="BM66" s="10">
        <v>40</v>
      </c>
      <c r="BN66" s="9">
        <v>0</v>
      </c>
      <c r="BO66" s="9">
        <v>0</v>
      </c>
      <c r="BP66" s="9">
        <v>0</v>
      </c>
      <c r="BQ66" s="10">
        <v>1</v>
      </c>
      <c r="BR66" s="10" t="s">
        <v>598</v>
      </c>
      <c r="BS66" s="10"/>
      <c r="BT66" s="10"/>
      <c r="BU66" s="10"/>
      <c r="BV66" s="10"/>
      <c r="BW66" s="10"/>
      <c r="BX66" s="10"/>
      <c r="BY66" s="10"/>
      <c r="BZ66" s="20"/>
      <c r="CA66" s="23">
        <v>0</v>
      </c>
      <c r="CB66" s="10">
        <v>0</v>
      </c>
      <c r="CC66" s="10">
        <v>0</v>
      </c>
      <c r="CD66" s="10">
        <v>0</v>
      </c>
      <c r="CE66" s="10">
        <v>0</v>
      </c>
      <c r="CF66" s="10">
        <v>0</v>
      </c>
      <c r="CG66" s="10">
        <v>1</v>
      </c>
      <c r="CH66" s="10">
        <v>3</v>
      </c>
      <c r="CI66" s="6">
        <f t="shared" si="18"/>
        <v>4</v>
      </c>
      <c r="CJ66" s="47">
        <v>0</v>
      </c>
      <c r="CK66" s="10">
        <v>1</v>
      </c>
      <c r="CL66" s="10">
        <v>2</v>
      </c>
      <c r="CM66" s="10">
        <v>2</v>
      </c>
      <c r="CN66" s="10">
        <v>3</v>
      </c>
      <c r="CO66" s="10">
        <v>3</v>
      </c>
      <c r="CP66" s="20">
        <v>1</v>
      </c>
      <c r="CQ66" s="23">
        <v>1</v>
      </c>
      <c r="CR66" s="10">
        <v>2</v>
      </c>
      <c r="CS66" s="10">
        <v>1</v>
      </c>
      <c r="CT66" s="10">
        <v>0</v>
      </c>
      <c r="CU66" s="20">
        <v>4</v>
      </c>
      <c r="CV66" s="23">
        <v>1</v>
      </c>
      <c r="CW66" s="10">
        <v>2</v>
      </c>
      <c r="CX66" s="10">
        <v>3</v>
      </c>
      <c r="CY66" s="10">
        <v>1</v>
      </c>
      <c r="CZ66" s="10">
        <v>2</v>
      </c>
      <c r="DA66" s="10">
        <v>2</v>
      </c>
      <c r="DB66" s="10">
        <v>3</v>
      </c>
      <c r="DC66" s="10">
        <v>2</v>
      </c>
      <c r="DD66" s="10">
        <v>2</v>
      </c>
      <c r="DE66" s="20">
        <v>3</v>
      </c>
      <c r="DF66" s="18">
        <f t="shared" si="40"/>
        <v>21</v>
      </c>
      <c r="DG66" s="37">
        <v>0.83333333333333337</v>
      </c>
      <c r="DH66" s="10">
        <v>5</v>
      </c>
      <c r="DI66" s="37">
        <v>0.29166666666666669</v>
      </c>
      <c r="DJ66" s="35">
        <f t="shared" si="29"/>
        <v>23.458333333333336</v>
      </c>
      <c r="DK66" s="10">
        <v>8</v>
      </c>
      <c r="DL66" s="10">
        <v>2</v>
      </c>
      <c r="DM66" s="10">
        <v>3</v>
      </c>
      <c r="DN66" s="10">
        <v>3</v>
      </c>
      <c r="DO66" s="10">
        <v>0</v>
      </c>
      <c r="DP66" s="10">
        <v>0</v>
      </c>
      <c r="DQ66" s="10">
        <v>0</v>
      </c>
      <c r="DR66" s="10">
        <v>0</v>
      </c>
      <c r="DS66" s="10">
        <v>0</v>
      </c>
      <c r="DT66" s="10">
        <v>0</v>
      </c>
      <c r="DU66" s="10">
        <v>0</v>
      </c>
      <c r="DV66" s="10">
        <v>0</v>
      </c>
      <c r="DW66" s="10">
        <v>0</v>
      </c>
      <c r="DX66" s="10">
        <v>0</v>
      </c>
      <c r="DY66" s="10">
        <v>0</v>
      </c>
      <c r="DZ66" s="7">
        <f t="shared" si="22"/>
        <v>0</v>
      </c>
      <c r="EA66" s="10">
        <v>1</v>
      </c>
      <c r="EB66" s="7">
        <v>0</v>
      </c>
      <c r="EC66" s="7">
        <v>2</v>
      </c>
      <c r="ED66" s="7">
        <v>6</v>
      </c>
      <c r="EE66" s="7">
        <f t="shared" si="23"/>
        <v>0</v>
      </c>
      <c r="EF66" s="7">
        <f t="shared" si="24"/>
        <v>0</v>
      </c>
      <c r="EG66" s="7">
        <f t="shared" si="25"/>
        <v>9</v>
      </c>
      <c r="EH66" s="23" t="s">
        <v>596</v>
      </c>
      <c r="EI66" s="33">
        <v>45352</v>
      </c>
      <c r="EJ66" s="10">
        <v>120</v>
      </c>
      <c r="EK66" s="10">
        <v>70</v>
      </c>
      <c r="EL66" s="10">
        <v>74</v>
      </c>
      <c r="EM66" s="10">
        <v>93</v>
      </c>
      <c r="EN66" s="10">
        <v>457</v>
      </c>
      <c r="EO66" s="10">
        <v>0</v>
      </c>
      <c r="EP66" s="10">
        <v>80</v>
      </c>
      <c r="EQ66" s="10">
        <v>1.53</v>
      </c>
      <c r="ER66" s="10">
        <v>34.200000000000003</v>
      </c>
      <c r="ES66" s="20">
        <v>0</v>
      </c>
      <c r="ET66" s="23" t="s">
        <v>596</v>
      </c>
      <c r="EU66" s="10" t="s">
        <v>537</v>
      </c>
      <c r="EV66" s="10" t="s">
        <v>183</v>
      </c>
      <c r="EW66" s="10">
        <v>0</v>
      </c>
      <c r="EX66" s="10">
        <v>19</v>
      </c>
      <c r="EY66" s="10">
        <v>30.2</v>
      </c>
      <c r="EZ66" s="10">
        <v>2848</v>
      </c>
      <c r="FA66" s="10">
        <v>490</v>
      </c>
      <c r="FB66" s="10">
        <v>4.2999999999999997E-2</v>
      </c>
      <c r="FC66" s="10">
        <v>79.5</v>
      </c>
      <c r="FD66" s="10">
        <v>38.5</v>
      </c>
      <c r="FE66" s="10" t="s">
        <v>599</v>
      </c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8"/>
    </row>
    <row r="67" spans="1:172" s="7" customFormat="1">
      <c r="A67" s="10" t="s">
        <v>600</v>
      </c>
      <c r="B67" s="7">
        <v>1</v>
      </c>
      <c r="C67" s="23">
        <v>58</v>
      </c>
      <c r="D67" s="10" t="s">
        <v>209</v>
      </c>
      <c r="E67" s="10">
        <v>1</v>
      </c>
      <c r="F67" s="10">
        <v>0</v>
      </c>
      <c r="G67" s="9">
        <v>0</v>
      </c>
      <c r="H67" s="9">
        <v>0</v>
      </c>
      <c r="I67" s="9">
        <v>0</v>
      </c>
      <c r="J67" s="9">
        <v>0</v>
      </c>
      <c r="K67" s="7">
        <v>0</v>
      </c>
      <c r="L67" s="10">
        <v>5</v>
      </c>
      <c r="M67" s="20">
        <v>2</v>
      </c>
      <c r="N67" s="23">
        <v>1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9">
        <v>0</v>
      </c>
      <c r="V67" s="9">
        <v>0</v>
      </c>
      <c r="W67" s="9">
        <v>0</v>
      </c>
      <c r="X67" s="10"/>
      <c r="Y67" s="10"/>
      <c r="Z67" s="10">
        <v>0</v>
      </c>
      <c r="AA67" s="10"/>
      <c r="AB67" s="10"/>
      <c r="AC67" s="10"/>
      <c r="AD67" s="10">
        <v>0</v>
      </c>
      <c r="AE67" s="10"/>
      <c r="AF67" s="20"/>
      <c r="AG67" s="22">
        <v>0</v>
      </c>
      <c r="AH67" s="10">
        <v>1</v>
      </c>
      <c r="AI67" s="22">
        <v>0</v>
      </c>
      <c r="AJ67" s="9">
        <v>0</v>
      </c>
      <c r="AK67" s="10">
        <v>1</v>
      </c>
      <c r="AL67" s="10">
        <v>1</v>
      </c>
      <c r="AM67" s="10">
        <v>1</v>
      </c>
      <c r="AN67" s="9">
        <v>0</v>
      </c>
      <c r="AO67" s="7">
        <f t="shared" si="10"/>
        <v>2</v>
      </c>
      <c r="AP67" s="10">
        <v>4</v>
      </c>
      <c r="AQ67" s="10" t="s">
        <v>601</v>
      </c>
      <c r="AR67" s="10">
        <v>1</v>
      </c>
      <c r="AS67" s="10">
        <v>1</v>
      </c>
      <c r="AT67" s="10">
        <v>1</v>
      </c>
      <c r="AU67" s="10">
        <v>0</v>
      </c>
      <c r="AV67" s="7">
        <v>0</v>
      </c>
      <c r="AW67" s="7">
        <v>0</v>
      </c>
      <c r="AX67" s="10"/>
      <c r="AY67" s="10">
        <v>1</v>
      </c>
      <c r="AZ67" s="7">
        <v>0</v>
      </c>
      <c r="BA67" s="7">
        <v>0</v>
      </c>
      <c r="BB67" s="7">
        <v>0</v>
      </c>
      <c r="BC67" s="7">
        <v>0</v>
      </c>
      <c r="BD67" s="10">
        <v>5</v>
      </c>
      <c r="BE67" s="10">
        <v>7</v>
      </c>
      <c r="BF67" s="10">
        <v>1</v>
      </c>
      <c r="BG67" s="10">
        <v>7</v>
      </c>
      <c r="BH67" s="7">
        <f t="shared" si="35"/>
        <v>42</v>
      </c>
      <c r="BI67" s="11">
        <f t="shared" si="36"/>
        <v>0</v>
      </c>
      <c r="BJ67" s="11">
        <f t="shared" si="37"/>
        <v>0</v>
      </c>
      <c r="BK67" s="11">
        <f t="shared" si="38"/>
        <v>83.333333333333343</v>
      </c>
      <c r="BL67" s="11">
        <f t="shared" si="39"/>
        <v>16.666666666666664</v>
      </c>
      <c r="BM67" s="10">
        <v>44</v>
      </c>
      <c r="BN67" s="9">
        <v>0</v>
      </c>
      <c r="BO67" s="9">
        <v>0</v>
      </c>
      <c r="BP67" s="9">
        <v>0</v>
      </c>
      <c r="BQ67" s="10">
        <v>1</v>
      </c>
      <c r="BR67" s="10" t="s">
        <v>602</v>
      </c>
      <c r="BS67" s="10"/>
      <c r="BT67" s="10"/>
      <c r="BU67" s="10"/>
      <c r="BV67" s="10"/>
      <c r="BW67" s="10"/>
      <c r="BX67" s="10"/>
      <c r="BY67" s="10"/>
      <c r="BZ67" s="20"/>
      <c r="CA67" s="23">
        <v>0</v>
      </c>
      <c r="CB67" s="10">
        <v>0</v>
      </c>
      <c r="CC67" s="10">
        <v>0</v>
      </c>
      <c r="CD67" s="10">
        <v>0</v>
      </c>
      <c r="CE67" s="10">
        <v>0</v>
      </c>
      <c r="CF67" s="10">
        <v>0</v>
      </c>
      <c r="CG67" s="10">
        <v>0</v>
      </c>
      <c r="CH67" s="10">
        <v>3</v>
      </c>
      <c r="CI67" s="6">
        <f t="shared" si="18"/>
        <v>3</v>
      </c>
      <c r="CJ67" s="47">
        <v>0</v>
      </c>
      <c r="CK67" s="10">
        <v>1</v>
      </c>
      <c r="CL67" s="10">
        <v>4</v>
      </c>
      <c r="CM67" s="10">
        <v>1</v>
      </c>
      <c r="CN67" s="10">
        <v>1</v>
      </c>
      <c r="CO67" s="10">
        <v>1</v>
      </c>
      <c r="CP67" s="20">
        <v>1</v>
      </c>
      <c r="CQ67" s="23">
        <v>0</v>
      </c>
      <c r="CR67" s="10">
        <v>0</v>
      </c>
      <c r="CS67" s="10">
        <v>0</v>
      </c>
      <c r="CT67" s="10">
        <v>1</v>
      </c>
      <c r="CU67" s="20">
        <v>1</v>
      </c>
      <c r="CV67" s="23">
        <v>0</v>
      </c>
      <c r="CW67" s="10">
        <v>0</v>
      </c>
      <c r="CX67" s="10">
        <v>3</v>
      </c>
      <c r="CY67" s="10">
        <v>1</v>
      </c>
      <c r="CZ67" s="10">
        <v>1</v>
      </c>
      <c r="DA67" s="10">
        <v>1</v>
      </c>
      <c r="DB67" s="10">
        <v>4</v>
      </c>
      <c r="DC67" s="10">
        <v>3</v>
      </c>
      <c r="DD67" s="10">
        <v>3</v>
      </c>
      <c r="DE67" s="20">
        <v>2</v>
      </c>
      <c r="DF67" s="18">
        <f t="shared" si="40"/>
        <v>18</v>
      </c>
      <c r="DG67" s="37">
        <v>0.91666666666666663</v>
      </c>
      <c r="DH67" s="10">
        <v>30</v>
      </c>
      <c r="DI67" s="37">
        <v>0.25</v>
      </c>
      <c r="DJ67" s="35">
        <f t="shared" si="29"/>
        <v>23.333333333333332</v>
      </c>
      <c r="DK67" s="10">
        <v>6</v>
      </c>
      <c r="DL67" s="10">
        <v>0</v>
      </c>
      <c r="DM67" s="10">
        <v>2</v>
      </c>
      <c r="DN67" s="10">
        <v>1</v>
      </c>
      <c r="DO67" s="10">
        <v>0</v>
      </c>
      <c r="DP67" s="10">
        <v>0</v>
      </c>
      <c r="DQ67" s="10">
        <v>0</v>
      </c>
      <c r="DR67" s="10">
        <v>0</v>
      </c>
      <c r="DS67" s="10">
        <v>0</v>
      </c>
      <c r="DT67" s="10">
        <v>0</v>
      </c>
      <c r="DU67" s="10">
        <v>0</v>
      </c>
      <c r="DV67" s="10">
        <v>0</v>
      </c>
      <c r="DW67" s="10">
        <v>0</v>
      </c>
      <c r="DX67" s="10">
        <v>0</v>
      </c>
      <c r="DY67" s="10">
        <v>1</v>
      </c>
      <c r="DZ67" s="7">
        <f t="shared" si="22"/>
        <v>0</v>
      </c>
      <c r="EA67" s="10">
        <v>1</v>
      </c>
      <c r="EB67" s="7">
        <v>1</v>
      </c>
      <c r="EC67" s="7">
        <v>1</v>
      </c>
      <c r="ED67" s="7">
        <v>3</v>
      </c>
      <c r="EE67" s="7">
        <f t="shared" si="23"/>
        <v>0</v>
      </c>
      <c r="EF67" s="7">
        <f t="shared" si="24"/>
        <v>1</v>
      </c>
      <c r="EG67" s="7">
        <f t="shared" si="25"/>
        <v>7</v>
      </c>
      <c r="EH67" s="23" t="s">
        <v>600</v>
      </c>
      <c r="EI67" s="33">
        <v>45352</v>
      </c>
      <c r="EJ67" s="10">
        <v>120</v>
      </c>
      <c r="EK67" s="10">
        <v>80</v>
      </c>
      <c r="EL67" s="10">
        <v>77</v>
      </c>
      <c r="EM67" s="10">
        <v>90</v>
      </c>
      <c r="EN67" s="10">
        <v>127</v>
      </c>
      <c r="EO67" s="10">
        <v>0</v>
      </c>
      <c r="EP67" s="10">
        <v>71</v>
      </c>
      <c r="EQ67" s="10">
        <v>1.5</v>
      </c>
      <c r="ER67" s="10">
        <v>31.6</v>
      </c>
      <c r="ES67" s="20">
        <v>0</v>
      </c>
      <c r="ET67" s="23" t="s">
        <v>600</v>
      </c>
      <c r="EU67" s="10" t="s">
        <v>537</v>
      </c>
      <c r="EV67" s="10" t="s">
        <v>269</v>
      </c>
      <c r="EW67" s="10">
        <v>1</v>
      </c>
      <c r="EX67" s="10">
        <v>16.2</v>
      </c>
      <c r="EY67" s="10">
        <v>26.1</v>
      </c>
      <c r="EZ67" s="10">
        <v>2447</v>
      </c>
      <c r="FA67" s="10">
        <v>402</v>
      </c>
      <c r="FB67" s="10">
        <v>4.3999999999999997E-2</v>
      </c>
      <c r="FC67" s="10">
        <v>84.1</v>
      </c>
      <c r="FD67" s="10">
        <v>32.6</v>
      </c>
      <c r="FE67" s="10" t="s">
        <v>603</v>
      </c>
      <c r="FF67" s="10" t="s">
        <v>604</v>
      </c>
      <c r="FG67" s="10" t="s">
        <v>272</v>
      </c>
      <c r="FH67" s="10">
        <v>34.5</v>
      </c>
      <c r="FI67" s="10">
        <v>55.6</v>
      </c>
      <c r="FJ67" s="10">
        <v>5460</v>
      </c>
      <c r="FK67" s="10">
        <v>450</v>
      </c>
      <c r="FL67" s="10">
        <v>0.7</v>
      </c>
      <c r="FM67" s="10">
        <v>83.9</v>
      </c>
      <c r="FN67" s="10">
        <v>29.3</v>
      </c>
      <c r="FO67" s="10"/>
      <c r="FP67" s="18"/>
    </row>
    <row r="68" spans="1:172" s="7" customFormat="1">
      <c r="A68" s="10" t="s">
        <v>605</v>
      </c>
      <c r="B68" s="7">
        <v>1</v>
      </c>
      <c r="C68" s="23">
        <v>50</v>
      </c>
      <c r="D68" s="10" t="s">
        <v>196</v>
      </c>
      <c r="E68" s="10">
        <v>1</v>
      </c>
      <c r="F68" s="10">
        <v>0</v>
      </c>
      <c r="G68" s="9">
        <v>0</v>
      </c>
      <c r="H68" s="9">
        <v>0</v>
      </c>
      <c r="I68" s="9">
        <v>0</v>
      </c>
      <c r="J68" s="9">
        <v>0</v>
      </c>
      <c r="K68" s="7">
        <v>0</v>
      </c>
      <c r="L68" s="10">
        <v>2</v>
      </c>
      <c r="M68" s="20">
        <v>1</v>
      </c>
      <c r="N68" s="23">
        <v>0</v>
      </c>
      <c r="O68" s="10">
        <v>1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9">
        <v>0</v>
      </c>
      <c r="V68" s="10">
        <v>1</v>
      </c>
      <c r="W68" s="9">
        <v>0</v>
      </c>
      <c r="X68" s="10"/>
      <c r="Y68" s="10" t="s">
        <v>606</v>
      </c>
      <c r="Z68" s="10">
        <v>0</v>
      </c>
      <c r="AA68" s="10"/>
      <c r="AB68" s="10"/>
      <c r="AC68" s="10"/>
      <c r="AD68" s="10">
        <v>0</v>
      </c>
      <c r="AE68" s="10"/>
      <c r="AF68" s="20"/>
      <c r="AG68" s="22">
        <v>0</v>
      </c>
      <c r="AH68" s="22">
        <v>0</v>
      </c>
      <c r="AI68" s="10">
        <v>1</v>
      </c>
      <c r="AJ68" s="9">
        <v>0</v>
      </c>
      <c r="AK68" s="10">
        <v>1</v>
      </c>
      <c r="AL68" s="10">
        <v>1</v>
      </c>
      <c r="AM68" s="10">
        <v>1</v>
      </c>
      <c r="AN68" s="9">
        <v>0</v>
      </c>
      <c r="AO68" s="7">
        <f t="shared" ref="AO68:AO74" si="41">SUM(AL68:AN68)</f>
        <v>2</v>
      </c>
      <c r="AP68" s="10">
        <v>2</v>
      </c>
      <c r="AQ68" s="10" t="s">
        <v>183</v>
      </c>
      <c r="AR68" s="10">
        <v>2</v>
      </c>
      <c r="AS68" s="10">
        <v>1</v>
      </c>
      <c r="AT68" s="10">
        <v>1</v>
      </c>
      <c r="AU68" s="10">
        <v>0</v>
      </c>
      <c r="AV68" s="7">
        <v>0</v>
      </c>
      <c r="AW68" s="7">
        <v>0</v>
      </c>
      <c r="AX68" s="10"/>
      <c r="AY68" s="10">
        <v>1</v>
      </c>
      <c r="AZ68" s="7">
        <v>0</v>
      </c>
      <c r="BA68" s="7">
        <v>0</v>
      </c>
      <c r="BB68" s="7">
        <v>0</v>
      </c>
      <c r="BC68" s="7">
        <v>0</v>
      </c>
      <c r="BD68" s="10">
        <v>2</v>
      </c>
      <c r="BE68" s="10">
        <v>7</v>
      </c>
      <c r="BF68" s="10">
        <v>2</v>
      </c>
      <c r="BG68" s="10">
        <v>7</v>
      </c>
      <c r="BH68" s="7">
        <f t="shared" si="35"/>
        <v>28</v>
      </c>
      <c r="BI68" s="11">
        <f t="shared" si="36"/>
        <v>0</v>
      </c>
      <c r="BJ68" s="11">
        <f t="shared" si="37"/>
        <v>0</v>
      </c>
      <c r="BK68" s="11">
        <f t="shared" si="38"/>
        <v>50</v>
      </c>
      <c r="BL68" s="11">
        <f t="shared" si="39"/>
        <v>50</v>
      </c>
      <c r="BM68" s="10">
        <v>44</v>
      </c>
      <c r="BN68" s="9">
        <v>0</v>
      </c>
      <c r="BO68" s="9">
        <v>0</v>
      </c>
      <c r="BP68" s="9">
        <v>0</v>
      </c>
      <c r="BQ68" s="10">
        <v>1</v>
      </c>
      <c r="BR68" s="10" t="s">
        <v>607</v>
      </c>
      <c r="BS68" s="10"/>
      <c r="BT68" s="10"/>
      <c r="BU68" s="10"/>
      <c r="BV68" s="10"/>
      <c r="BW68" s="10"/>
      <c r="BX68" s="10"/>
      <c r="BY68" s="10"/>
      <c r="BZ68" s="20"/>
      <c r="CA68" s="23">
        <v>0</v>
      </c>
      <c r="CB68" s="10">
        <v>1</v>
      </c>
      <c r="CC68" s="10">
        <v>0</v>
      </c>
      <c r="CD68" s="10">
        <v>0</v>
      </c>
      <c r="CE68" s="10">
        <v>0</v>
      </c>
      <c r="CF68" s="10">
        <v>0</v>
      </c>
      <c r="CG68" s="10">
        <v>0</v>
      </c>
      <c r="CH68" s="10">
        <v>1</v>
      </c>
      <c r="CI68" s="6">
        <f t="shared" si="18"/>
        <v>2</v>
      </c>
      <c r="CJ68" s="47">
        <v>0</v>
      </c>
      <c r="CK68" s="10"/>
      <c r="CL68" s="10"/>
      <c r="CM68" s="10">
        <v>1</v>
      </c>
      <c r="CN68" s="10">
        <v>2</v>
      </c>
      <c r="CO68" s="10">
        <v>1</v>
      </c>
      <c r="CP68" s="20">
        <v>1</v>
      </c>
      <c r="CQ68" s="23">
        <v>0</v>
      </c>
      <c r="CR68" s="10">
        <v>0</v>
      </c>
      <c r="CS68" s="10">
        <v>0</v>
      </c>
      <c r="CT68" s="10">
        <v>1</v>
      </c>
      <c r="CU68" s="20">
        <v>1</v>
      </c>
      <c r="CV68" s="23">
        <v>0</v>
      </c>
      <c r="CW68" s="10">
        <v>0</v>
      </c>
      <c r="CX68" s="10">
        <v>4</v>
      </c>
      <c r="CY68" s="10">
        <v>0</v>
      </c>
      <c r="CZ68" s="10">
        <v>0</v>
      </c>
      <c r="DA68" s="10">
        <v>0</v>
      </c>
      <c r="DB68" s="10">
        <v>4</v>
      </c>
      <c r="DC68" s="10">
        <v>4</v>
      </c>
      <c r="DD68" s="10">
        <v>4</v>
      </c>
      <c r="DE68" s="20">
        <v>1</v>
      </c>
      <c r="DF68" s="18">
        <f t="shared" si="40"/>
        <v>17</v>
      </c>
      <c r="DG68" s="37">
        <v>0.83333333333333337</v>
      </c>
      <c r="DH68" s="10">
        <v>20</v>
      </c>
      <c r="DI68" s="37">
        <v>0.20833333333333334</v>
      </c>
      <c r="DJ68" s="35">
        <f t="shared" si="29"/>
        <v>23.375</v>
      </c>
      <c r="DK68" s="10">
        <v>6</v>
      </c>
      <c r="DL68" s="10">
        <v>0</v>
      </c>
      <c r="DM68" s="10">
        <v>3</v>
      </c>
      <c r="DN68" s="10">
        <v>1</v>
      </c>
      <c r="DO68" s="10">
        <v>0</v>
      </c>
      <c r="DP68" s="10">
        <v>0</v>
      </c>
      <c r="DQ68" s="10">
        <v>0</v>
      </c>
      <c r="DR68" s="10">
        <v>0</v>
      </c>
      <c r="DS68" s="10">
        <v>0</v>
      </c>
      <c r="DT68" s="10">
        <v>0</v>
      </c>
      <c r="DU68" s="10">
        <v>0</v>
      </c>
      <c r="DV68" s="10">
        <v>0</v>
      </c>
      <c r="DW68" s="10">
        <v>0</v>
      </c>
      <c r="DX68" s="10">
        <v>0</v>
      </c>
      <c r="DY68" s="10">
        <v>0</v>
      </c>
      <c r="DZ68" s="7">
        <f t="shared" si="22"/>
        <v>0</v>
      </c>
      <c r="EA68" s="10">
        <v>1</v>
      </c>
      <c r="EB68" s="7">
        <v>1</v>
      </c>
      <c r="EC68" s="7">
        <v>2</v>
      </c>
      <c r="ED68" s="7">
        <v>4</v>
      </c>
      <c r="EE68" s="7">
        <f t="shared" si="23"/>
        <v>0</v>
      </c>
      <c r="EF68" s="7">
        <f t="shared" si="24"/>
        <v>0</v>
      </c>
      <c r="EG68" s="7">
        <f t="shared" si="25"/>
        <v>8</v>
      </c>
      <c r="EH68" s="23" t="s">
        <v>608</v>
      </c>
      <c r="EI68" s="33">
        <v>45352</v>
      </c>
      <c r="EJ68" s="10">
        <v>120</v>
      </c>
      <c r="EK68" s="10">
        <v>70</v>
      </c>
      <c r="EL68" s="10">
        <v>80</v>
      </c>
      <c r="EM68" s="10">
        <v>93</v>
      </c>
      <c r="EN68" s="10">
        <v>142</v>
      </c>
      <c r="EO68" s="10">
        <v>0</v>
      </c>
      <c r="EP68" s="10">
        <v>62</v>
      </c>
      <c r="EQ68" s="10">
        <v>1.43</v>
      </c>
      <c r="ER68" s="10">
        <v>30.3</v>
      </c>
      <c r="ES68" s="20">
        <v>0</v>
      </c>
      <c r="ET68" s="23" t="s">
        <v>608</v>
      </c>
      <c r="EU68" s="10" t="s">
        <v>537</v>
      </c>
      <c r="EV68" s="10" t="s">
        <v>183</v>
      </c>
      <c r="EW68" s="10">
        <v>1</v>
      </c>
      <c r="EX68" s="10">
        <v>98.8</v>
      </c>
      <c r="EY68" s="10">
        <v>156.6</v>
      </c>
      <c r="EZ68" s="10">
        <v>14910</v>
      </c>
      <c r="FA68" s="10">
        <v>422</v>
      </c>
      <c r="FB68" s="10">
        <v>6.4000000000000001E-2</v>
      </c>
      <c r="FC68" s="10">
        <v>83.7</v>
      </c>
      <c r="FD68" s="10">
        <v>30.4</v>
      </c>
      <c r="FE68" s="10" t="s">
        <v>609</v>
      </c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8"/>
    </row>
    <row r="69" spans="1:172" s="7" customFormat="1">
      <c r="A69" s="10" t="s">
        <v>610</v>
      </c>
      <c r="B69" s="7">
        <v>1</v>
      </c>
      <c r="C69" s="23">
        <v>30</v>
      </c>
      <c r="D69" s="10" t="s">
        <v>196</v>
      </c>
      <c r="E69" s="10">
        <v>1</v>
      </c>
      <c r="F69" s="10">
        <v>0</v>
      </c>
      <c r="G69" s="9">
        <v>0</v>
      </c>
      <c r="H69" s="9">
        <v>0</v>
      </c>
      <c r="I69" s="9">
        <v>0</v>
      </c>
      <c r="J69" s="9">
        <v>0</v>
      </c>
      <c r="K69" s="7">
        <v>0</v>
      </c>
      <c r="L69" s="10">
        <v>1</v>
      </c>
      <c r="M69" s="20">
        <v>3</v>
      </c>
      <c r="N69" s="23">
        <v>1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9">
        <v>0</v>
      </c>
      <c r="V69" s="9">
        <v>0</v>
      </c>
      <c r="W69" s="9">
        <v>0</v>
      </c>
      <c r="X69" s="10"/>
      <c r="Y69" s="10"/>
      <c r="Z69" s="10">
        <v>0</v>
      </c>
      <c r="AA69" s="10"/>
      <c r="AB69" s="10"/>
      <c r="AC69" s="10"/>
      <c r="AD69" s="10">
        <v>0</v>
      </c>
      <c r="AE69" s="10"/>
      <c r="AF69" s="20"/>
      <c r="AG69" s="22">
        <v>0</v>
      </c>
      <c r="AH69" s="22">
        <v>0</v>
      </c>
      <c r="AI69" s="10">
        <v>1</v>
      </c>
      <c r="AJ69" s="9">
        <v>0</v>
      </c>
      <c r="AK69" s="10">
        <v>1</v>
      </c>
      <c r="AL69" s="10">
        <v>1</v>
      </c>
      <c r="AM69" s="10">
        <v>1</v>
      </c>
      <c r="AN69" s="9">
        <v>0</v>
      </c>
      <c r="AO69" s="7">
        <f t="shared" si="41"/>
        <v>2</v>
      </c>
      <c r="AP69" s="10">
        <v>1</v>
      </c>
      <c r="AQ69" s="10" t="s">
        <v>183</v>
      </c>
      <c r="AR69" s="10">
        <v>2</v>
      </c>
      <c r="AS69" s="10">
        <v>1</v>
      </c>
      <c r="AT69" s="10">
        <v>1</v>
      </c>
      <c r="AU69" s="10">
        <v>0</v>
      </c>
      <c r="AV69" s="7">
        <v>0</v>
      </c>
      <c r="AW69" s="7">
        <v>0</v>
      </c>
      <c r="AX69" s="10"/>
      <c r="AY69" s="10">
        <v>1</v>
      </c>
      <c r="AZ69" s="7">
        <v>0</v>
      </c>
      <c r="BA69" s="7">
        <v>0</v>
      </c>
      <c r="BB69" s="7">
        <v>0</v>
      </c>
      <c r="BC69" s="7">
        <v>0</v>
      </c>
      <c r="BD69" s="10">
        <v>2</v>
      </c>
      <c r="BE69" s="10">
        <v>7</v>
      </c>
      <c r="BF69" s="10">
        <v>1</v>
      </c>
      <c r="BG69" s="10">
        <v>7</v>
      </c>
      <c r="BH69" s="7">
        <f t="shared" si="35"/>
        <v>21</v>
      </c>
      <c r="BI69" s="11">
        <f t="shared" si="36"/>
        <v>0</v>
      </c>
      <c r="BJ69" s="11">
        <f t="shared" si="37"/>
        <v>0</v>
      </c>
      <c r="BK69" s="11">
        <f t="shared" si="38"/>
        <v>66.666666666666657</v>
      </c>
      <c r="BL69" s="11">
        <f t="shared" si="39"/>
        <v>33.333333333333329</v>
      </c>
      <c r="BM69" s="10">
        <v>15</v>
      </c>
      <c r="BN69" s="9">
        <v>0</v>
      </c>
      <c r="BO69" s="9">
        <v>0</v>
      </c>
      <c r="BP69" s="9">
        <v>0</v>
      </c>
      <c r="BQ69" s="10">
        <v>1</v>
      </c>
      <c r="BR69" s="10" t="s">
        <v>611</v>
      </c>
      <c r="BS69" s="10"/>
      <c r="BT69" s="10"/>
      <c r="BU69" s="10"/>
      <c r="BV69" s="10"/>
      <c r="BW69" s="10"/>
      <c r="BX69" s="10"/>
      <c r="BY69" s="10"/>
      <c r="BZ69" s="20"/>
      <c r="CA69" s="23">
        <v>1</v>
      </c>
      <c r="CB69" s="10">
        <v>1</v>
      </c>
      <c r="CC69" s="10">
        <v>0</v>
      </c>
      <c r="CD69" s="10">
        <v>0</v>
      </c>
      <c r="CE69" s="10">
        <v>0</v>
      </c>
      <c r="CF69" s="10">
        <v>0</v>
      </c>
      <c r="CG69" s="10">
        <v>0</v>
      </c>
      <c r="CH69" s="10">
        <v>1</v>
      </c>
      <c r="CI69" s="6">
        <f t="shared" si="18"/>
        <v>3</v>
      </c>
      <c r="CJ69" s="47">
        <v>0</v>
      </c>
      <c r="CK69" s="10">
        <v>0</v>
      </c>
      <c r="CL69" s="10">
        <v>1</v>
      </c>
      <c r="CM69" s="10">
        <v>2</v>
      </c>
      <c r="CN69" s="10">
        <v>2</v>
      </c>
      <c r="CO69" s="10">
        <v>1</v>
      </c>
      <c r="CP69" s="20">
        <v>1</v>
      </c>
      <c r="CQ69" s="23">
        <v>1</v>
      </c>
      <c r="CR69" s="10">
        <v>2</v>
      </c>
      <c r="CS69" s="10">
        <v>0</v>
      </c>
      <c r="CT69" s="10">
        <v>1</v>
      </c>
      <c r="CU69" s="20">
        <v>4</v>
      </c>
      <c r="CV69" s="23">
        <v>0</v>
      </c>
      <c r="CW69" s="10">
        <v>1</v>
      </c>
      <c r="CX69" s="10">
        <v>3</v>
      </c>
      <c r="CY69" s="10">
        <v>1</v>
      </c>
      <c r="CZ69" s="10">
        <v>1</v>
      </c>
      <c r="DA69" s="10">
        <v>4</v>
      </c>
      <c r="DB69" s="10">
        <v>0</v>
      </c>
      <c r="DC69" s="10">
        <v>0</v>
      </c>
      <c r="DD69" s="10">
        <v>2</v>
      </c>
      <c r="DE69" s="20">
        <v>0</v>
      </c>
      <c r="DF69" s="7">
        <f t="shared" si="40"/>
        <v>12</v>
      </c>
      <c r="DG69" s="37">
        <v>0.875</v>
      </c>
      <c r="DH69" s="10">
        <v>30</v>
      </c>
      <c r="DI69" s="37">
        <v>0.25</v>
      </c>
      <c r="DJ69" s="35">
        <f t="shared" si="29"/>
        <v>23.375</v>
      </c>
      <c r="DK69" s="10">
        <v>7</v>
      </c>
      <c r="DL69" s="10">
        <v>0</v>
      </c>
      <c r="DM69" s="10">
        <v>1</v>
      </c>
      <c r="DN69" s="10">
        <v>1</v>
      </c>
      <c r="DO69" s="10">
        <v>0</v>
      </c>
      <c r="DP69" s="10">
        <v>0</v>
      </c>
      <c r="DQ69" s="10">
        <v>0</v>
      </c>
      <c r="DR69" s="10">
        <v>0</v>
      </c>
      <c r="DS69" s="10">
        <v>0</v>
      </c>
      <c r="DT69" s="10">
        <v>0</v>
      </c>
      <c r="DU69" s="10">
        <v>0</v>
      </c>
      <c r="DV69" s="10">
        <v>0</v>
      </c>
      <c r="DW69" s="10">
        <v>0</v>
      </c>
      <c r="DX69" s="10">
        <v>1</v>
      </c>
      <c r="DY69" s="10">
        <v>0</v>
      </c>
      <c r="DZ69" s="7">
        <f t="shared" si="22"/>
        <v>0</v>
      </c>
      <c r="EA69" s="10">
        <v>1</v>
      </c>
      <c r="EB69" s="7">
        <v>1</v>
      </c>
      <c r="EC69" s="7">
        <v>1</v>
      </c>
      <c r="ED69" s="7">
        <v>2</v>
      </c>
      <c r="EE69" s="7">
        <f t="shared" si="23"/>
        <v>0</v>
      </c>
      <c r="EF69" s="7">
        <f t="shared" si="24"/>
        <v>1</v>
      </c>
      <c r="EG69" s="7">
        <f t="shared" si="25"/>
        <v>6</v>
      </c>
      <c r="EH69" s="23" t="s">
        <v>612</v>
      </c>
      <c r="EI69" s="33">
        <v>45352</v>
      </c>
      <c r="EJ69" s="10">
        <v>110</v>
      </c>
      <c r="EK69" s="10">
        <v>70</v>
      </c>
      <c r="EL69" s="10">
        <v>94</v>
      </c>
      <c r="EM69" s="10">
        <v>95</v>
      </c>
      <c r="EN69" s="10">
        <v>151</v>
      </c>
      <c r="EO69" s="10">
        <v>0</v>
      </c>
      <c r="EP69" s="10">
        <v>56</v>
      </c>
      <c r="EQ69" s="10">
        <v>1.47</v>
      </c>
      <c r="ER69" s="10">
        <v>25.9</v>
      </c>
      <c r="ES69" s="20">
        <v>0</v>
      </c>
      <c r="ET69" s="23" t="s">
        <v>612</v>
      </c>
      <c r="EU69" s="10" t="s">
        <v>537</v>
      </c>
      <c r="EV69" s="10" t="s">
        <v>183</v>
      </c>
      <c r="EW69" s="10">
        <v>1</v>
      </c>
      <c r="EX69" s="10">
        <v>98.8</v>
      </c>
      <c r="EY69" s="10">
        <v>156.6</v>
      </c>
      <c r="EZ69" s="10">
        <v>14910</v>
      </c>
      <c r="FA69" s="10">
        <v>422</v>
      </c>
      <c r="FB69" s="10">
        <v>6.4000000000000001E-2</v>
      </c>
      <c r="FC69" s="10">
        <v>83.7</v>
      </c>
      <c r="FD69" s="10">
        <v>30.4</v>
      </c>
      <c r="FE69" s="10" t="s">
        <v>613</v>
      </c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8"/>
    </row>
    <row r="70" spans="1:172" s="7" customFormat="1">
      <c r="A70" s="10" t="s">
        <v>614</v>
      </c>
      <c r="B70" s="7">
        <v>1</v>
      </c>
      <c r="C70" s="23">
        <v>50</v>
      </c>
      <c r="D70" s="10" t="s">
        <v>209</v>
      </c>
      <c r="E70" s="10">
        <v>1</v>
      </c>
      <c r="F70" s="10">
        <v>0</v>
      </c>
      <c r="G70" s="9">
        <v>0</v>
      </c>
      <c r="H70" s="9">
        <v>0</v>
      </c>
      <c r="I70" s="9">
        <v>0</v>
      </c>
      <c r="J70" s="9">
        <v>0</v>
      </c>
      <c r="K70" s="7">
        <v>0</v>
      </c>
      <c r="L70" s="10">
        <v>3</v>
      </c>
      <c r="M70" s="20">
        <v>1</v>
      </c>
      <c r="N70" s="23">
        <v>1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9">
        <v>0</v>
      </c>
      <c r="V70" s="9">
        <v>0</v>
      </c>
      <c r="W70" s="9">
        <v>0</v>
      </c>
      <c r="X70" s="10"/>
      <c r="Y70" s="10"/>
      <c r="Z70" s="10">
        <v>0</v>
      </c>
      <c r="AA70" s="10"/>
      <c r="AB70" s="10"/>
      <c r="AC70" s="10"/>
      <c r="AD70" s="10">
        <v>0</v>
      </c>
      <c r="AE70" s="10"/>
      <c r="AF70" s="20"/>
      <c r="AG70" s="23">
        <v>1</v>
      </c>
      <c r="AH70" s="22">
        <v>0</v>
      </c>
      <c r="AI70" s="22">
        <v>0</v>
      </c>
      <c r="AJ70" s="9">
        <v>0</v>
      </c>
      <c r="AK70" s="10">
        <v>1</v>
      </c>
      <c r="AL70" s="10">
        <v>1</v>
      </c>
      <c r="AM70" s="10">
        <v>1</v>
      </c>
      <c r="AN70" s="9">
        <v>0</v>
      </c>
      <c r="AO70" s="7">
        <f t="shared" si="41"/>
        <v>2</v>
      </c>
      <c r="AP70" s="10">
        <v>1</v>
      </c>
      <c r="AQ70" s="10" t="s">
        <v>615</v>
      </c>
      <c r="AR70" s="10">
        <v>1</v>
      </c>
      <c r="AS70" s="10">
        <v>1</v>
      </c>
      <c r="AT70" s="10">
        <v>1</v>
      </c>
      <c r="AU70" s="10">
        <v>0</v>
      </c>
      <c r="AV70" s="7">
        <v>0</v>
      </c>
      <c r="AW70" s="7">
        <v>0</v>
      </c>
      <c r="AX70" s="10"/>
      <c r="AY70" s="10">
        <v>1</v>
      </c>
      <c r="AZ70" s="7">
        <v>0</v>
      </c>
      <c r="BA70" s="7">
        <v>0</v>
      </c>
      <c r="BB70" s="7">
        <v>0</v>
      </c>
      <c r="BC70" s="7">
        <v>0</v>
      </c>
      <c r="BD70" s="10">
        <v>1</v>
      </c>
      <c r="BE70" s="10">
        <v>7</v>
      </c>
      <c r="BF70" s="10">
        <v>1</v>
      </c>
      <c r="BG70" s="10">
        <v>7</v>
      </c>
      <c r="BH70" s="7">
        <f t="shared" si="35"/>
        <v>14</v>
      </c>
      <c r="BI70" s="11">
        <f t="shared" si="36"/>
        <v>0</v>
      </c>
      <c r="BJ70" s="11">
        <f t="shared" si="37"/>
        <v>0</v>
      </c>
      <c r="BK70" s="11">
        <f t="shared" si="38"/>
        <v>50</v>
      </c>
      <c r="BL70" s="11">
        <f t="shared" si="39"/>
        <v>50</v>
      </c>
      <c r="BM70" s="10">
        <v>42</v>
      </c>
      <c r="BN70" s="9">
        <v>0</v>
      </c>
      <c r="BO70" s="9">
        <v>0</v>
      </c>
      <c r="BP70" s="9">
        <v>0</v>
      </c>
      <c r="BQ70" s="10">
        <v>1</v>
      </c>
      <c r="BR70" s="10" t="s">
        <v>616</v>
      </c>
      <c r="BS70" s="10"/>
      <c r="BT70" s="10"/>
      <c r="BU70" s="10"/>
      <c r="BV70" s="10"/>
      <c r="BW70" s="10"/>
      <c r="BX70" s="10"/>
      <c r="BY70" s="10"/>
      <c r="BZ70" s="20"/>
      <c r="CA70" s="23">
        <v>4</v>
      </c>
      <c r="CB70" s="10">
        <v>1</v>
      </c>
      <c r="CC70" s="10">
        <v>0</v>
      </c>
      <c r="CD70" s="10">
        <v>0</v>
      </c>
      <c r="CE70" s="10">
        <v>0</v>
      </c>
      <c r="CF70" s="10">
        <v>5</v>
      </c>
      <c r="CG70" s="10">
        <v>0</v>
      </c>
      <c r="CH70" s="10">
        <v>4</v>
      </c>
      <c r="CI70" s="6">
        <f t="shared" si="18"/>
        <v>14</v>
      </c>
      <c r="CJ70" s="47">
        <v>0</v>
      </c>
      <c r="CK70" s="10">
        <v>0</v>
      </c>
      <c r="CL70" s="10">
        <v>2</v>
      </c>
      <c r="CM70" s="10">
        <v>2</v>
      </c>
      <c r="CN70" s="10">
        <v>2</v>
      </c>
      <c r="CO70" s="10">
        <v>2</v>
      </c>
      <c r="CP70" s="20">
        <v>1</v>
      </c>
      <c r="CQ70" s="23">
        <v>0</v>
      </c>
      <c r="CR70" s="10">
        <v>2</v>
      </c>
      <c r="CS70" s="10">
        <v>0</v>
      </c>
      <c r="CT70" s="10">
        <v>0</v>
      </c>
      <c r="CU70" s="20">
        <v>2</v>
      </c>
      <c r="CV70" s="23">
        <v>1</v>
      </c>
      <c r="CW70" s="10">
        <v>2</v>
      </c>
      <c r="CX70" s="10">
        <v>3</v>
      </c>
      <c r="CY70" s="10">
        <v>1</v>
      </c>
      <c r="CZ70" s="10">
        <v>1</v>
      </c>
      <c r="DA70" s="10">
        <v>0</v>
      </c>
      <c r="DB70" s="10">
        <v>1</v>
      </c>
      <c r="DC70" s="10">
        <v>2</v>
      </c>
      <c r="DD70" s="10">
        <v>3</v>
      </c>
      <c r="DE70" s="20">
        <v>0</v>
      </c>
      <c r="DF70" s="18">
        <f t="shared" si="40"/>
        <v>14</v>
      </c>
      <c r="DG70" s="37">
        <v>0.4375</v>
      </c>
      <c r="DH70" s="10">
        <v>1</v>
      </c>
      <c r="DI70" s="37">
        <v>0.25</v>
      </c>
      <c r="DJ70" s="35">
        <f t="shared" si="29"/>
        <v>23.8125</v>
      </c>
      <c r="DK70" s="10">
        <v>9</v>
      </c>
      <c r="DL70" s="10">
        <v>0</v>
      </c>
      <c r="DM70" s="10">
        <v>2</v>
      </c>
      <c r="DN70" s="10">
        <v>3</v>
      </c>
      <c r="DO70" s="10">
        <v>0</v>
      </c>
      <c r="DP70" s="10">
        <v>3</v>
      </c>
      <c r="DQ70" s="10">
        <v>0</v>
      </c>
      <c r="DR70" s="10">
        <v>0</v>
      </c>
      <c r="DS70" s="10">
        <v>0</v>
      </c>
      <c r="DT70" s="10">
        <v>1</v>
      </c>
      <c r="DU70" s="10">
        <v>0</v>
      </c>
      <c r="DV70" s="10">
        <v>1</v>
      </c>
      <c r="DW70" s="10">
        <v>0</v>
      </c>
      <c r="DX70" s="10">
        <v>0</v>
      </c>
      <c r="DY70" s="10">
        <v>0</v>
      </c>
      <c r="DZ70" s="7">
        <f t="shared" si="22"/>
        <v>1</v>
      </c>
      <c r="EA70" s="10">
        <v>0</v>
      </c>
      <c r="EB70" s="7">
        <v>0</v>
      </c>
      <c r="EC70" s="7">
        <v>0</v>
      </c>
      <c r="ED70" s="7">
        <v>9</v>
      </c>
      <c r="EE70" s="7">
        <f t="shared" si="23"/>
        <v>0</v>
      </c>
      <c r="EF70" s="7">
        <f t="shared" si="24"/>
        <v>0</v>
      </c>
      <c r="EG70" s="7">
        <f t="shared" si="25"/>
        <v>10</v>
      </c>
      <c r="EH70" s="23" t="s">
        <v>617</v>
      </c>
      <c r="EI70" s="33">
        <v>45352</v>
      </c>
      <c r="EJ70" s="10">
        <v>110</v>
      </c>
      <c r="EK70" s="10">
        <v>66</v>
      </c>
      <c r="EL70" s="10">
        <v>74</v>
      </c>
      <c r="EM70" s="10">
        <v>96</v>
      </c>
      <c r="EN70" s="10">
        <v>145</v>
      </c>
      <c r="EO70" s="10">
        <v>0</v>
      </c>
      <c r="EP70" s="10">
        <v>79</v>
      </c>
      <c r="EQ70" s="10">
        <v>1.46</v>
      </c>
      <c r="ER70" s="10">
        <v>37.1</v>
      </c>
      <c r="ES70" s="20">
        <v>0</v>
      </c>
      <c r="ET70" s="23" t="s">
        <v>617</v>
      </c>
      <c r="EU70" s="10" t="s">
        <v>537</v>
      </c>
      <c r="EV70" s="10" t="s">
        <v>183</v>
      </c>
      <c r="EW70" s="10">
        <v>1</v>
      </c>
      <c r="EX70" s="10">
        <v>27.3</v>
      </c>
      <c r="EY70" s="10">
        <v>42.2</v>
      </c>
      <c r="EZ70" s="10">
        <v>4012</v>
      </c>
      <c r="FA70" s="10">
        <v>460</v>
      </c>
      <c r="FB70" s="10">
        <v>5.0000000000000001E-3</v>
      </c>
      <c r="FC70" s="10">
        <v>78.099999999999994</v>
      </c>
      <c r="FD70" s="10">
        <v>38.5</v>
      </c>
      <c r="FE70" s="10" t="s">
        <v>618</v>
      </c>
      <c r="FF70" s="10" t="s">
        <v>619</v>
      </c>
      <c r="FG70" s="10"/>
      <c r="FH70" s="10"/>
      <c r="FI70" s="10"/>
      <c r="FJ70" s="10"/>
      <c r="FK70" s="10"/>
      <c r="FL70" s="10"/>
      <c r="FM70" s="10"/>
      <c r="FN70" s="10"/>
      <c r="FO70" s="10"/>
      <c r="FP70" s="18"/>
    </row>
    <row r="71" spans="1:172" s="7" customFormat="1">
      <c r="A71" s="10" t="s">
        <v>620</v>
      </c>
      <c r="B71" s="7">
        <v>1</v>
      </c>
      <c r="C71" s="23">
        <v>33</v>
      </c>
      <c r="D71" s="10" t="s">
        <v>209</v>
      </c>
      <c r="E71" s="10">
        <v>1</v>
      </c>
      <c r="F71" s="10">
        <v>0</v>
      </c>
      <c r="G71" s="9">
        <v>0</v>
      </c>
      <c r="H71" s="9">
        <v>0</v>
      </c>
      <c r="I71" s="9">
        <v>0</v>
      </c>
      <c r="J71" s="9">
        <v>0</v>
      </c>
      <c r="K71" s="7">
        <v>0</v>
      </c>
      <c r="L71" s="10">
        <v>2</v>
      </c>
      <c r="M71" s="20">
        <v>2</v>
      </c>
      <c r="N71" s="23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9">
        <v>0</v>
      </c>
      <c r="V71" s="9">
        <v>0</v>
      </c>
      <c r="W71" s="9">
        <v>0</v>
      </c>
      <c r="X71" s="10"/>
      <c r="Y71" s="10"/>
      <c r="Z71" s="10">
        <v>0</v>
      </c>
      <c r="AA71" s="10"/>
      <c r="AB71" s="10"/>
      <c r="AC71" s="10"/>
      <c r="AD71" s="10">
        <v>0</v>
      </c>
      <c r="AE71" s="10"/>
      <c r="AF71" s="20"/>
      <c r="AG71" s="22">
        <v>0</v>
      </c>
      <c r="AH71" s="10">
        <v>1</v>
      </c>
      <c r="AI71" s="22">
        <v>0</v>
      </c>
      <c r="AJ71" s="9">
        <v>0</v>
      </c>
      <c r="AK71" s="10">
        <v>1</v>
      </c>
      <c r="AL71" s="10">
        <v>1</v>
      </c>
      <c r="AM71" s="9">
        <v>0</v>
      </c>
      <c r="AN71" s="9">
        <v>0</v>
      </c>
      <c r="AO71" s="7">
        <f t="shared" si="41"/>
        <v>1</v>
      </c>
      <c r="AP71" s="10">
        <v>1</v>
      </c>
      <c r="AQ71" s="10" t="s">
        <v>183</v>
      </c>
      <c r="AR71" s="10">
        <v>1</v>
      </c>
      <c r="AS71" s="10">
        <v>1</v>
      </c>
      <c r="AT71" s="10">
        <v>1</v>
      </c>
      <c r="AU71" s="10">
        <v>0</v>
      </c>
      <c r="AV71" s="7">
        <v>0</v>
      </c>
      <c r="AW71" s="7">
        <v>0</v>
      </c>
      <c r="AX71" s="10"/>
      <c r="AY71" s="10">
        <v>1</v>
      </c>
      <c r="AZ71" s="7">
        <v>0</v>
      </c>
      <c r="BA71" s="7">
        <v>0</v>
      </c>
      <c r="BB71" s="7">
        <v>0</v>
      </c>
      <c r="BC71" s="7">
        <v>0</v>
      </c>
      <c r="BD71" s="10">
        <v>2</v>
      </c>
      <c r="BE71" s="10">
        <v>7</v>
      </c>
      <c r="BF71" s="10">
        <v>1</v>
      </c>
      <c r="BG71" s="10">
        <v>3</v>
      </c>
      <c r="BH71" s="7">
        <f t="shared" si="35"/>
        <v>17</v>
      </c>
      <c r="BI71" s="11">
        <f t="shared" si="36"/>
        <v>0</v>
      </c>
      <c r="BJ71" s="11">
        <f t="shared" si="37"/>
        <v>0</v>
      </c>
      <c r="BK71" s="11">
        <f t="shared" si="38"/>
        <v>82.35294117647058</v>
      </c>
      <c r="BL71" s="11">
        <f t="shared" si="39"/>
        <v>17.647058823529413</v>
      </c>
      <c r="BM71" s="10">
        <v>16</v>
      </c>
      <c r="BN71" s="9">
        <v>0</v>
      </c>
      <c r="BO71" s="9">
        <v>0</v>
      </c>
      <c r="BP71" s="9">
        <v>0</v>
      </c>
      <c r="BQ71" s="10">
        <v>1</v>
      </c>
      <c r="BR71" s="10" t="s">
        <v>621</v>
      </c>
      <c r="BS71" s="10"/>
      <c r="BT71" s="10"/>
      <c r="BU71" s="10"/>
      <c r="BV71" s="10"/>
      <c r="BW71" s="10"/>
      <c r="BX71" s="10"/>
      <c r="BY71" s="10"/>
      <c r="BZ71" s="20"/>
      <c r="CA71" s="23">
        <v>1</v>
      </c>
      <c r="CB71" s="10">
        <v>0</v>
      </c>
      <c r="CC71" s="10">
        <v>0</v>
      </c>
      <c r="CD71" s="10">
        <v>4</v>
      </c>
      <c r="CE71" s="10">
        <v>1</v>
      </c>
      <c r="CF71" s="10">
        <v>3</v>
      </c>
      <c r="CG71" s="10">
        <v>0</v>
      </c>
      <c r="CH71" s="10">
        <v>4</v>
      </c>
      <c r="CI71" s="10">
        <v>13</v>
      </c>
      <c r="CJ71" s="47">
        <v>1</v>
      </c>
      <c r="CK71" s="10"/>
      <c r="CL71" s="10"/>
      <c r="CM71" s="10">
        <v>1</v>
      </c>
      <c r="CN71" s="10">
        <v>2</v>
      </c>
      <c r="CO71" s="10">
        <v>1</v>
      </c>
      <c r="CP71" s="20">
        <v>1</v>
      </c>
      <c r="CQ71" s="23">
        <v>1</v>
      </c>
      <c r="CR71" s="10">
        <v>0</v>
      </c>
      <c r="CS71" s="10">
        <v>1</v>
      </c>
      <c r="CT71" s="10">
        <v>1</v>
      </c>
      <c r="CU71" s="20">
        <v>3</v>
      </c>
      <c r="CV71" s="23">
        <v>2</v>
      </c>
      <c r="CW71" s="10">
        <v>2</v>
      </c>
      <c r="CX71" s="10">
        <v>2</v>
      </c>
      <c r="CY71" s="10">
        <v>1</v>
      </c>
      <c r="CZ71" s="10">
        <v>1</v>
      </c>
      <c r="DA71" s="10">
        <v>0</v>
      </c>
      <c r="DB71" s="10">
        <v>2</v>
      </c>
      <c r="DC71" s="10">
        <v>2</v>
      </c>
      <c r="DD71" s="10">
        <v>4</v>
      </c>
      <c r="DE71" s="20">
        <v>0</v>
      </c>
      <c r="DF71" s="18">
        <f t="shared" si="40"/>
        <v>16</v>
      </c>
      <c r="DG71" s="37">
        <v>0.91666666666666663</v>
      </c>
      <c r="DH71" s="10">
        <v>20</v>
      </c>
      <c r="DI71" s="37">
        <v>0.27083333333333331</v>
      </c>
      <c r="DJ71" s="35">
        <f t="shared" si="29"/>
        <v>23.354166666666664</v>
      </c>
      <c r="DK71" s="10">
        <v>8</v>
      </c>
      <c r="DL71" s="10">
        <v>0</v>
      </c>
      <c r="DM71" s="10">
        <v>0</v>
      </c>
      <c r="DN71" s="10">
        <v>3</v>
      </c>
      <c r="DO71" s="10">
        <v>0</v>
      </c>
      <c r="DP71" s="10">
        <v>2</v>
      </c>
      <c r="DQ71" s="10">
        <v>0</v>
      </c>
      <c r="DR71" s="10">
        <v>0</v>
      </c>
      <c r="DS71" s="10">
        <v>0</v>
      </c>
      <c r="DT71" s="10">
        <v>0</v>
      </c>
      <c r="DU71" s="38">
        <v>0</v>
      </c>
      <c r="DV71" s="10">
        <v>1</v>
      </c>
      <c r="DW71" s="10">
        <v>0</v>
      </c>
      <c r="DX71" s="10">
        <v>3</v>
      </c>
      <c r="DY71" s="10">
        <v>1</v>
      </c>
      <c r="DZ71" s="7">
        <f t="shared" si="22"/>
        <v>1</v>
      </c>
      <c r="EA71" s="10">
        <v>1</v>
      </c>
      <c r="EB71" s="7">
        <v>0</v>
      </c>
      <c r="EC71" s="7">
        <v>0</v>
      </c>
      <c r="ED71" s="39" t="s">
        <v>622</v>
      </c>
      <c r="EE71" s="7">
        <f t="shared" si="23"/>
        <v>0</v>
      </c>
      <c r="EF71" s="7">
        <f t="shared" si="24"/>
        <v>4</v>
      </c>
      <c r="EG71" s="7">
        <f t="shared" si="25"/>
        <v>6</v>
      </c>
      <c r="EH71" s="23" t="s">
        <v>623</v>
      </c>
      <c r="EI71" s="33">
        <v>45352</v>
      </c>
      <c r="EJ71" s="10">
        <v>110</v>
      </c>
      <c r="EK71" s="10">
        <v>80</v>
      </c>
      <c r="EL71" s="10">
        <v>75</v>
      </c>
      <c r="EM71" s="10">
        <v>97</v>
      </c>
      <c r="EN71" s="10">
        <v>142</v>
      </c>
      <c r="EO71" s="10">
        <v>0</v>
      </c>
      <c r="EP71" s="10">
        <v>65</v>
      </c>
      <c r="EQ71" s="10">
        <v>1.5</v>
      </c>
      <c r="ER71" s="10">
        <v>28.9</v>
      </c>
      <c r="ES71" s="20">
        <v>0</v>
      </c>
      <c r="ET71" s="23" t="s">
        <v>623</v>
      </c>
      <c r="EU71" s="10" t="s">
        <v>537</v>
      </c>
      <c r="EV71" s="10" t="s">
        <v>238</v>
      </c>
      <c r="EW71" s="10">
        <v>1</v>
      </c>
      <c r="EX71" s="10">
        <v>17.600000000000001</v>
      </c>
      <c r="EY71" s="10">
        <v>26.4</v>
      </c>
      <c r="EZ71" s="10">
        <v>2715</v>
      </c>
      <c r="FA71" s="10">
        <v>434</v>
      </c>
      <c r="FB71" s="10">
        <v>1.7999999999999999E-2</v>
      </c>
      <c r="FC71" s="10">
        <v>91.4</v>
      </c>
      <c r="FD71" s="10">
        <v>30.3</v>
      </c>
      <c r="FE71" s="10" t="s">
        <v>624</v>
      </c>
      <c r="FF71" s="10" t="s">
        <v>625</v>
      </c>
      <c r="FG71" s="10"/>
      <c r="FH71" s="10"/>
      <c r="FI71" s="10"/>
      <c r="FJ71" s="10"/>
      <c r="FK71" s="10"/>
      <c r="FL71" s="10"/>
      <c r="FM71" s="10"/>
      <c r="FN71" s="10"/>
      <c r="FO71" s="10"/>
      <c r="FP71" s="18"/>
    </row>
    <row r="72" spans="1:172" s="7" customFormat="1">
      <c r="A72" s="10" t="s">
        <v>626</v>
      </c>
      <c r="B72" s="7">
        <v>1</v>
      </c>
      <c r="C72" s="23">
        <v>44</v>
      </c>
      <c r="D72" s="10" t="s">
        <v>209</v>
      </c>
      <c r="E72" s="10">
        <v>1</v>
      </c>
      <c r="F72" s="10">
        <v>0</v>
      </c>
      <c r="G72" s="9">
        <v>0</v>
      </c>
      <c r="H72" s="9">
        <v>0</v>
      </c>
      <c r="I72" s="9">
        <v>0</v>
      </c>
      <c r="J72" s="9">
        <v>0</v>
      </c>
      <c r="K72" s="7">
        <v>0</v>
      </c>
      <c r="L72" s="10">
        <v>2</v>
      </c>
      <c r="M72" s="20">
        <v>2</v>
      </c>
      <c r="N72" s="23">
        <v>0</v>
      </c>
      <c r="O72" s="10">
        <v>1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9">
        <v>0</v>
      </c>
      <c r="V72" s="9">
        <v>0</v>
      </c>
      <c r="W72" s="10">
        <v>1</v>
      </c>
      <c r="X72" s="10" t="s">
        <v>627</v>
      </c>
      <c r="Y72" s="10" t="s">
        <v>517</v>
      </c>
      <c r="Z72" s="10">
        <v>0</v>
      </c>
      <c r="AA72" s="10"/>
      <c r="AB72" s="10"/>
      <c r="AC72" s="10"/>
      <c r="AD72" s="10">
        <v>0</v>
      </c>
      <c r="AE72" s="10"/>
      <c r="AF72" s="20"/>
      <c r="AG72" s="22">
        <v>0</v>
      </c>
      <c r="AH72" s="22">
        <v>0</v>
      </c>
      <c r="AI72" s="10">
        <v>1</v>
      </c>
      <c r="AJ72" s="9">
        <v>0</v>
      </c>
      <c r="AK72" s="10">
        <v>1</v>
      </c>
      <c r="AL72" s="10">
        <v>1</v>
      </c>
      <c r="AM72" s="10">
        <v>1</v>
      </c>
      <c r="AN72" s="9">
        <v>0</v>
      </c>
      <c r="AO72" s="7">
        <f t="shared" si="41"/>
        <v>2</v>
      </c>
      <c r="AP72" s="10">
        <v>1</v>
      </c>
      <c r="AQ72" s="10" t="s">
        <v>495</v>
      </c>
      <c r="AR72" s="10">
        <v>1</v>
      </c>
      <c r="AS72" s="10">
        <v>1</v>
      </c>
      <c r="AT72" s="10">
        <v>1</v>
      </c>
      <c r="AU72" s="10">
        <v>1</v>
      </c>
      <c r="AV72" s="7">
        <v>0</v>
      </c>
      <c r="AW72" s="7">
        <v>0</v>
      </c>
      <c r="AX72" s="10"/>
      <c r="AY72" s="10">
        <v>1</v>
      </c>
      <c r="AZ72" s="7">
        <v>0</v>
      </c>
      <c r="BA72" s="7">
        <v>0</v>
      </c>
      <c r="BB72" s="10">
        <v>1</v>
      </c>
      <c r="BC72" s="10">
        <v>7</v>
      </c>
      <c r="BD72" s="10">
        <v>1</v>
      </c>
      <c r="BE72" s="10">
        <v>7</v>
      </c>
      <c r="BF72" s="10">
        <v>1</v>
      </c>
      <c r="BG72" s="10">
        <v>1</v>
      </c>
      <c r="BH72" s="7">
        <f t="shared" si="35"/>
        <v>15</v>
      </c>
      <c r="BI72" s="11">
        <f t="shared" si="36"/>
        <v>0</v>
      </c>
      <c r="BJ72" s="11">
        <f t="shared" si="37"/>
        <v>46.666666666666664</v>
      </c>
      <c r="BK72" s="11">
        <f t="shared" si="38"/>
        <v>46.666666666666664</v>
      </c>
      <c r="BL72" s="11">
        <f t="shared" si="39"/>
        <v>6.666666666666667</v>
      </c>
      <c r="BM72" s="10">
        <v>30</v>
      </c>
      <c r="BN72" s="9">
        <v>0</v>
      </c>
      <c r="BO72" s="9">
        <v>0</v>
      </c>
      <c r="BP72" s="9">
        <v>0</v>
      </c>
      <c r="BQ72" s="10">
        <v>1</v>
      </c>
      <c r="BR72" s="10" t="s">
        <v>628</v>
      </c>
      <c r="BS72" s="10"/>
      <c r="BT72" s="10"/>
      <c r="BU72" s="10"/>
      <c r="BV72" s="10"/>
      <c r="BW72" s="10"/>
      <c r="BX72" s="10"/>
      <c r="BY72" s="10"/>
      <c r="BZ72" s="20"/>
      <c r="CA72" s="23">
        <v>4</v>
      </c>
      <c r="CB72" s="10">
        <v>4</v>
      </c>
      <c r="CC72" s="10">
        <v>3</v>
      </c>
      <c r="CD72" s="10">
        <v>3</v>
      </c>
      <c r="CE72" s="10">
        <v>0</v>
      </c>
      <c r="CF72" s="10">
        <v>3</v>
      </c>
      <c r="CG72" s="10">
        <v>0</v>
      </c>
      <c r="CH72" s="10">
        <v>3</v>
      </c>
      <c r="CI72" s="10">
        <v>20</v>
      </c>
      <c r="CJ72" s="47">
        <v>0</v>
      </c>
      <c r="CK72" s="10"/>
      <c r="CL72" s="10"/>
      <c r="CM72" s="10">
        <v>1</v>
      </c>
      <c r="CN72" s="10">
        <v>2</v>
      </c>
      <c r="CO72" s="10">
        <v>2</v>
      </c>
      <c r="CP72" s="20">
        <v>3</v>
      </c>
      <c r="CQ72" s="23">
        <v>1</v>
      </c>
      <c r="CR72" s="10">
        <v>0</v>
      </c>
      <c r="CS72" s="10">
        <v>0</v>
      </c>
      <c r="CT72" s="10">
        <v>0</v>
      </c>
      <c r="CU72" s="20">
        <v>1</v>
      </c>
      <c r="CV72" s="23">
        <v>0</v>
      </c>
      <c r="CW72" s="10">
        <v>0</v>
      </c>
      <c r="CX72" s="10">
        <v>4</v>
      </c>
      <c r="CY72" s="10">
        <v>0</v>
      </c>
      <c r="CZ72" s="10">
        <v>1</v>
      </c>
      <c r="DA72" s="10">
        <v>2</v>
      </c>
      <c r="DB72" s="10">
        <v>0</v>
      </c>
      <c r="DC72" s="10">
        <v>4</v>
      </c>
      <c r="DD72" s="10">
        <v>4</v>
      </c>
      <c r="DE72" s="20">
        <v>0</v>
      </c>
      <c r="DF72" s="18">
        <f t="shared" si="40"/>
        <v>15</v>
      </c>
      <c r="DG72" s="37">
        <v>0.875</v>
      </c>
      <c r="DH72" s="10">
        <v>40</v>
      </c>
      <c r="DI72" s="37">
        <v>0.25</v>
      </c>
      <c r="DJ72" s="35">
        <f t="shared" si="29"/>
        <v>23.375</v>
      </c>
      <c r="DK72" s="10">
        <v>8</v>
      </c>
      <c r="DL72" s="10">
        <v>2</v>
      </c>
      <c r="DM72" s="10">
        <v>1</v>
      </c>
      <c r="DN72" s="10">
        <v>0</v>
      </c>
      <c r="DO72" s="10">
        <v>0</v>
      </c>
      <c r="DP72" s="10">
        <v>2</v>
      </c>
      <c r="DQ72" s="10">
        <v>0</v>
      </c>
      <c r="DR72" s="10">
        <v>1</v>
      </c>
      <c r="DS72" s="10">
        <v>0</v>
      </c>
      <c r="DT72" s="10">
        <v>0</v>
      </c>
      <c r="DU72" s="38">
        <v>0</v>
      </c>
      <c r="DV72" s="10">
        <v>1</v>
      </c>
      <c r="DW72" s="10">
        <v>0</v>
      </c>
      <c r="DX72" s="10">
        <v>0</v>
      </c>
      <c r="DY72" s="10">
        <v>0</v>
      </c>
      <c r="DZ72" s="7">
        <f t="shared" si="22"/>
        <v>1</v>
      </c>
      <c r="EA72" s="10">
        <v>2</v>
      </c>
      <c r="EB72" s="7">
        <v>0</v>
      </c>
      <c r="EC72" s="7">
        <v>0</v>
      </c>
      <c r="ED72" s="39" t="s">
        <v>622</v>
      </c>
      <c r="EE72" s="7">
        <f t="shared" si="23"/>
        <v>0</v>
      </c>
      <c r="EF72" s="7">
        <f t="shared" si="24"/>
        <v>0</v>
      </c>
      <c r="EG72" s="7">
        <f t="shared" si="25"/>
        <v>3</v>
      </c>
      <c r="EH72" s="23" t="s">
        <v>626</v>
      </c>
      <c r="EI72" s="33">
        <v>45352</v>
      </c>
      <c r="EJ72" s="10">
        <v>110</v>
      </c>
      <c r="EK72" s="10">
        <v>70</v>
      </c>
      <c r="EL72" s="10">
        <v>83</v>
      </c>
      <c r="EM72" s="10">
        <v>92</v>
      </c>
      <c r="EN72" s="10">
        <v>176</v>
      </c>
      <c r="EO72" s="10">
        <v>0</v>
      </c>
      <c r="EP72" s="10">
        <v>65</v>
      </c>
      <c r="EQ72" s="10">
        <v>1.51</v>
      </c>
      <c r="ER72" s="10">
        <v>28.5</v>
      </c>
      <c r="ES72" s="20">
        <v>0</v>
      </c>
      <c r="ET72" s="23" t="s">
        <v>626</v>
      </c>
      <c r="EU72" s="10" t="s">
        <v>537</v>
      </c>
      <c r="EV72" s="10" t="s">
        <v>238</v>
      </c>
      <c r="EW72" s="10">
        <v>0</v>
      </c>
      <c r="EX72" s="10">
        <v>13.6</v>
      </c>
      <c r="EY72" s="10">
        <v>20.6</v>
      </c>
      <c r="EZ72" s="10">
        <v>2078</v>
      </c>
      <c r="FA72" s="10">
        <v>420</v>
      </c>
      <c r="FB72" s="10">
        <v>3.0000000000000001E-3</v>
      </c>
      <c r="FC72" s="10">
        <v>87.6</v>
      </c>
      <c r="FD72" s="10">
        <v>30.7</v>
      </c>
      <c r="FE72" s="10" t="s">
        <v>629</v>
      </c>
      <c r="FF72" s="10" t="s">
        <v>630</v>
      </c>
      <c r="FG72" s="10"/>
      <c r="FH72" s="10"/>
      <c r="FI72" s="10"/>
      <c r="FJ72" s="10"/>
      <c r="FK72" s="10"/>
      <c r="FL72" s="10"/>
      <c r="FM72" s="10"/>
      <c r="FN72" s="10"/>
      <c r="FO72" s="10"/>
      <c r="FP72" s="18"/>
    </row>
    <row r="73" spans="1:172" s="7" customFormat="1">
      <c r="A73" s="10" t="s">
        <v>631</v>
      </c>
      <c r="B73" s="7">
        <v>1</v>
      </c>
      <c r="C73" s="23">
        <v>52</v>
      </c>
      <c r="D73" s="10" t="s">
        <v>209</v>
      </c>
      <c r="E73" s="10">
        <v>1</v>
      </c>
      <c r="F73" s="10">
        <v>0</v>
      </c>
      <c r="G73" s="9">
        <v>0</v>
      </c>
      <c r="H73" s="9">
        <v>0</v>
      </c>
      <c r="I73" s="9">
        <v>0</v>
      </c>
      <c r="J73" s="9">
        <v>0</v>
      </c>
      <c r="K73" s="7">
        <v>0</v>
      </c>
      <c r="L73" s="10">
        <v>2</v>
      </c>
      <c r="M73" s="20">
        <v>1</v>
      </c>
      <c r="N73" s="23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9">
        <v>0</v>
      </c>
      <c r="V73" s="9">
        <v>0</v>
      </c>
      <c r="W73" s="9">
        <v>0</v>
      </c>
      <c r="X73" s="10"/>
      <c r="Y73" s="10"/>
      <c r="Z73" s="10">
        <v>0</v>
      </c>
      <c r="AA73" s="10"/>
      <c r="AB73" s="10"/>
      <c r="AC73" s="10"/>
      <c r="AD73" s="10">
        <v>0</v>
      </c>
      <c r="AE73" s="10"/>
      <c r="AF73" s="20"/>
      <c r="AG73" s="22">
        <v>0</v>
      </c>
      <c r="AH73" s="10">
        <v>1</v>
      </c>
      <c r="AI73" s="22">
        <v>0</v>
      </c>
      <c r="AJ73" s="9">
        <v>0</v>
      </c>
      <c r="AK73" s="10">
        <v>1</v>
      </c>
      <c r="AL73" s="10">
        <v>1</v>
      </c>
      <c r="AM73" s="10">
        <v>1</v>
      </c>
      <c r="AN73" s="10">
        <v>1</v>
      </c>
      <c r="AO73" s="7">
        <f t="shared" si="41"/>
        <v>3</v>
      </c>
      <c r="AP73" s="10">
        <v>3</v>
      </c>
      <c r="AQ73" s="10" t="s">
        <v>238</v>
      </c>
      <c r="AR73" s="10">
        <v>1</v>
      </c>
      <c r="AS73" s="10">
        <v>1</v>
      </c>
      <c r="AT73" s="10">
        <v>1</v>
      </c>
      <c r="AU73" s="10">
        <v>0</v>
      </c>
      <c r="AV73" s="7">
        <v>0</v>
      </c>
      <c r="AW73" s="7">
        <v>0</v>
      </c>
      <c r="AX73" s="10"/>
      <c r="AY73" s="10">
        <v>1</v>
      </c>
      <c r="AZ73" s="7">
        <v>0</v>
      </c>
      <c r="BA73" s="7">
        <v>0</v>
      </c>
      <c r="BB73" s="7">
        <v>0</v>
      </c>
      <c r="BC73" s="7">
        <v>0</v>
      </c>
      <c r="BD73" s="10">
        <v>3</v>
      </c>
      <c r="BE73" s="10">
        <v>7</v>
      </c>
      <c r="BF73" s="10">
        <v>1</v>
      </c>
      <c r="BG73" s="10">
        <v>7</v>
      </c>
      <c r="BH73" s="7">
        <f t="shared" si="35"/>
        <v>28</v>
      </c>
      <c r="BI73" s="11">
        <f t="shared" si="36"/>
        <v>0</v>
      </c>
      <c r="BJ73" s="11">
        <f t="shared" si="37"/>
        <v>0</v>
      </c>
      <c r="BK73" s="11">
        <f t="shared" si="38"/>
        <v>75</v>
      </c>
      <c r="BL73" s="11">
        <f t="shared" si="39"/>
        <v>25</v>
      </c>
      <c r="BM73" s="10">
        <v>52</v>
      </c>
      <c r="BN73" s="9">
        <v>0</v>
      </c>
      <c r="BO73" s="9">
        <v>0</v>
      </c>
      <c r="BP73" s="9">
        <v>0</v>
      </c>
      <c r="BQ73" s="10">
        <v>1</v>
      </c>
      <c r="BR73" s="10" t="s">
        <v>632</v>
      </c>
      <c r="BS73" s="10"/>
      <c r="BT73" s="10"/>
      <c r="BU73" s="10"/>
      <c r="BV73" s="10"/>
      <c r="BW73" s="10"/>
      <c r="BX73" s="10"/>
      <c r="BY73" s="10"/>
      <c r="BZ73" s="20"/>
      <c r="CA73" s="23">
        <v>0</v>
      </c>
      <c r="CB73" s="10">
        <v>0</v>
      </c>
      <c r="CC73" s="10">
        <v>0</v>
      </c>
      <c r="CD73" s="10">
        <v>0</v>
      </c>
      <c r="CE73" s="10">
        <v>0</v>
      </c>
      <c r="CF73" s="10">
        <v>0</v>
      </c>
      <c r="CG73" s="10">
        <v>0</v>
      </c>
      <c r="CH73" s="10">
        <v>2</v>
      </c>
      <c r="CI73" s="10">
        <v>2</v>
      </c>
      <c r="CJ73" s="47">
        <v>0</v>
      </c>
      <c r="CK73" s="10"/>
      <c r="CL73" s="10"/>
      <c r="CM73" s="10">
        <v>2</v>
      </c>
      <c r="CN73" s="10">
        <v>3</v>
      </c>
      <c r="CO73" s="10">
        <v>2</v>
      </c>
      <c r="CP73" s="20">
        <v>2</v>
      </c>
      <c r="CQ73" s="23">
        <v>0</v>
      </c>
      <c r="CR73" s="10">
        <v>0</v>
      </c>
      <c r="CS73" s="10">
        <v>0</v>
      </c>
      <c r="CT73" s="10">
        <v>0</v>
      </c>
      <c r="CU73" s="20">
        <v>0</v>
      </c>
      <c r="CV73" s="23">
        <v>0</v>
      </c>
      <c r="CW73" s="10">
        <v>0</v>
      </c>
      <c r="CX73" s="10">
        <v>4</v>
      </c>
      <c r="CY73" s="10">
        <v>1</v>
      </c>
      <c r="CZ73" s="10">
        <v>0</v>
      </c>
      <c r="DA73" s="10">
        <v>0</v>
      </c>
      <c r="DB73" s="10">
        <v>0</v>
      </c>
      <c r="DC73" s="10">
        <v>2</v>
      </c>
      <c r="DD73" s="10">
        <v>4</v>
      </c>
      <c r="DE73" s="20">
        <v>0</v>
      </c>
      <c r="DF73" s="18">
        <f t="shared" si="40"/>
        <v>11</v>
      </c>
      <c r="DG73" s="37">
        <v>0.875</v>
      </c>
      <c r="DH73" s="10">
        <v>5</v>
      </c>
      <c r="DI73" s="37">
        <v>0.25</v>
      </c>
      <c r="DJ73" s="35">
        <f t="shared" si="29"/>
        <v>23.375</v>
      </c>
      <c r="DK73" s="10">
        <v>7</v>
      </c>
      <c r="DL73" s="10">
        <v>0</v>
      </c>
      <c r="DM73" s="10">
        <v>1</v>
      </c>
      <c r="DN73" s="10">
        <v>0</v>
      </c>
      <c r="DO73" s="10">
        <v>0</v>
      </c>
      <c r="DP73" s="10">
        <v>0</v>
      </c>
      <c r="DQ73" s="10">
        <v>0</v>
      </c>
      <c r="DR73" s="10">
        <v>1</v>
      </c>
      <c r="DS73" s="10">
        <v>0</v>
      </c>
      <c r="DT73" s="10">
        <v>0</v>
      </c>
      <c r="DU73" s="40">
        <v>0</v>
      </c>
      <c r="DV73" s="10">
        <v>1</v>
      </c>
      <c r="DW73" s="10">
        <v>0</v>
      </c>
      <c r="DX73" s="10">
        <v>0</v>
      </c>
      <c r="DY73" s="10">
        <v>0</v>
      </c>
      <c r="DZ73" s="7">
        <f t="shared" si="22"/>
        <v>1</v>
      </c>
      <c r="EA73" s="10">
        <v>0</v>
      </c>
      <c r="EB73" s="7">
        <v>1</v>
      </c>
      <c r="EC73" s="7">
        <v>1</v>
      </c>
      <c r="ED73" s="41">
        <v>2</v>
      </c>
      <c r="EE73" s="7">
        <f t="shared" si="23"/>
        <v>0</v>
      </c>
      <c r="EF73" s="7">
        <f t="shared" si="24"/>
        <v>0</v>
      </c>
      <c r="EG73" s="7">
        <f t="shared" si="25"/>
        <v>5</v>
      </c>
      <c r="EH73" s="23" t="s">
        <v>631</v>
      </c>
      <c r="EI73" s="33">
        <v>45352</v>
      </c>
      <c r="EJ73" s="10">
        <v>90</v>
      </c>
      <c r="EK73" s="10">
        <v>70</v>
      </c>
      <c r="EL73" s="10">
        <v>90</v>
      </c>
      <c r="EM73" s="10">
        <v>97</v>
      </c>
      <c r="EN73" s="10">
        <v>133</v>
      </c>
      <c r="EO73" s="10">
        <v>0</v>
      </c>
      <c r="EP73" s="10">
        <v>69</v>
      </c>
      <c r="EQ73" s="10">
        <v>1.4450000000000001</v>
      </c>
      <c r="ER73" s="10">
        <v>33</v>
      </c>
      <c r="ES73" s="20">
        <v>0</v>
      </c>
      <c r="ET73" s="23" t="s">
        <v>631</v>
      </c>
      <c r="EU73" s="10" t="s">
        <v>537</v>
      </c>
      <c r="EV73" s="10" t="s">
        <v>238</v>
      </c>
      <c r="EW73" s="10">
        <v>0</v>
      </c>
      <c r="EX73" s="10">
        <v>11.8</v>
      </c>
      <c r="EY73" s="10">
        <v>17.600000000000001</v>
      </c>
      <c r="EZ73" s="10">
        <v>1814</v>
      </c>
      <c r="FA73" s="10">
        <v>411</v>
      </c>
      <c r="FB73" s="10">
        <v>2E-3</v>
      </c>
      <c r="FC73" s="10">
        <v>88.4</v>
      </c>
      <c r="FD73" s="10">
        <v>26</v>
      </c>
      <c r="FE73" s="10" t="s">
        <v>633</v>
      </c>
      <c r="FF73" s="10" t="s">
        <v>634</v>
      </c>
      <c r="FG73" s="10"/>
      <c r="FH73" s="10"/>
      <c r="FI73" s="10"/>
      <c r="FJ73" s="10"/>
      <c r="FK73" s="10"/>
      <c r="FL73" s="10"/>
      <c r="FM73" s="10"/>
      <c r="FN73" s="10"/>
      <c r="FO73" s="10"/>
      <c r="FP73" s="18"/>
    </row>
    <row r="74" spans="1:172" s="7" customFormat="1">
      <c r="A74" s="10" t="s">
        <v>635</v>
      </c>
      <c r="B74" s="7">
        <v>1</v>
      </c>
      <c r="C74" s="23">
        <v>30</v>
      </c>
      <c r="D74" s="10" t="s">
        <v>219</v>
      </c>
      <c r="E74" s="10">
        <v>1</v>
      </c>
      <c r="F74" s="10">
        <v>0</v>
      </c>
      <c r="G74" s="9">
        <v>0</v>
      </c>
      <c r="H74" s="9">
        <v>0</v>
      </c>
      <c r="I74" s="9">
        <v>0</v>
      </c>
      <c r="J74" s="9">
        <v>0</v>
      </c>
      <c r="K74" s="7">
        <v>0</v>
      </c>
      <c r="L74" s="10">
        <v>4</v>
      </c>
      <c r="M74" s="20">
        <v>2</v>
      </c>
      <c r="N74" s="23">
        <v>1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9">
        <v>0</v>
      </c>
      <c r="V74" s="9">
        <v>0</v>
      </c>
      <c r="W74" s="9">
        <v>0</v>
      </c>
      <c r="X74" s="10"/>
      <c r="Y74" s="10"/>
      <c r="Z74" s="10">
        <v>0</v>
      </c>
      <c r="AA74" s="10"/>
      <c r="AB74" s="10"/>
      <c r="AC74" s="10"/>
      <c r="AD74" s="10">
        <v>0</v>
      </c>
      <c r="AE74" s="10"/>
      <c r="AF74" s="20"/>
      <c r="AG74" s="22">
        <v>0</v>
      </c>
      <c r="AH74" s="10">
        <v>1</v>
      </c>
      <c r="AI74" s="22">
        <v>0</v>
      </c>
      <c r="AJ74" s="9">
        <v>0</v>
      </c>
      <c r="AK74" s="10">
        <v>1</v>
      </c>
      <c r="AL74" s="10">
        <v>1</v>
      </c>
      <c r="AM74" s="10">
        <v>1</v>
      </c>
      <c r="AN74" s="10">
        <v>1</v>
      </c>
      <c r="AO74" s="7">
        <f t="shared" si="41"/>
        <v>3</v>
      </c>
      <c r="AP74" s="10">
        <v>3</v>
      </c>
      <c r="AQ74" s="10" t="s">
        <v>238</v>
      </c>
      <c r="AR74" s="10">
        <v>1</v>
      </c>
      <c r="AS74" s="10">
        <v>0</v>
      </c>
      <c r="AT74" s="10">
        <v>1</v>
      </c>
      <c r="AU74" s="10">
        <v>0</v>
      </c>
      <c r="AV74" s="7">
        <v>0</v>
      </c>
      <c r="AW74" s="7">
        <v>0</v>
      </c>
      <c r="AX74" s="10"/>
      <c r="AY74" s="10">
        <v>1</v>
      </c>
      <c r="AZ74" s="7">
        <v>0</v>
      </c>
      <c r="BA74" s="7">
        <v>0</v>
      </c>
      <c r="BB74" s="7">
        <v>0</v>
      </c>
      <c r="BC74" s="7">
        <v>0</v>
      </c>
      <c r="BD74" s="10">
        <v>3</v>
      </c>
      <c r="BE74" s="10">
        <v>7</v>
      </c>
      <c r="BF74" s="7">
        <v>0</v>
      </c>
      <c r="BG74" s="7">
        <v>0</v>
      </c>
      <c r="BH74" s="7">
        <f t="shared" si="35"/>
        <v>21</v>
      </c>
      <c r="BI74" s="11">
        <f t="shared" si="36"/>
        <v>0</v>
      </c>
      <c r="BJ74" s="11">
        <f t="shared" si="37"/>
        <v>0</v>
      </c>
      <c r="BK74" s="11">
        <f t="shared" si="38"/>
        <v>100</v>
      </c>
      <c r="BL74" s="11">
        <f t="shared" si="39"/>
        <v>0</v>
      </c>
      <c r="BM74" s="10">
        <v>17</v>
      </c>
      <c r="BN74" s="9">
        <v>0</v>
      </c>
      <c r="BO74" s="9">
        <v>0</v>
      </c>
      <c r="BP74" s="9">
        <v>0</v>
      </c>
      <c r="BQ74" s="10">
        <v>1</v>
      </c>
      <c r="BR74" s="10" t="s">
        <v>636</v>
      </c>
      <c r="BS74" s="10"/>
      <c r="BT74" s="10"/>
      <c r="BU74" s="10"/>
      <c r="BV74" s="10"/>
      <c r="BW74" s="10"/>
      <c r="BX74" s="10"/>
      <c r="BY74" s="10"/>
      <c r="BZ74" s="20"/>
      <c r="CA74" s="23">
        <v>0</v>
      </c>
      <c r="CB74" s="10">
        <v>0</v>
      </c>
      <c r="CC74" s="10">
        <v>0</v>
      </c>
      <c r="CD74" s="10">
        <v>0</v>
      </c>
      <c r="CE74" s="10">
        <v>0</v>
      </c>
      <c r="CF74" s="10">
        <v>5</v>
      </c>
      <c r="CG74" s="10">
        <v>0</v>
      </c>
      <c r="CH74" s="10">
        <v>5</v>
      </c>
      <c r="CI74" s="6">
        <f t="shared" ref="CI74" si="42">SUM(CA74:CH74)</f>
        <v>10</v>
      </c>
      <c r="CJ74" s="47">
        <v>0</v>
      </c>
      <c r="CK74" s="10">
        <v>0</v>
      </c>
      <c r="CL74" s="10">
        <v>2</v>
      </c>
      <c r="CM74" s="10">
        <v>1</v>
      </c>
      <c r="CN74" s="10">
        <v>2</v>
      </c>
      <c r="CO74" s="10">
        <v>1</v>
      </c>
      <c r="CP74" s="20">
        <v>1</v>
      </c>
      <c r="CQ74" s="23">
        <v>0</v>
      </c>
      <c r="CR74" s="10">
        <v>0</v>
      </c>
      <c r="CS74" s="10">
        <v>0</v>
      </c>
      <c r="CT74" s="10">
        <v>1</v>
      </c>
      <c r="CU74" s="20">
        <v>1</v>
      </c>
      <c r="CV74" s="23">
        <v>0</v>
      </c>
      <c r="CW74" s="10">
        <v>0</v>
      </c>
      <c r="CX74" s="10">
        <v>3</v>
      </c>
      <c r="CY74" s="10">
        <v>0</v>
      </c>
      <c r="CZ74" s="10">
        <v>1</v>
      </c>
      <c r="DA74" s="10">
        <v>2</v>
      </c>
      <c r="DB74" s="10">
        <v>0</v>
      </c>
      <c r="DC74" s="10">
        <v>4</v>
      </c>
      <c r="DD74" s="10">
        <v>4</v>
      </c>
      <c r="DE74" s="20">
        <v>0</v>
      </c>
      <c r="DF74" s="18">
        <f t="shared" si="40"/>
        <v>14</v>
      </c>
      <c r="DG74" s="37">
        <v>0.83333333333333337</v>
      </c>
      <c r="DH74" s="10">
        <v>0</v>
      </c>
      <c r="DI74" s="37">
        <v>0.25</v>
      </c>
      <c r="DJ74" s="35">
        <f t="shared" si="29"/>
        <v>23.416666666666668</v>
      </c>
      <c r="DK74" s="10">
        <v>8</v>
      </c>
      <c r="DL74" s="10">
        <v>0</v>
      </c>
      <c r="DM74" s="10">
        <v>0</v>
      </c>
      <c r="DN74" s="10">
        <v>0</v>
      </c>
      <c r="DO74" s="10">
        <v>0</v>
      </c>
      <c r="DP74" s="10">
        <v>0</v>
      </c>
      <c r="DQ74" s="10">
        <v>0</v>
      </c>
      <c r="DR74" s="10">
        <v>0</v>
      </c>
      <c r="DS74" s="10">
        <v>0</v>
      </c>
      <c r="DT74" s="10">
        <v>0</v>
      </c>
      <c r="DU74" s="38">
        <v>0</v>
      </c>
      <c r="DV74" s="10">
        <v>1</v>
      </c>
      <c r="DW74" s="10">
        <v>0</v>
      </c>
      <c r="DX74" s="10">
        <v>0</v>
      </c>
      <c r="DY74" s="10">
        <v>0</v>
      </c>
      <c r="DZ74" s="7">
        <f t="shared" si="22"/>
        <v>1</v>
      </c>
      <c r="EA74" s="10">
        <v>0</v>
      </c>
      <c r="EB74" s="7">
        <v>0</v>
      </c>
      <c r="EC74" s="7">
        <v>1</v>
      </c>
      <c r="ED74" s="39" t="s">
        <v>622</v>
      </c>
      <c r="EE74" s="7">
        <f t="shared" si="23"/>
        <v>0</v>
      </c>
      <c r="EF74" s="7">
        <f t="shared" si="24"/>
        <v>0</v>
      </c>
      <c r="EG74" s="7">
        <f t="shared" si="25"/>
        <v>2</v>
      </c>
      <c r="EH74" s="23" t="s">
        <v>637</v>
      </c>
      <c r="EI74" s="33">
        <v>45352</v>
      </c>
      <c r="EJ74" s="10">
        <v>110</v>
      </c>
      <c r="EK74" s="10">
        <v>60</v>
      </c>
      <c r="EL74" s="10">
        <v>59</v>
      </c>
      <c r="EM74" s="10">
        <v>97</v>
      </c>
      <c r="EN74" s="10">
        <v>94</v>
      </c>
      <c r="EO74" s="10">
        <v>0</v>
      </c>
      <c r="EP74" s="10">
        <v>50</v>
      </c>
      <c r="EQ74" s="10">
        <v>1.48</v>
      </c>
      <c r="ER74" s="10">
        <v>22.8</v>
      </c>
      <c r="ES74" s="20">
        <v>0</v>
      </c>
      <c r="ET74" s="23" t="s">
        <v>637</v>
      </c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J74" s="10"/>
      <c r="FK74" s="10"/>
      <c r="FL74" s="10"/>
      <c r="FM74" s="10"/>
      <c r="FN74" s="10"/>
      <c r="FO74" s="10"/>
      <c r="FP74" s="18"/>
    </row>
    <row r="75" spans="1:172" s="1" customFormat="1">
      <c r="A75" s="1" t="s">
        <v>195</v>
      </c>
      <c r="B75" s="1">
        <v>2</v>
      </c>
      <c r="N75" s="44">
        <v>0</v>
      </c>
      <c r="O75" s="44">
        <v>1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1</v>
      </c>
      <c r="W75" s="44">
        <v>0</v>
      </c>
      <c r="AG75" s="44">
        <v>1</v>
      </c>
      <c r="AH75" s="44">
        <v>0</v>
      </c>
      <c r="AI75" s="44">
        <v>0</v>
      </c>
      <c r="AJ75" s="44">
        <v>0</v>
      </c>
      <c r="AK75" s="44">
        <v>1</v>
      </c>
      <c r="AO75" s="44">
        <v>3</v>
      </c>
      <c r="AS75" s="44">
        <v>1</v>
      </c>
      <c r="AT75" s="44">
        <v>0</v>
      </c>
      <c r="AU75" s="44">
        <v>1</v>
      </c>
      <c r="AV75" s="44">
        <v>1</v>
      </c>
      <c r="AW75" s="44">
        <v>0</v>
      </c>
      <c r="AX75" s="44"/>
      <c r="AZ75" s="44">
        <v>0.5</v>
      </c>
      <c r="BA75" s="44">
        <v>7</v>
      </c>
      <c r="BB75" s="44">
        <v>0.5</v>
      </c>
      <c r="BC75" s="44">
        <v>7</v>
      </c>
      <c r="BD75" s="44"/>
      <c r="BE75" s="44"/>
      <c r="BF75" s="44">
        <v>0.5</v>
      </c>
      <c r="BG75" s="44">
        <v>7</v>
      </c>
      <c r="BH75" s="7">
        <f t="shared" ref="BH75:BH138" si="43">(AZ75*BA75)+(BB75*BC75)+(BD75*BE75)+(BF75*BG75)</f>
        <v>10.5</v>
      </c>
      <c r="BI75" s="11">
        <f t="shared" ref="BI75:BI138" si="44">((AZ75*BA75)/BH75)*100</f>
        <v>33.333333333333329</v>
      </c>
      <c r="BJ75" s="11">
        <f t="shared" ref="BJ75:BJ138" si="45">((BB75*BC75)/BH75)*100</f>
        <v>33.333333333333329</v>
      </c>
      <c r="BK75" s="11">
        <f t="shared" ref="BK75:BK138" si="46">((BD75*BE75)/BH75)*100</f>
        <v>0</v>
      </c>
      <c r="BL75" s="11">
        <f t="shared" ref="BL75:BL138" si="47">((BF75*BG75)/BH75)*100</f>
        <v>33.333333333333329</v>
      </c>
      <c r="BM75" s="44"/>
      <c r="BN75" s="44">
        <v>0</v>
      </c>
      <c r="BO75" s="44">
        <v>0</v>
      </c>
      <c r="BP75" s="44">
        <v>0</v>
      </c>
      <c r="BQ75" s="48"/>
      <c r="BR75" s="48"/>
      <c r="BS75" s="44">
        <v>1</v>
      </c>
      <c r="BT75" s="44">
        <v>1</v>
      </c>
      <c r="BU75" s="44">
        <v>0</v>
      </c>
      <c r="BV75" s="44">
        <v>0</v>
      </c>
      <c r="BW75" s="44" t="s">
        <v>638</v>
      </c>
      <c r="BZ75" s="44" t="s">
        <v>639</v>
      </c>
      <c r="CA75" s="44">
        <v>0</v>
      </c>
      <c r="CB75" s="44">
        <v>0</v>
      </c>
      <c r="CC75" s="44">
        <v>0</v>
      </c>
      <c r="CD75" s="44">
        <v>0</v>
      </c>
      <c r="CE75" s="44">
        <v>0</v>
      </c>
      <c r="CF75" s="44">
        <v>0</v>
      </c>
      <c r="CG75" s="44">
        <v>0</v>
      </c>
      <c r="CH75" s="44">
        <v>0</v>
      </c>
      <c r="CI75" s="44">
        <v>0</v>
      </c>
      <c r="CJ75" s="44">
        <v>0</v>
      </c>
      <c r="CK75" s="44"/>
      <c r="CM75" s="44">
        <v>1</v>
      </c>
      <c r="CN75" s="44">
        <v>1</v>
      </c>
      <c r="CO75" s="44">
        <v>1</v>
      </c>
      <c r="CP75" s="44">
        <v>1</v>
      </c>
      <c r="CQ75" s="44">
        <v>0</v>
      </c>
      <c r="CR75" s="44">
        <v>1</v>
      </c>
      <c r="CS75" s="44">
        <v>0</v>
      </c>
      <c r="CT75" s="44">
        <v>0</v>
      </c>
      <c r="CU75" s="44">
        <v>1</v>
      </c>
      <c r="DG75" s="49">
        <v>0.875</v>
      </c>
      <c r="DH75" s="44">
        <v>0</v>
      </c>
      <c r="DI75" s="49">
        <v>0.25</v>
      </c>
      <c r="DJ75" s="35">
        <f t="shared" ref="DJ75:DJ138" si="48">(24-DG75)+DI75</f>
        <v>23.375</v>
      </c>
      <c r="DK75" s="44">
        <v>11</v>
      </c>
      <c r="DL75" s="44">
        <v>0</v>
      </c>
      <c r="DM75" s="44">
        <v>1</v>
      </c>
      <c r="DN75" s="44">
        <v>0</v>
      </c>
      <c r="DO75" s="44">
        <v>0</v>
      </c>
      <c r="DP75" s="44">
        <v>0</v>
      </c>
      <c r="DQ75" s="44">
        <v>0</v>
      </c>
      <c r="DR75" s="44">
        <v>0</v>
      </c>
      <c r="DS75" s="44">
        <v>0</v>
      </c>
      <c r="DT75" s="44">
        <v>0</v>
      </c>
      <c r="DU75" s="44">
        <v>0</v>
      </c>
      <c r="DV75" s="44">
        <v>0</v>
      </c>
      <c r="DW75" s="44">
        <v>0</v>
      </c>
      <c r="DX75" s="44">
        <v>0</v>
      </c>
      <c r="DY75" s="44">
        <v>1</v>
      </c>
      <c r="DZ75" s="44">
        <v>0</v>
      </c>
      <c r="EA75" s="44">
        <v>0</v>
      </c>
      <c r="EB75" s="44">
        <v>0</v>
      </c>
      <c r="EC75" s="44">
        <v>0</v>
      </c>
      <c r="ED75" s="50">
        <v>1</v>
      </c>
      <c r="EE75" s="44">
        <v>0</v>
      </c>
      <c r="EF75" s="44">
        <v>1</v>
      </c>
      <c r="EG75" s="44">
        <v>2</v>
      </c>
      <c r="EH75" s="44" t="s">
        <v>195</v>
      </c>
      <c r="EI75" s="44" t="s">
        <v>537</v>
      </c>
      <c r="EJ75" s="44">
        <v>120</v>
      </c>
      <c r="EK75" s="44">
        <v>80</v>
      </c>
      <c r="EL75" s="44">
        <v>71</v>
      </c>
      <c r="EM75" s="44">
        <v>95</v>
      </c>
      <c r="EN75" s="44">
        <v>158</v>
      </c>
      <c r="EO75" s="44">
        <v>0</v>
      </c>
      <c r="EP75" s="44">
        <v>63</v>
      </c>
      <c r="EQ75" s="44">
        <v>1.54</v>
      </c>
      <c r="ER75" s="44">
        <v>26.5</v>
      </c>
      <c r="ES75" s="44">
        <v>0</v>
      </c>
      <c r="ET75" s="44" t="s">
        <v>640</v>
      </c>
      <c r="EU75" s="44" t="s">
        <v>537</v>
      </c>
      <c r="EV75" s="44" t="s">
        <v>363</v>
      </c>
      <c r="EW75" s="44">
        <v>0</v>
      </c>
      <c r="EX75" s="44">
        <v>25</v>
      </c>
      <c r="EY75" s="44">
        <v>44.8</v>
      </c>
      <c r="EZ75" s="44">
        <v>4149</v>
      </c>
      <c r="FA75" s="44">
        <v>452</v>
      </c>
      <c r="FB75" s="44">
        <v>6.6000000000000003E-2</v>
      </c>
      <c r="FC75" s="44">
        <v>81.900000000000006</v>
      </c>
      <c r="FD75" s="44">
        <v>49.8</v>
      </c>
      <c r="FE75" s="44" t="s">
        <v>641</v>
      </c>
      <c r="FF75" s="44"/>
      <c r="FG75" s="44" t="s">
        <v>280</v>
      </c>
      <c r="FH75" s="44">
        <v>27.3</v>
      </c>
      <c r="FI75" s="44">
        <v>43</v>
      </c>
      <c r="FJ75" s="44">
        <v>4083</v>
      </c>
      <c r="FK75" s="44">
        <v>428</v>
      </c>
      <c r="FL75" s="44">
        <v>5.0999999999999997E-2</v>
      </c>
      <c r="FM75" s="44">
        <v>83.1</v>
      </c>
      <c r="FN75" s="44">
        <v>49.3</v>
      </c>
      <c r="FO75" s="44" t="s">
        <v>642</v>
      </c>
      <c r="FP75" s="44" t="s">
        <v>643</v>
      </c>
    </row>
    <row r="76" spans="1:172" s="1" customFormat="1">
      <c r="A76" s="1" t="s">
        <v>367</v>
      </c>
      <c r="B76" s="1">
        <v>2</v>
      </c>
      <c r="N76" s="44">
        <v>1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AG76" s="44">
        <v>0</v>
      </c>
      <c r="AH76" s="44">
        <v>1</v>
      </c>
      <c r="AI76" s="44">
        <v>0</v>
      </c>
      <c r="AJ76" s="44">
        <v>0</v>
      </c>
      <c r="AK76" s="44">
        <v>1</v>
      </c>
      <c r="AO76" s="44">
        <v>3</v>
      </c>
      <c r="AS76" s="44">
        <v>0</v>
      </c>
      <c r="AT76" s="44">
        <v>1</v>
      </c>
      <c r="AU76" s="44">
        <v>0</v>
      </c>
      <c r="AV76" s="44">
        <v>1</v>
      </c>
      <c r="AW76" s="44">
        <v>0</v>
      </c>
      <c r="AX76" s="44"/>
      <c r="AZ76" s="44">
        <v>2</v>
      </c>
      <c r="BA76" s="44">
        <v>2</v>
      </c>
      <c r="BB76" s="44"/>
      <c r="BC76" s="44"/>
      <c r="BD76" s="44">
        <v>1</v>
      </c>
      <c r="BE76" s="44">
        <v>7</v>
      </c>
      <c r="BF76" s="44"/>
      <c r="BG76" s="44"/>
      <c r="BH76" s="7">
        <f t="shared" si="43"/>
        <v>11</v>
      </c>
      <c r="BI76" s="11">
        <f t="shared" si="44"/>
        <v>36.363636363636367</v>
      </c>
      <c r="BJ76" s="11">
        <f t="shared" si="45"/>
        <v>0</v>
      </c>
      <c r="BK76" s="11">
        <f t="shared" si="46"/>
        <v>63.636363636363633</v>
      </c>
      <c r="BL76" s="11">
        <f t="shared" si="47"/>
        <v>0</v>
      </c>
      <c r="BM76" s="44"/>
      <c r="BN76" s="44">
        <v>0</v>
      </c>
      <c r="BO76" s="44">
        <v>0</v>
      </c>
      <c r="BP76" s="44">
        <v>0</v>
      </c>
      <c r="BQ76" s="48"/>
      <c r="BR76" s="48"/>
      <c r="BS76" s="44">
        <v>0</v>
      </c>
      <c r="BT76" s="44">
        <v>1</v>
      </c>
      <c r="BU76" s="44">
        <v>0</v>
      </c>
      <c r="BV76" s="44">
        <v>1</v>
      </c>
      <c r="BW76" s="44" t="s">
        <v>229</v>
      </c>
      <c r="BZ76" s="44" t="s">
        <v>229</v>
      </c>
      <c r="CA76" s="44">
        <v>0</v>
      </c>
      <c r="CB76" s="44">
        <v>0</v>
      </c>
      <c r="CC76" s="44">
        <v>0</v>
      </c>
      <c r="CD76" s="44">
        <v>1</v>
      </c>
      <c r="CE76" s="44">
        <v>0</v>
      </c>
      <c r="CF76" s="44">
        <v>0</v>
      </c>
      <c r="CG76" s="44">
        <v>0</v>
      </c>
      <c r="CH76" s="44">
        <v>2</v>
      </c>
      <c r="CI76" s="44">
        <v>3</v>
      </c>
      <c r="CJ76" s="44">
        <v>0</v>
      </c>
      <c r="CK76" s="44">
        <v>0</v>
      </c>
      <c r="CM76" s="44">
        <v>1</v>
      </c>
      <c r="CN76" s="44">
        <v>1</v>
      </c>
      <c r="CO76" s="44">
        <v>1</v>
      </c>
      <c r="CP76" s="44">
        <v>1</v>
      </c>
      <c r="CQ76" s="44">
        <v>1</v>
      </c>
      <c r="CR76" s="44">
        <v>0</v>
      </c>
      <c r="CS76" s="44">
        <v>0</v>
      </c>
      <c r="CT76" s="44">
        <v>0</v>
      </c>
      <c r="CU76" s="44">
        <v>1</v>
      </c>
      <c r="DG76" s="49">
        <v>0.83333333333333337</v>
      </c>
      <c r="DH76" s="44">
        <v>1</v>
      </c>
      <c r="DI76" s="49">
        <v>0.25</v>
      </c>
      <c r="DJ76" s="35">
        <f t="shared" si="48"/>
        <v>23.416666666666668</v>
      </c>
      <c r="DK76" s="44">
        <v>10</v>
      </c>
      <c r="DL76" s="44">
        <v>0</v>
      </c>
      <c r="DM76" s="44">
        <v>0</v>
      </c>
      <c r="DN76" s="44">
        <v>1</v>
      </c>
      <c r="DO76" s="44">
        <v>0</v>
      </c>
      <c r="DP76" s="44">
        <v>0</v>
      </c>
      <c r="DQ76" s="44">
        <v>0</v>
      </c>
      <c r="DR76" s="44">
        <v>0</v>
      </c>
      <c r="DS76" s="44">
        <v>0</v>
      </c>
      <c r="DT76" s="44">
        <v>0</v>
      </c>
      <c r="DU76" s="44">
        <v>0</v>
      </c>
      <c r="DV76" s="44">
        <v>1</v>
      </c>
      <c r="DW76" s="44">
        <v>0</v>
      </c>
      <c r="DX76" s="44">
        <v>0</v>
      </c>
      <c r="DY76" s="44">
        <v>0</v>
      </c>
      <c r="DZ76" s="44">
        <v>1</v>
      </c>
      <c r="EA76" s="44">
        <v>1</v>
      </c>
      <c r="EB76" s="44">
        <v>0</v>
      </c>
      <c r="EC76" s="44">
        <v>0</v>
      </c>
      <c r="ED76" s="50">
        <v>1</v>
      </c>
      <c r="EE76" s="44">
        <v>0</v>
      </c>
      <c r="EF76" s="44">
        <v>0</v>
      </c>
      <c r="EG76" s="44">
        <v>3</v>
      </c>
      <c r="EH76" s="44" t="s">
        <v>367</v>
      </c>
      <c r="EI76" s="44" t="s">
        <v>537</v>
      </c>
      <c r="EJ76" s="44">
        <v>90</v>
      </c>
      <c r="EK76" s="44">
        <v>70</v>
      </c>
      <c r="EL76" s="44">
        <v>61</v>
      </c>
      <c r="EM76" s="44">
        <v>98</v>
      </c>
      <c r="EN76" s="44"/>
      <c r="EO76" s="44"/>
      <c r="EP76" s="44">
        <v>50</v>
      </c>
      <c r="EQ76" s="44">
        <v>1.44</v>
      </c>
      <c r="ER76" s="44">
        <v>24.1</v>
      </c>
      <c r="ES76" s="44">
        <v>0</v>
      </c>
      <c r="ET76" s="44" t="s">
        <v>371</v>
      </c>
      <c r="EU76" s="44" t="s">
        <v>537</v>
      </c>
      <c r="EV76" s="44" t="s">
        <v>644</v>
      </c>
      <c r="EW76" s="44">
        <v>1</v>
      </c>
      <c r="EX76" s="44">
        <v>999</v>
      </c>
      <c r="EY76" s="44">
        <v>999</v>
      </c>
      <c r="EZ76" s="44">
        <v>90114</v>
      </c>
      <c r="FA76" s="44">
        <v>474</v>
      </c>
      <c r="FB76" s="44">
        <v>0.11</v>
      </c>
      <c r="FC76" s="44">
        <v>97</v>
      </c>
      <c r="FD76" s="44">
        <v>31.4</v>
      </c>
      <c r="FE76" s="44" t="s">
        <v>645</v>
      </c>
      <c r="FF76" s="44" t="s">
        <v>646</v>
      </c>
      <c r="FG76" s="44"/>
    </row>
    <row r="77" spans="1:172" s="1" customFormat="1">
      <c r="A77" s="1" t="s">
        <v>188</v>
      </c>
      <c r="B77" s="1">
        <v>2</v>
      </c>
      <c r="N77" s="44">
        <v>1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AG77" s="44">
        <v>0</v>
      </c>
      <c r="AH77" s="44">
        <v>0</v>
      </c>
      <c r="AI77" s="44">
        <v>0</v>
      </c>
      <c r="AJ77" s="44">
        <v>1</v>
      </c>
      <c r="AK77" s="44">
        <v>0</v>
      </c>
      <c r="AO77" s="44">
        <v>1</v>
      </c>
      <c r="AS77" s="44">
        <v>1</v>
      </c>
      <c r="AT77" s="44">
        <v>1</v>
      </c>
      <c r="AU77" s="44">
        <v>0</v>
      </c>
      <c r="AV77" s="44">
        <v>1</v>
      </c>
      <c r="AW77" s="44">
        <v>0</v>
      </c>
      <c r="AX77" s="44"/>
      <c r="AZ77" s="44">
        <v>2</v>
      </c>
      <c r="BA77" s="44">
        <v>7</v>
      </c>
      <c r="BB77" s="44"/>
      <c r="BC77" s="44"/>
      <c r="BD77" s="44">
        <v>0.5</v>
      </c>
      <c r="BE77" s="44">
        <v>7</v>
      </c>
      <c r="BF77" s="44">
        <v>1</v>
      </c>
      <c r="BG77" s="44">
        <v>7</v>
      </c>
      <c r="BH77" s="7">
        <f t="shared" si="43"/>
        <v>24.5</v>
      </c>
      <c r="BI77" s="11">
        <f t="shared" si="44"/>
        <v>57.142857142857139</v>
      </c>
      <c r="BJ77" s="11">
        <f t="shared" si="45"/>
        <v>0</v>
      </c>
      <c r="BK77" s="11">
        <f t="shared" si="46"/>
        <v>14.285714285714285</v>
      </c>
      <c r="BL77" s="11">
        <f t="shared" si="47"/>
        <v>28.571428571428569</v>
      </c>
      <c r="BM77" s="44"/>
      <c r="BN77" s="44">
        <v>0</v>
      </c>
      <c r="BO77" s="44">
        <v>0</v>
      </c>
      <c r="BP77" s="44">
        <v>0</v>
      </c>
      <c r="BQ77" s="48"/>
      <c r="BR77" s="48"/>
      <c r="BS77" s="44">
        <v>0</v>
      </c>
      <c r="BT77" s="44">
        <v>1</v>
      </c>
      <c r="BU77" s="44">
        <v>0</v>
      </c>
      <c r="BV77" s="44">
        <v>0</v>
      </c>
      <c r="BW77" s="44" t="s">
        <v>647</v>
      </c>
      <c r="BZ77" s="44" t="s">
        <v>648</v>
      </c>
      <c r="CA77" s="44">
        <v>0</v>
      </c>
      <c r="CB77" s="44">
        <v>0</v>
      </c>
      <c r="CC77" s="44">
        <v>0</v>
      </c>
      <c r="CD77" s="44">
        <v>0</v>
      </c>
      <c r="CE77" s="44">
        <v>0</v>
      </c>
      <c r="CF77" s="44">
        <v>0</v>
      </c>
      <c r="CG77" s="44">
        <v>0</v>
      </c>
      <c r="CH77" s="44">
        <v>0</v>
      </c>
      <c r="CI77" s="44">
        <v>0</v>
      </c>
      <c r="CJ77" s="44">
        <v>0</v>
      </c>
      <c r="CK77" s="44">
        <v>1</v>
      </c>
      <c r="CM77" s="44">
        <v>1</v>
      </c>
      <c r="CN77" s="44">
        <v>1</v>
      </c>
      <c r="CO77" s="44">
        <v>1</v>
      </c>
      <c r="CP77" s="44">
        <v>1</v>
      </c>
      <c r="CQ77" s="44">
        <v>0</v>
      </c>
      <c r="CR77" s="44">
        <v>0</v>
      </c>
      <c r="CS77" s="44">
        <v>0</v>
      </c>
      <c r="CT77" s="44">
        <v>0</v>
      </c>
      <c r="CU77" s="44">
        <v>0</v>
      </c>
      <c r="DG77" s="49">
        <v>0.83333333333333337</v>
      </c>
      <c r="DH77" s="44">
        <v>0</v>
      </c>
      <c r="DI77" s="49">
        <v>0.25</v>
      </c>
      <c r="DJ77" s="35">
        <f t="shared" si="48"/>
        <v>23.416666666666668</v>
      </c>
      <c r="DK77" s="44">
        <v>10</v>
      </c>
      <c r="DL77" s="44">
        <v>0</v>
      </c>
      <c r="DM77" s="44">
        <v>0</v>
      </c>
      <c r="DN77" s="44">
        <v>0</v>
      </c>
      <c r="DO77" s="44">
        <v>0</v>
      </c>
      <c r="DP77" s="44">
        <v>0</v>
      </c>
      <c r="DQ77" s="44">
        <v>0</v>
      </c>
      <c r="DR77" s="44">
        <v>0</v>
      </c>
      <c r="DS77" s="44">
        <v>0</v>
      </c>
      <c r="DT77" s="44">
        <v>0</v>
      </c>
      <c r="DU77" s="44">
        <v>0</v>
      </c>
      <c r="DV77" s="44">
        <v>1</v>
      </c>
      <c r="DW77" s="44">
        <v>0</v>
      </c>
      <c r="DX77" s="44">
        <v>0</v>
      </c>
      <c r="DY77" s="44">
        <v>0</v>
      </c>
      <c r="DZ77" s="44">
        <v>1</v>
      </c>
      <c r="EA77" s="44">
        <v>0</v>
      </c>
      <c r="EB77" s="44">
        <v>0</v>
      </c>
      <c r="EC77" s="44">
        <v>0</v>
      </c>
      <c r="ED77" s="50">
        <v>0</v>
      </c>
      <c r="EE77" s="44">
        <v>0</v>
      </c>
      <c r="EF77" s="44">
        <v>0</v>
      </c>
      <c r="EG77" s="44">
        <v>1</v>
      </c>
      <c r="EH77" s="44" t="s">
        <v>649</v>
      </c>
      <c r="EI77" s="44" t="s">
        <v>537</v>
      </c>
      <c r="EJ77" s="44">
        <v>100</v>
      </c>
      <c r="EK77" s="44">
        <v>80</v>
      </c>
      <c r="EL77" s="44">
        <v>77</v>
      </c>
      <c r="EM77" s="44">
        <v>97</v>
      </c>
      <c r="EN77" s="44">
        <v>87</v>
      </c>
      <c r="EO77" s="44">
        <v>0</v>
      </c>
      <c r="EP77" s="44">
        <v>56.5</v>
      </c>
      <c r="EQ77" s="44">
        <v>1.61</v>
      </c>
      <c r="ER77" s="44">
        <v>21.8</v>
      </c>
      <c r="ES77" s="44">
        <v>0</v>
      </c>
      <c r="ET77" s="44" t="s">
        <v>650</v>
      </c>
      <c r="EU77" s="44" t="s">
        <v>537</v>
      </c>
      <c r="EV77" s="44" t="s">
        <v>183</v>
      </c>
      <c r="EW77" s="44">
        <v>0</v>
      </c>
      <c r="EX77" s="44">
        <v>17.399999999999999</v>
      </c>
      <c r="EY77" s="44">
        <v>27.2</v>
      </c>
      <c r="EZ77" s="44">
        <v>2686</v>
      </c>
      <c r="FA77" s="44">
        <v>410</v>
      </c>
      <c r="FB77" s="44">
        <v>6.5000000000000002E-2</v>
      </c>
      <c r="FC77" s="44">
        <v>102.4</v>
      </c>
      <c r="FD77" s="44">
        <v>31.5</v>
      </c>
      <c r="FE77" s="44" t="s">
        <v>651</v>
      </c>
      <c r="FF77" s="44" t="s">
        <v>652</v>
      </c>
      <c r="FG77" s="44"/>
    </row>
    <row r="78" spans="1:172" s="1" customFormat="1">
      <c r="A78" s="1" t="s">
        <v>465</v>
      </c>
      <c r="B78" s="1">
        <v>2</v>
      </c>
      <c r="N78" s="44">
        <v>1</v>
      </c>
      <c r="O78" s="44">
        <v>1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AG78" s="44">
        <v>0</v>
      </c>
      <c r="AH78" s="44">
        <v>1</v>
      </c>
      <c r="AI78" s="44">
        <v>0</v>
      </c>
      <c r="AJ78" s="44">
        <v>0</v>
      </c>
      <c r="AK78" s="44">
        <v>1</v>
      </c>
      <c r="AO78" s="44">
        <v>1</v>
      </c>
      <c r="AS78" s="44">
        <v>1</v>
      </c>
      <c r="AT78" s="44">
        <v>1</v>
      </c>
      <c r="AU78" s="44">
        <v>0</v>
      </c>
      <c r="AV78" s="44">
        <v>1</v>
      </c>
      <c r="AW78" s="44">
        <v>0</v>
      </c>
      <c r="AX78" s="44"/>
      <c r="AZ78" s="44">
        <v>0</v>
      </c>
      <c r="BA78" s="44">
        <v>0</v>
      </c>
      <c r="BB78" s="44"/>
      <c r="BC78" s="44"/>
      <c r="BD78" s="44">
        <v>0.5</v>
      </c>
      <c r="BE78" s="44">
        <v>7</v>
      </c>
      <c r="BF78" s="44">
        <v>0.5</v>
      </c>
      <c r="BG78" s="44">
        <v>7</v>
      </c>
      <c r="BH78" s="7">
        <f t="shared" si="43"/>
        <v>7</v>
      </c>
      <c r="BI78" s="11">
        <f t="shared" si="44"/>
        <v>0</v>
      </c>
      <c r="BJ78" s="11">
        <f t="shared" si="45"/>
        <v>0</v>
      </c>
      <c r="BK78" s="11">
        <f t="shared" si="46"/>
        <v>50</v>
      </c>
      <c r="BL78" s="11">
        <f t="shared" si="47"/>
        <v>50</v>
      </c>
      <c r="BM78" s="44"/>
      <c r="BN78" s="44">
        <v>0</v>
      </c>
      <c r="BO78" s="44">
        <v>0</v>
      </c>
      <c r="BP78" s="44">
        <v>0</v>
      </c>
      <c r="BQ78" s="48"/>
      <c r="BR78" s="48"/>
      <c r="BS78" s="44">
        <v>0</v>
      </c>
      <c r="BT78" s="44">
        <v>1</v>
      </c>
      <c r="BU78" s="44">
        <v>0</v>
      </c>
      <c r="BV78" s="44">
        <v>0</v>
      </c>
      <c r="BW78" s="44" t="s">
        <v>370</v>
      </c>
      <c r="BZ78" s="44" t="s">
        <v>370</v>
      </c>
      <c r="CA78" s="44">
        <v>0</v>
      </c>
      <c r="CB78" s="44">
        <v>0</v>
      </c>
      <c r="CC78" s="44">
        <v>0</v>
      </c>
      <c r="CD78" s="44">
        <v>0</v>
      </c>
      <c r="CE78" s="44">
        <v>0</v>
      </c>
      <c r="CF78" s="44">
        <v>0</v>
      </c>
      <c r="CG78" s="44">
        <v>0</v>
      </c>
      <c r="CH78" s="44">
        <v>0</v>
      </c>
      <c r="CI78" s="44">
        <v>0</v>
      </c>
      <c r="CJ78" s="44">
        <v>1</v>
      </c>
      <c r="CK78" s="44">
        <v>0</v>
      </c>
      <c r="CM78" s="44">
        <v>1</v>
      </c>
      <c r="CN78" s="44">
        <v>1</v>
      </c>
      <c r="CO78" s="44">
        <v>4</v>
      </c>
      <c r="CP78" s="44">
        <v>1</v>
      </c>
      <c r="CQ78" s="44">
        <v>0</v>
      </c>
      <c r="CR78" s="44">
        <v>0</v>
      </c>
      <c r="CS78" s="44">
        <v>1</v>
      </c>
      <c r="CT78" s="44">
        <v>1</v>
      </c>
      <c r="CU78" s="44">
        <v>2</v>
      </c>
      <c r="DG78" s="49">
        <v>0.875</v>
      </c>
      <c r="DH78" s="44">
        <v>2</v>
      </c>
      <c r="DI78" s="49">
        <v>0.16666666666666666</v>
      </c>
      <c r="DJ78" s="35">
        <f t="shared" si="48"/>
        <v>23.291666666666668</v>
      </c>
      <c r="DK78" s="44">
        <v>7</v>
      </c>
      <c r="DL78" s="44">
        <v>3</v>
      </c>
      <c r="DM78" s="44">
        <v>0</v>
      </c>
      <c r="DN78" s="44">
        <v>0</v>
      </c>
      <c r="DO78" s="44">
        <v>0</v>
      </c>
      <c r="DP78" s="44">
        <v>0</v>
      </c>
      <c r="DQ78" s="44">
        <v>0</v>
      </c>
      <c r="DR78" s="44">
        <v>0</v>
      </c>
      <c r="DS78" s="44">
        <v>0</v>
      </c>
      <c r="DT78" s="44">
        <v>0</v>
      </c>
      <c r="DU78" s="44">
        <v>0</v>
      </c>
      <c r="DV78" s="44">
        <v>0</v>
      </c>
      <c r="DW78" s="44">
        <v>0</v>
      </c>
      <c r="DX78" s="44">
        <v>0</v>
      </c>
      <c r="DY78" s="44">
        <v>0</v>
      </c>
      <c r="DZ78" s="44">
        <v>0</v>
      </c>
      <c r="EA78" s="44">
        <v>3</v>
      </c>
      <c r="EB78" s="44">
        <v>1</v>
      </c>
      <c r="EC78" s="44">
        <v>0</v>
      </c>
      <c r="ED78" s="50">
        <v>0</v>
      </c>
      <c r="EE78" s="44">
        <v>0</v>
      </c>
      <c r="EF78" s="44">
        <v>0</v>
      </c>
      <c r="EG78" s="44">
        <v>4</v>
      </c>
      <c r="EH78" s="44" t="s">
        <v>465</v>
      </c>
      <c r="EI78" s="44" t="s">
        <v>537</v>
      </c>
      <c r="EJ78" s="44">
        <v>120</v>
      </c>
      <c r="EK78" s="44">
        <v>70</v>
      </c>
      <c r="EL78" s="44">
        <v>94</v>
      </c>
      <c r="EM78" s="44">
        <v>97</v>
      </c>
      <c r="EN78" s="44">
        <v>133</v>
      </c>
      <c r="EO78" s="44">
        <v>0</v>
      </c>
      <c r="EP78" s="44">
        <v>36.5</v>
      </c>
      <c r="EQ78" s="44">
        <v>1.37</v>
      </c>
      <c r="ER78" s="44">
        <v>19.399999999999999</v>
      </c>
      <c r="ES78" s="44">
        <v>0</v>
      </c>
      <c r="ET78" s="44" t="s">
        <v>465</v>
      </c>
      <c r="EU78" s="44" t="s">
        <v>537</v>
      </c>
      <c r="EV78" s="44" t="s">
        <v>183</v>
      </c>
      <c r="EW78" s="44">
        <v>0</v>
      </c>
      <c r="EX78" s="44">
        <v>17.399999999999999</v>
      </c>
      <c r="EY78" s="44">
        <v>27.2</v>
      </c>
      <c r="EZ78" s="44">
        <v>2686</v>
      </c>
      <c r="FA78" s="44">
        <v>410</v>
      </c>
      <c r="FB78" s="44">
        <v>6.5000000000000002E-2</v>
      </c>
      <c r="FC78" s="44">
        <v>102.4</v>
      </c>
      <c r="FD78" s="44">
        <v>31.5</v>
      </c>
      <c r="FE78" s="44" t="s">
        <v>653</v>
      </c>
      <c r="FF78" s="44" t="s">
        <v>654</v>
      </c>
      <c r="FG78" s="44"/>
    </row>
    <row r="79" spans="1:172" s="1" customFormat="1">
      <c r="A79" s="1" t="s">
        <v>289</v>
      </c>
      <c r="B79" s="1">
        <v>2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AG79" s="44">
        <v>0</v>
      </c>
      <c r="AH79" s="44">
        <v>0</v>
      </c>
      <c r="AI79" s="44">
        <v>0</v>
      </c>
      <c r="AJ79" s="44">
        <v>1</v>
      </c>
      <c r="AK79" s="44">
        <v>1</v>
      </c>
      <c r="AO79" s="44">
        <v>1</v>
      </c>
      <c r="AS79" s="44">
        <v>1</v>
      </c>
      <c r="AT79" s="44">
        <v>0</v>
      </c>
      <c r="AU79" s="44">
        <v>0</v>
      </c>
      <c r="AV79" s="44">
        <v>1</v>
      </c>
      <c r="AW79" s="44">
        <v>0</v>
      </c>
      <c r="AX79" s="44"/>
      <c r="AZ79" s="44">
        <v>3</v>
      </c>
      <c r="BA79" s="44">
        <v>7</v>
      </c>
      <c r="BB79" s="44"/>
      <c r="BC79" s="44"/>
      <c r="BD79" s="44"/>
      <c r="BE79" s="44"/>
      <c r="BF79" s="44">
        <v>1</v>
      </c>
      <c r="BG79" s="44">
        <v>7</v>
      </c>
      <c r="BH79" s="7">
        <f t="shared" si="43"/>
        <v>28</v>
      </c>
      <c r="BI79" s="11">
        <f t="shared" si="44"/>
        <v>75</v>
      </c>
      <c r="BJ79" s="11">
        <f t="shared" si="45"/>
        <v>0</v>
      </c>
      <c r="BK79" s="11">
        <f t="shared" si="46"/>
        <v>0</v>
      </c>
      <c r="BL79" s="11">
        <f t="shared" si="47"/>
        <v>25</v>
      </c>
      <c r="BM79" s="44"/>
      <c r="BN79" s="44">
        <v>0</v>
      </c>
      <c r="BO79" s="44">
        <v>0</v>
      </c>
      <c r="BP79" s="44">
        <v>0</v>
      </c>
      <c r="BQ79" s="48"/>
      <c r="BR79" s="48"/>
      <c r="BS79" s="44">
        <v>0</v>
      </c>
      <c r="BT79" s="44">
        <v>1</v>
      </c>
      <c r="BU79" s="44">
        <v>0</v>
      </c>
      <c r="BV79" s="44">
        <v>1</v>
      </c>
      <c r="BW79" s="44" t="s">
        <v>655</v>
      </c>
      <c r="BZ79" s="44" t="s">
        <v>656</v>
      </c>
      <c r="CA79" s="44">
        <v>0</v>
      </c>
      <c r="CB79" s="44">
        <v>0</v>
      </c>
      <c r="CC79" s="44">
        <v>0</v>
      </c>
      <c r="CD79" s="44">
        <v>0</v>
      </c>
      <c r="CE79" s="44">
        <v>0</v>
      </c>
      <c r="CF79" s="44">
        <v>0</v>
      </c>
      <c r="CG79" s="44">
        <v>0</v>
      </c>
      <c r="CH79" s="44">
        <v>0</v>
      </c>
      <c r="CI79" s="44">
        <v>0</v>
      </c>
      <c r="CJ79" s="44">
        <v>1</v>
      </c>
      <c r="CK79" s="44"/>
      <c r="CM79" s="44">
        <v>2</v>
      </c>
      <c r="CN79" s="44">
        <v>1</v>
      </c>
      <c r="CO79" s="44">
        <v>2</v>
      </c>
      <c r="CP79" s="44">
        <v>2</v>
      </c>
      <c r="CQ79" s="44">
        <v>1</v>
      </c>
      <c r="CR79" s="44">
        <v>1</v>
      </c>
      <c r="CS79" s="44">
        <v>1</v>
      </c>
      <c r="CT79" s="44">
        <v>2</v>
      </c>
      <c r="CU79" s="44">
        <v>5</v>
      </c>
      <c r="DG79" s="49">
        <v>0.79166666666666663</v>
      </c>
      <c r="DH79" s="44">
        <v>0</v>
      </c>
      <c r="DI79" s="49">
        <v>0.21875</v>
      </c>
      <c r="DJ79" s="35">
        <f t="shared" si="48"/>
        <v>23.427083333333332</v>
      </c>
      <c r="DK79" s="44">
        <v>9</v>
      </c>
      <c r="DL79" s="44">
        <v>0</v>
      </c>
      <c r="DM79" s="44">
        <v>1</v>
      </c>
      <c r="DN79" s="44">
        <v>0</v>
      </c>
      <c r="DO79" s="44">
        <v>0</v>
      </c>
      <c r="DP79" s="44">
        <v>1</v>
      </c>
      <c r="DQ79" s="44">
        <v>0</v>
      </c>
      <c r="DR79" s="44">
        <v>0</v>
      </c>
      <c r="DS79" s="44">
        <v>0</v>
      </c>
      <c r="DT79" s="44">
        <v>0</v>
      </c>
      <c r="DU79" s="44">
        <v>0</v>
      </c>
      <c r="DV79" s="44">
        <v>1</v>
      </c>
      <c r="DW79" s="44">
        <v>0</v>
      </c>
      <c r="DX79" s="44">
        <v>0</v>
      </c>
      <c r="DY79" s="44">
        <v>2</v>
      </c>
      <c r="DZ79" s="44">
        <v>1</v>
      </c>
      <c r="EA79" s="44">
        <v>0</v>
      </c>
      <c r="EB79" s="44">
        <v>0</v>
      </c>
      <c r="EC79" s="44">
        <v>0</v>
      </c>
      <c r="ED79" s="50">
        <v>1</v>
      </c>
      <c r="EE79" s="44">
        <v>0</v>
      </c>
      <c r="EF79" s="44">
        <v>1</v>
      </c>
      <c r="EG79" s="44">
        <v>3</v>
      </c>
      <c r="EH79" s="44" t="s">
        <v>294</v>
      </c>
      <c r="EI79" s="44" t="s">
        <v>537</v>
      </c>
      <c r="EJ79" s="44">
        <v>100</v>
      </c>
      <c r="EK79" s="44">
        <v>70</v>
      </c>
      <c r="EL79" s="44">
        <v>73</v>
      </c>
      <c r="EM79" s="44">
        <v>96</v>
      </c>
      <c r="EN79" s="44">
        <v>102</v>
      </c>
      <c r="EO79" s="44">
        <v>0</v>
      </c>
      <c r="EP79" s="44">
        <v>48</v>
      </c>
      <c r="EQ79" s="44">
        <v>1.42</v>
      </c>
      <c r="ER79" s="44">
        <v>23.8</v>
      </c>
      <c r="ES79" s="44">
        <v>0</v>
      </c>
      <c r="ET79" s="44" t="s">
        <v>294</v>
      </c>
      <c r="EU79" s="44" t="s">
        <v>537</v>
      </c>
      <c r="EV79" s="44" t="s">
        <v>238</v>
      </c>
      <c r="EW79" s="44">
        <v>1</v>
      </c>
      <c r="EX79" s="44">
        <v>19.5</v>
      </c>
      <c r="EY79" s="44">
        <v>33.6</v>
      </c>
      <c r="EZ79" s="44">
        <v>3288</v>
      </c>
      <c r="FA79" s="44">
        <v>564</v>
      </c>
      <c r="FB79" s="44">
        <v>0.108</v>
      </c>
      <c r="FC79" s="44">
        <v>100.6</v>
      </c>
      <c r="FD79" s="44">
        <v>29.3</v>
      </c>
      <c r="FE79" s="44" t="s">
        <v>657</v>
      </c>
      <c r="FF79" s="44" t="s">
        <v>658</v>
      </c>
      <c r="FG79" s="44"/>
    </row>
    <row r="80" spans="1:172" s="1" customFormat="1">
      <c r="A80" s="1" t="s">
        <v>234</v>
      </c>
      <c r="B80" s="1">
        <v>2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AG80" s="44">
        <v>0</v>
      </c>
      <c r="AH80" s="44">
        <v>0</v>
      </c>
      <c r="AI80" s="44">
        <v>0</v>
      </c>
      <c r="AJ80" s="44">
        <v>1</v>
      </c>
      <c r="AK80" s="44">
        <v>1</v>
      </c>
      <c r="AO80" s="44">
        <v>1</v>
      </c>
      <c r="AS80" s="44">
        <v>1</v>
      </c>
      <c r="AT80" s="44">
        <v>1</v>
      </c>
      <c r="AU80" s="44">
        <v>0</v>
      </c>
      <c r="AV80" s="44">
        <v>1</v>
      </c>
      <c r="AW80" s="44">
        <v>0</v>
      </c>
      <c r="AX80" s="44"/>
      <c r="AZ80" s="44">
        <v>1.5</v>
      </c>
      <c r="BA80" s="44">
        <v>7</v>
      </c>
      <c r="BB80" s="44"/>
      <c r="BC80" s="44"/>
      <c r="BD80" s="44">
        <v>0.5</v>
      </c>
      <c r="BE80" s="44">
        <v>2</v>
      </c>
      <c r="BF80" s="44">
        <v>1</v>
      </c>
      <c r="BG80" s="44">
        <v>7</v>
      </c>
      <c r="BH80" s="7">
        <f t="shared" si="43"/>
        <v>18.5</v>
      </c>
      <c r="BI80" s="11">
        <f t="shared" si="44"/>
        <v>56.756756756756758</v>
      </c>
      <c r="BJ80" s="11">
        <f t="shared" si="45"/>
        <v>0</v>
      </c>
      <c r="BK80" s="11">
        <f t="shared" si="46"/>
        <v>5.4054054054054053</v>
      </c>
      <c r="BL80" s="11">
        <f t="shared" si="47"/>
        <v>37.837837837837839</v>
      </c>
      <c r="BM80" s="44"/>
      <c r="BN80" s="44">
        <v>0</v>
      </c>
      <c r="BO80" s="44">
        <v>0</v>
      </c>
      <c r="BP80" s="44">
        <v>0</v>
      </c>
      <c r="BQ80" s="48"/>
      <c r="BR80" s="48"/>
      <c r="BS80" s="44">
        <v>0</v>
      </c>
      <c r="BT80" s="44">
        <v>1</v>
      </c>
      <c r="BU80" s="44">
        <v>0</v>
      </c>
      <c r="BV80" s="44">
        <v>0</v>
      </c>
      <c r="BW80" s="44" t="s">
        <v>659</v>
      </c>
      <c r="BZ80" s="44" t="s">
        <v>660</v>
      </c>
      <c r="CA80" s="44">
        <v>0</v>
      </c>
      <c r="CB80" s="44">
        <v>0</v>
      </c>
      <c r="CC80" s="44">
        <v>0</v>
      </c>
      <c r="CD80" s="44">
        <v>0</v>
      </c>
      <c r="CE80" s="44">
        <v>0</v>
      </c>
      <c r="CF80" s="44">
        <v>0</v>
      </c>
      <c r="CG80" s="44">
        <v>0</v>
      </c>
      <c r="CH80" s="44">
        <v>0</v>
      </c>
      <c r="CI80" s="44">
        <v>0</v>
      </c>
      <c r="CJ80" s="44">
        <v>0</v>
      </c>
      <c r="CK80" s="44"/>
      <c r="CM80" s="44">
        <v>1</v>
      </c>
      <c r="CN80" s="44">
        <v>1</v>
      </c>
      <c r="CO80" s="44">
        <v>1</v>
      </c>
      <c r="CP80" s="44">
        <v>1</v>
      </c>
      <c r="CQ80" s="44">
        <v>0</v>
      </c>
      <c r="CR80" s="44">
        <v>0</v>
      </c>
      <c r="CS80" s="44">
        <v>0</v>
      </c>
      <c r="CT80" s="44">
        <v>0</v>
      </c>
      <c r="CU80" s="44">
        <v>0</v>
      </c>
      <c r="DG80" s="49">
        <v>0.875</v>
      </c>
      <c r="DH80" s="44">
        <v>0</v>
      </c>
      <c r="DI80" s="49">
        <v>0.25</v>
      </c>
      <c r="DJ80" s="35">
        <f t="shared" si="48"/>
        <v>23.375</v>
      </c>
      <c r="DK80" s="44">
        <v>9</v>
      </c>
      <c r="DL80" s="44">
        <v>0</v>
      </c>
      <c r="DM80" s="44">
        <v>0</v>
      </c>
      <c r="DN80" s="44">
        <v>1</v>
      </c>
      <c r="DO80" s="44">
        <v>0</v>
      </c>
      <c r="DP80" s="44">
        <v>0</v>
      </c>
      <c r="DQ80" s="44">
        <v>0</v>
      </c>
      <c r="DR80" s="44">
        <v>1</v>
      </c>
      <c r="DS80" s="44">
        <v>0</v>
      </c>
      <c r="DT80" s="44">
        <v>0</v>
      </c>
      <c r="DU80" s="44">
        <v>0</v>
      </c>
      <c r="DV80" s="44">
        <v>1</v>
      </c>
      <c r="DW80" s="44">
        <v>0</v>
      </c>
      <c r="DX80" s="44">
        <v>0</v>
      </c>
      <c r="DY80" s="44">
        <v>0</v>
      </c>
      <c r="DZ80" s="44">
        <v>1</v>
      </c>
      <c r="EA80" s="44">
        <v>0</v>
      </c>
      <c r="EB80" s="44">
        <v>0</v>
      </c>
      <c r="EC80" s="44">
        <v>0</v>
      </c>
      <c r="ED80" s="50">
        <v>1</v>
      </c>
      <c r="EE80" s="44">
        <v>0</v>
      </c>
      <c r="EF80" s="44">
        <v>0</v>
      </c>
      <c r="EG80" s="44">
        <v>2</v>
      </c>
      <c r="EH80" s="44" t="s">
        <v>234</v>
      </c>
      <c r="EI80" s="44" t="s">
        <v>537</v>
      </c>
      <c r="EJ80" s="44">
        <v>100</v>
      </c>
      <c r="EK80" s="44">
        <v>60</v>
      </c>
      <c r="EL80" s="44">
        <v>80</v>
      </c>
      <c r="EM80" s="44">
        <v>98</v>
      </c>
      <c r="EN80" s="44">
        <v>167</v>
      </c>
      <c r="EO80" s="44">
        <v>0</v>
      </c>
      <c r="EP80" s="44">
        <v>69</v>
      </c>
      <c r="EQ80" s="44">
        <v>1.49</v>
      </c>
      <c r="ER80" s="44">
        <v>31.1</v>
      </c>
      <c r="ES80" s="44">
        <v>0</v>
      </c>
      <c r="ET80" s="44" t="s">
        <v>234</v>
      </c>
      <c r="EU80" s="44" t="s">
        <v>537</v>
      </c>
      <c r="EV80" s="44" t="s">
        <v>183</v>
      </c>
      <c r="EW80" s="44">
        <v>0</v>
      </c>
      <c r="EX80" s="44">
        <v>29</v>
      </c>
      <c r="EY80" s="44">
        <v>47.7</v>
      </c>
      <c r="EZ80" s="44">
        <v>4478</v>
      </c>
      <c r="FA80" s="44">
        <v>415</v>
      </c>
      <c r="FB80" s="44">
        <v>8.3000000000000004E-2</v>
      </c>
      <c r="FC80" s="44">
        <v>84.1</v>
      </c>
      <c r="FD80" s="44">
        <v>46.2</v>
      </c>
      <c r="FE80" s="44" t="s">
        <v>661</v>
      </c>
      <c r="FF80" s="44"/>
      <c r="FG80" s="44"/>
      <c r="FH80" s="44"/>
      <c r="FI80" s="44"/>
      <c r="FJ80" s="44"/>
      <c r="FK80" s="44"/>
      <c r="FL80" s="44"/>
      <c r="FM80" s="44"/>
      <c r="FN80" s="44"/>
      <c r="FO80" s="44"/>
      <c r="FP80" s="44" t="s">
        <v>643</v>
      </c>
    </row>
    <row r="81" spans="1:172" s="1" customFormat="1">
      <c r="A81" s="44" t="s">
        <v>180</v>
      </c>
      <c r="B81" s="1">
        <v>2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AG81" s="44">
        <v>0</v>
      </c>
      <c r="AH81" s="44">
        <v>0</v>
      </c>
      <c r="AI81" s="44">
        <v>1</v>
      </c>
      <c r="AJ81" s="44">
        <v>0</v>
      </c>
      <c r="AK81" s="44">
        <v>1</v>
      </c>
      <c r="AO81" s="44">
        <v>1</v>
      </c>
      <c r="AS81" s="44">
        <v>0</v>
      </c>
      <c r="AT81" s="44">
        <v>1</v>
      </c>
      <c r="AU81" s="44">
        <v>0</v>
      </c>
      <c r="AV81" s="44">
        <v>0</v>
      </c>
      <c r="AW81" s="44">
        <v>0</v>
      </c>
      <c r="AX81" s="44"/>
      <c r="AZ81" s="44"/>
      <c r="BA81" s="44"/>
      <c r="BB81" s="44"/>
      <c r="BC81" s="44"/>
      <c r="BD81" s="44">
        <v>1</v>
      </c>
      <c r="BE81" s="44">
        <v>7</v>
      </c>
      <c r="BF81" s="44"/>
      <c r="BG81" s="44"/>
      <c r="BH81" s="7">
        <f t="shared" si="43"/>
        <v>7</v>
      </c>
      <c r="BI81" s="11">
        <f t="shared" si="44"/>
        <v>0</v>
      </c>
      <c r="BJ81" s="11">
        <f t="shared" si="45"/>
        <v>0</v>
      </c>
      <c r="BK81" s="11">
        <f t="shared" si="46"/>
        <v>100</v>
      </c>
      <c r="BL81" s="11">
        <f t="shared" si="47"/>
        <v>0</v>
      </c>
      <c r="BM81" s="44"/>
      <c r="BN81" s="44">
        <v>0</v>
      </c>
      <c r="BO81" s="44">
        <v>0</v>
      </c>
      <c r="BP81" s="44">
        <v>0</v>
      </c>
      <c r="BQ81" s="48"/>
      <c r="BR81" s="48"/>
      <c r="BS81" s="44">
        <v>0</v>
      </c>
      <c r="BT81" s="44">
        <v>0</v>
      </c>
      <c r="BU81" s="44">
        <v>0</v>
      </c>
      <c r="BV81" s="44">
        <v>0</v>
      </c>
      <c r="BW81" s="44"/>
      <c r="BZ81" s="44"/>
      <c r="CA81" s="44">
        <v>0</v>
      </c>
      <c r="CB81" s="44">
        <v>0</v>
      </c>
      <c r="CC81" s="44">
        <v>0</v>
      </c>
      <c r="CD81" s="44">
        <v>0</v>
      </c>
      <c r="CE81" s="44">
        <v>0</v>
      </c>
      <c r="CF81" s="44">
        <v>0</v>
      </c>
      <c r="CG81" s="44">
        <v>0</v>
      </c>
      <c r="CH81" s="44">
        <v>0</v>
      </c>
      <c r="CI81" s="44">
        <v>0</v>
      </c>
      <c r="CJ81" s="44">
        <v>0</v>
      </c>
      <c r="CK81" s="44"/>
      <c r="CM81" s="44">
        <v>1</v>
      </c>
      <c r="CN81" s="44">
        <v>1</v>
      </c>
      <c r="CO81" s="44">
        <v>1</v>
      </c>
      <c r="CP81" s="44">
        <v>1</v>
      </c>
      <c r="CQ81" s="44">
        <v>0</v>
      </c>
      <c r="CR81" s="44">
        <v>0</v>
      </c>
      <c r="CS81" s="44">
        <v>0</v>
      </c>
      <c r="CT81" s="44">
        <v>0</v>
      </c>
      <c r="CU81" s="44">
        <v>0</v>
      </c>
      <c r="DG81" s="49">
        <v>0.83333333333333337</v>
      </c>
      <c r="DH81" s="44">
        <v>0</v>
      </c>
      <c r="DI81" s="49">
        <v>0.22916666666666666</v>
      </c>
      <c r="DJ81" s="35">
        <f t="shared" si="48"/>
        <v>23.395833333333336</v>
      </c>
      <c r="DK81" s="44">
        <v>9.5</v>
      </c>
      <c r="DL81" s="44">
        <v>0</v>
      </c>
      <c r="DM81" s="44">
        <v>0</v>
      </c>
      <c r="DN81" s="44">
        <v>0</v>
      </c>
      <c r="DO81" s="44">
        <v>0</v>
      </c>
      <c r="DP81" s="44">
        <v>1</v>
      </c>
      <c r="DQ81" s="44">
        <v>0</v>
      </c>
      <c r="DR81" s="44">
        <v>0</v>
      </c>
      <c r="DS81" s="44">
        <v>0</v>
      </c>
      <c r="DT81" s="44">
        <v>0</v>
      </c>
      <c r="DU81" s="44">
        <v>0</v>
      </c>
      <c r="DV81" s="44">
        <v>0</v>
      </c>
      <c r="DW81" s="44">
        <v>0</v>
      </c>
      <c r="DX81" s="44">
        <v>0</v>
      </c>
      <c r="DY81" s="44">
        <v>0</v>
      </c>
      <c r="DZ81" s="44">
        <v>0</v>
      </c>
      <c r="EA81" s="44">
        <v>0</v>
      </c>
      <c r="EB81" s="44">
        <v>0</v>
      </c>
      <c r="EC81" s="44">
        <v>0</v>
      </c>
      <c r="ED81" s="50">
        <v>1</v>
      </c>
      <c r="EE81" s="44">
        <v>0</v>
      </c>
      <c r="EF81" s="44">
        <v>0</v>
      </c>
      <c r="EG81" s="44">
        <v>1</v>
      </c>
      <c r="EH81" s="44" t="s">
        <v>662</v>
      </c>
      <c r="EI81" s="51">
        <v>45442</v>
      </c>
      <c r="EJ81" s="44">
        <v>110</v>
      </c>
      <c r="EK81" s="44">
        <v>68</v>
      </c>
      <c r="EL81" s="44">
        <v>72</v>
      </c>
      <c r="EM81" s="44">
        <v>97</v>
      </c>
      <c r="EN81" s="44">
        <v>150</v>
      </c>
      <c r="EO81" s="44">
        <v>0</v>
      </c>
      <c r="EP81" s="44">
        <v>75</v>
      </c>
      <c r="EQ81" s="44">
        <v>1.52</v>
      </c>
      <c r="ER81" s="44">
        <v>32.5</v>
      </c>
      <c r="ES81" s="44">
        <v>0</v>
      </c>
      <c r="ET81" s="44" t="s">
        <v>180</v>
      </c>
      <c r="EU81" s="44" t="s">
        <v>537</v>
      </c>
      <c r="EV81" s="44" t="s">
        <v>183</v>
      </c>
      <c r="EW81" s="44">
        <v>0</v>
      </c>
      <c r="EX81" s="44">
        <v>66.900000000000006</v>
      </c>
      <c r="EY81" s="44">
        <v>111.7</v>
      </c>
      <c r="EZ81" s="44">
        <v>9830</v>
      </c>
      <c r="FA81" s="44">
        <v>544</v>
      </c>
      <c r="FB81" s="44">
        <v>0.107</v>
      </c>
      <c r="FC81" s="44">
        <v>97.4</v>
      </c>
      <c r="FD81" s="44">
        <v>32.1</v>
      </c>
      <c r="FE81" s="44" t="s">
        <v>663</v>
      </c>
      <c r="FF81" s="44" t="s">
        <v>664</v>
      </c>
      <c r="FG81" s="44"/>
      <c r="FH81" s="44"/>
      <c r="FI81" s="44"/>
      <c r="FJ81" s="44"/>
      <c r="FK81" s="44"/>
      <c r="FL81" s="44"/>
      <c r="FM81" s="44"/>
      <c r="FN81" s="44"/>
      <c r="FO81" s="44"/>
      <c r="FP81" s="44" t="s">
        <v>643</v>
      </c>
    </row>
    <row r="82" spans="1:172" s="1" customFormat="1">
      <c r="A82" s="1" t="s">
        <v>456</v>
      </c>
      <c r="B82" s="1">
        <v>2</v>
      </c>
      <c r="N82" s="44">
        <v>1</v>
      </c>
      <c r="O82" s="44">
        <v>1</v>
      </c>
      <c r="P82" s="44">
        <v>0</v>
      </c>
      <c r="Q82" s="44">
        <v>0</v>
      </c>
      <c r="R82" s="44">
        <v>0</v>
      </c>
      <c r="S82" s="44">
        <v>1</v>
      </c>
      <c r="T82" s="44">
        <v>0</v>
      </c>
      <c r="U82" s="44">
        <v>0</v>
      </c>
      <c r="V82" s="44">
        <v>0</v>
      </c>
      <c r="W82" s="44">
        <v>0</v>
      </c>
      <c r="AG82" s="44">
        <v>0</v>
      </c>
      <c r="AH82" s="44">
        <v>0</v>
      </c>
      <c r="AI82" s="44">
        <v>0</v>
      </c>
      <c r="AJ82" s="44">
        <v>1</v>
      </c>
      <c r="AK82" s="44">
        <v>1</v>
      </c>
      <c r="AO82" s="44">
        <v>2</v>
      </c>
      <c r="AS82" s="44">
        <v>1</v>
      </c>
      <c r="AT82" s="44">
        <v>1</v>
      </c>
      <c r="AU82" s="44">
        <v>0</v>
      </c>
      <c r="AV82" s="44">
        <v>1</v>
      </c>
      <c r="AW82" s="44">
        <v>1</v>
      </c>
      <c r="AX82" s="44" t="s">
        <v>665</v>
      </c>
      <c r="AZ82" s="44">
        <v>1</v>
      </c>
      <c r="BA82" s="44">
        <v>7</v>
      </c>
      <c r="BB82" s="44"/>
      <c r="BC82" s="44"/>
      <c r="BD82" s="44">
        <v>1</v>
      </c>
      <c r="BE82" s="44">
        <v>7</v>
      </c>
      <c r="BF82" s="44">
        <v>1</v>
      </c>
      <c r="BG82" s="44">
        <v>7</v>
      </c>
      <c r="BH82" s="7">
        <f t="shared" si="43"/>
        <v>21</v>
      </c>
      <c r="BI82" s="11">
        <f t="shared" si="44"/>
        <v>33.333333333333329</v>
      </c>
      <c r="BJ82" s="11">
        <f t="shared" si="45"/>
        <v>0</v>
      </c>
      <c r="BK82" s="11">
        <f t="shared" si="46"/>
        <v>33.333333333333329</v>
      </c>
      <c r="BL82" s="11">
        <f t="shared" si="47"/>
        <v>33.333333333333329</v>
      </c>
      <c r="BM82" s="44"/>
      <c r="BN82" s="44">
        <v>0</v>
      </c>
      <c r="BO82" s="44">
        <v>0</v>
      </c>
      <c r="BP82" s="44">
        <v>0</v>
      </c>
      <c r="BQ82" s="48"/>
      <c r="BR82" s="48"/>
      <c r="BS82" s="44">
        <v>0</v>
      </c>
      <c r="BT82" s="44">
        <v>1</v>
      </c>
      <c r="BU82" s="44">
        <v>0</v>
      </c>
      <c r="BV82" s="44">
        <v>0</v>
      </c>
      <c r="BW82" s="44" t="s">
        <v>666</v>
      </c>
      <c r="BZ82" s="44" t="s">
        <v>667</v>
      </c>
      <c r="CA82" s="44">
        <v>0</v>
      </c>
      <c r="CB82" s="44">
        <v>0</v>
      </c>
      <c r="CC82" s="44">
        <v>3</v>
      </c>
      <c r="CD82" s="44">
        <v>0</v>
      </c>
      <c r="CE82" s="44">
        <v>0</v>
      </c>
      <c r="CF82" s="44">
        <v>0</v>
      </c>
      <c r="CG82" s="44">
        <v>0</v>
      </c>
      <c r="CH82" s="44">
        <v>3</v>
      </c>
      <c r="CI82" s="44">
        <v>6</v>
      </c>
      <c r="CJ82" s="44">
        <v>1</v>
      </c>
      <c r="CK82" s="44">
        <v>1</v>
      </c>
      <c r="CM82" s="44">
        <v>2</v>
      </c>
      <c r="CN82" s="44">
        <v>2</v>
      </c>
      <c r="CO82" s="44">
        <v>2</v>
      </c>
      <c r="CP82" s="44">
        <v>1</v>
      </c>
      <c r="CQ82" s="44">
        <v>2</v>
      </c>
      <c r="CR82" s="44">
        <v>1</v>
      </c>
      <c r="CS82" s="44">
        <v>0</v>
      </c>
      <c r="CT82" s="44">
        <v>1</v>
      </c>
      <c r="CU82" s="44">
        <v>4</v>
      </c>
      <c r="DG82" s="49">
        <v>0.875</v>
      </c>
      <c r="DH82" s="44">
        <v>2</v>
      </c>
      <c r="DI82" s="49">
        <v>0.25</v>
      </c>
      <c r="DJ82" s="35">
        <f t="shared" si="48"/>
        <v>23.375</v>
      </c>
      <c r="DK82" s="44">
        <v>7</v>
      </c>
      <c r="DL82" s="44">
        <v>2</v>
      </c>
      <c r="DM82" s="44">
        <v>3</v>
      </c>
      <c r="DN82" s="44">
        <v>2</v>
      </c>
      <c r="DO82" s="44">
        <v>0</v>
      </c>
      <c r="DP82" s="44">
        <v>0</v>
      </c>
      <c r="DQ82" s="44">
        <v>0</v>
      </c>
      <c r="DR82" s="44">
        <v>0</v>
      </c>
      <c r="DS82" s="44">
        <v>0</v>
      </c>
      <c r="DT82" s="44">
        <v>3</v>
      </c>
      <c r="DU82" s="44">
        <v>0</v>
      </c>
      <c r="DV82" s="44">
        <v>3</v>
      </c>
      <c r="DW82" s="44">
        <v>0</v>
      </c>
      <c r="DX82" s="44">
        <v>0</v>
      </c>
      <c r="DY82" s="44">
        <v>1</v>
      </c>
      <c r="DZ82" s="44">
        <v>3</v>
      </c>
      <c r="EA82" s="44">
        <v>2</v>
      </c>
      <c r="EB82" s="44">
        <v>1</v>
      </c>
      <c r="EC82" s="44">
        <v>1</v>
      </c>
      <c r="ED82" s="50">
        <v>1</v>
      </c>
      <c r="EE82" s="44">
        <v>3</v>
      </c>
      <c r="EF82" s="44">
        <v>1</v>
      </c>
      <c r="EG82" s="44">
        <v>12</v>
      </c>
      <c r="EH82" s="44" t="s">
        <v>456</v>
      </c>
      <c r="EI82" s="44" t="s">
        <v>537</v>
      </c>
      <c r="EJ82" s="44">
        <v>120</v>
      </c>
      <c r="EK82" s="44">
        <v>70</v>
      </c>
      <c r="EL82" s="44">
        <v>73</v>
      </c>
      <c r="EM82" s="44">
        <v>93</v>
      </c>
      <c r="EN82" s="44">
        <v>159</v>
      </c>
      <c r="EO82" s="44">
        <v>0</v>
      </c>
      <c r="EP82" s="44">
        <v>69</v>
      </c>
      <c r="EQ82" s="44">
        <v>1.51</v>
      </c>
      <c r="ER82" s="44">
        <v>30.3</v>
      </c>
      <c r="ES82" s="44">
        <v>1</v>
      </c>
      <c r="ET82" s="44" t="s">
        <v>456</v>
      </c>
      <c r="EU82" s="44" t="s">
        <v>537</v>
      </c>
      <c r="EV82" s="44" t="s">
        <v>668</v>
      </c>
      <c r="EW82" s="44">
        <v>0</v>
      </c>
      <c r="EX82" s="44">
        <v>25.2</v>
      </c>
      <c r="EY82" s="44">
        <v>41.1</v>
      </c>
      <c r="EZ82" s="44">
        <v>3975</v>
      </c>
      <c r="FA82" s="44">
        <v>406</v>
      </c>
      <c r="FB82" s="44">
        <v>6.2E-2</v>
      </c>
      <c r="FC82" s="44">
        <v>92.1</v>
      </c>
      <c r="FD82" s="44">
        <v>37.1</v>
      </c>
      <c r="FE82" s="44" t="s">
        <v>669</v>
      </c>
      <c r="FF82" s="44"/>
      <c r="FG82" s="44"/>
      <c r="FH82" s="44"/>
      <c r="FI82" s="44"/>
      <c r="FJ82" s="44"/>
      <c r="FK82" s="44"/>
      <c r="FL82" s="44"/>
      <c r="FM82" s="44"/>
      <c r="FN82" s="44"/>
      <c r="FO82" s="44"/>
      <c r="FP82" s="44" t="s">
        <v>643</v>
      </c>
    </row>
    <row r="83" spans="1:172" s="1" customFormat="1">
      <c r="A83" s="1" t="s">
        <v>321</v>
      </c>
      <c r="B83" s="1">
        <v>2</v>
      </c>
      <c r="N83" s="44">
        <v>1</v>
      </c>
      <c r="O83" s="44">
        <v>1</v>
      </c>
      <c r="P83" s="44">
        <v>0</v>
      </c>
      <c r="Q83" s="44">
        <v>1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AG83" s="44">
        <v>0</v>
      </c>
      <c r="AH83" s="44">
        <v>1</v>
      </c>
      <c r="AI83" s="44">
        <v>0</v>
      </c>
      <c r="AJ83" s="44">
        <v>0</v>
      </c>
      <c r="AK83" s="44">
        <v>1</v>
      </c>
      <c r="AO83" s="44">
        <v>2</v>
      </c>
      <c r="AS83" s="44">
        <v>1</v>
      </c>
      <c r="AT83" s="44">
        <v>1</v>
      </c>
      <c r="AU83" s="44">
        <v>0</v>
      </c>
      <c r="AV83" s="44">
        <v>1</v>
      </c>
      <c r="AW83" s="44">
        <v>0</v>
      </c>
      <c r="AX83" s="44"/>
      <c r="AZ83" s="44">
        <v>2</v>
      </c>
      <c r="BA83" s="44">
        <v>2</v>
      </c>
      <c r="BB83" s="44"/>
      <c r="BC83" s="44"/>
      <c r="BD83" s="44">
        <v>0.5</v>
      </c>
      <c r="BE83" s="44">
        <v>7</v>
      </c>
      <c r="BF83" s="44">
        <v>3</v>
      </c>
      <c r="BG83" s="44">
        <v>7</v>
      </c>
      <c r="BH83" s="7">
        <f t="shared" si="43"/>
        <v>28.5</v>
      </c>
      <c r="BI83" s="11">
        <f t="shared" si="44"/>
        <v>14.035087719298245</v>
      </c>
      <c r="BJ83" s="11">
        <f t="shared" si="45"/>
        <v>0</v>
      </c>
      <c r="BK83" s="11">
        <f t="shared" si="46"/>
        <v>12.280701754385964</v>
      </c>
      <c r="BL83" s="11">
        <f t="shared" si="47"/>
        <v>73.68421052631578</v>
      </c>
      <c r="BM83" s="44"/>
      <c r="BN83" s="44">
        <v>0</v>
      </c>
      <c r="BO83" s="44">
        <v>0</v>
      </c>
      <c r="BP83" s="44">
        <v>0</v>
      </c>
      <c r="BQ83" s="48"/>
      <c r="BR83" s="48"/>
      <c r="BS83" s="44">
        <v>0</v>
      </c>
      <c r="BT83" s="44">
        <v>1</v>
      </c>
      <c r="BU83" s="44">
        <v>0</v>
      </c>
      <c r="BV83" s="44">
        <v>1</v>
      </c>
      <c r="BW83" s="44" t="s">
        <v>229</v>
      </c>
      <c r="BZ83" s="44" t="s">
        <v>670</v>
      </c>
      <c r="CA83" s="44">
        <v>0</v>
      </c>
      <c r="CB83" s="44">
        <v>0</v>
      </c>
      <c r="CC83" s="44">
        <v>0</v>
      </c>
      <c r="CD83" s="44">
        <v>0</v>
      </c>
      <c r="CE83" s="44">
        <v>0</v>
      </c>
      <c r="CF83" s="44">
        <v>0</v>
      </c>
      <c r="CG83" s="44">
        <v>0</v>
      </c>
      <c r="CH83" s="44">
        <v>0</v>
      </c>
      <c r="CI83" s="44">
        <v>0</v>
      </c>
      <c r="CJ83" s="44">
        <v>1</v>
      </c>
      <c r="CK83" s="44">
        <v>1</v>
      </c>
      <c r="CM83" s="44">
        <v>1</v>
      </c>
      <c r="CN83" s="44">
        <v>1</v>
      </c>
      <c r="CO83" s="44">
        <v>1</v>
      </c>
      <c r="CP83" s="44">
        <v>1</v>
      </c>
      <c r="CQ83" s="44">
        <v>1</v>
      </c>
      <c r="CR83" s="44">
        <v>0</v>
      </c>
      <c r="CS83" s="44">
        <v>0</v>
      </c>
      <c r="CT83" s="44">
        <v>0</v>
      </c>
      <c r="CU83" s="44">
        <v>1</v>
      </c>
      <c r="DG83" s="49">
        <v>0.8125</v>
      </c>
      <c r="DH83" s="44">
        <v>2</v>
      </c>
      <c r="DI83" s="49">
        <v>0.20833333333333334</v>
      </c>
      <c r="DJ83" s="35">
        <f t="shared" si="48"/>
        <v>23.395833333333332</v>
      </c>
      <c r="DK83" s="44">
        <v>5</v>
      </c>
      <c r="DL83" s="44">
        <v>2</v>
      </c>
      <c r="DM83" s="44">
        <v>1</v>
      </c>
      <c r="DN83" s="44">
        <v>3</v>
      </c>
      <c r="DO83" s="44">
        <v>0</v>
      </c>
      <c r="DP83" s="44">
        <v>2</v>
      </c>
      <c r="DQ83" s="44">
        <v>0</v>
      </c>
      <c r="DR83" s="44">
        <v>2</v>
      </c>
      <c r="DS83" s="44">
        <v>0</v>
      </c>
      <c r="DT83" s="44">
        <v>0</v>
      </c>
      <c r="DU83" s="44">
        <v>0</v>
      </c>
      <c r="DV83" s="44">
        <v>0</v>
      </c>
      <c r="DW83" s="44">
        <v>0</v>
      </c>
      <c r="DX83" s="44">
        <v>0</v>
      </c>
      <c r="DY83" s="44">
        <v>0</v>
      </c>
      <c r="DZ83" s="44">
        <v>0</v>
      </c>
      <c r="EA83" s="44">
        <v>2</v>
      </c>
      <c r="EB83" s="44">
        <v>2</v>
      </c>
      <c r="EC83" s="44">
        <v>3</v>
      </c>
      <c r="ED83" s="50">
        <v>1</v>
      </c>
      <c r="EE83" s="44">
        <v>0</v>
      </c>
      <c r="EF83" s="44">
        <v>0</v>
      </c>
      <c r="EG83" s="44">
        <v>8</v>
      </c>
      <c r="EH83" s="44" t="s">
        <v>321</v>
      </c>
      <c r="EI83" s="44" t="s">
        <v>537</v>
      </c>
      <c r="EJ83" s="44">
        <v>140</v>
      </c>
      <c r="EK83" s="44">
        <v>90</v>
      </c>
      <c r="EL83" s="44">
        <v>110</v>
      </c>
      <c r="EM83" s="44">
        <v>98</v>
      </c>
      <c r="EN83" s="44">
        <v>98</v>
      </c>
      <c r="EO83" s="44">
        <v>1</v>
      </c>
      <c r="EP83" s="44">
        <v>64</v>
      </c>
      <c r="EQ83" s="44">
        <v>1.48</v>
      </c>
      <c r="ER83" s="44">
        <v>29.2</v>
      </c>
      <c r="ES83" s="44">
        <v>0</v>
      </c>
      <c r="ET83" s="44" t="s">
        <v>325</v>
      </c>
      <c r="EU83" s="44" t="s">
        <v>537</v>
      </c>
      <c r="EV83" s="44" t="s">
        <v>183</v>
      </c>
      <c r="EW83" s="44">
        <v>1</v>
      </c>
      <c r="EX83" s="44">
        <v>995</v>
      </c>
      <c r="EY83" s="44">
        <v>999</v>
      </c>
      <c r="EZ83" s="44">
        <v>26289</v>
      </c>
      <c r="FA83" s="44">
        <v>631</v>
      </c>
      <c r="FB83" s="44">
        <v>0.156</v>
      </c>
      <c r="FC83" s="44">
        <v>95.3</v>
      </c>
      <c r="FD83" s="44">
        <v>37.799999999999997</v>
      </c>
      <c r="FE83" s="44" t="s">
        <v>671</v>
      </c>
      <c r="FF83" s="44" t="s">
        <v>672</v>
      </c>
      <c r="FG83" s="44"/>
      <c r="FH83" s="44"/>
      <c r="FI83" s="44"/>
      <c r="FJ83" s="44"/>
      <c r="FK83" s="44"/>
      <c r="FL83" s="44"/>
      <c r="FM83" s="44"/>
      <c r="FN83" s="44"/>
      <c r="FO83" s="44" t="s">
        <v>673</v>
      </c>
      <c r="FP83" s="44" t="s">
        <v>643</v>
      </c>
    </row>
    <row r="84" spans="1:172" s="1" customFormat="1">
      <c r="A84" s="1" t="s">
        <v>388</v>
      </c>
      <c r="B84" s="1">
        <v>2</v>
      </c>
      <c r="N84" s="44">
        <v>1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AG84" s="44">
        <v>0</v>
      </c>
      <c r="AH84" s="44">
        <v>1</v>
      </c>
      <c r="AI84" s="44">
        <v>0</v>
      </c>
      <c r="AJ84" s="44">
        <v>0</v>
      </c>
      <c r="AK84" s="44">
        <v>1</v>
      </c>
      <c r="AO84" s="44">
        <v>2</v>
      </c>
      <c r="AS84" s="44">
        <v>1</v>
      </c>
      <c r="AT84" s="44">
        <v>1</v>
      </c>
      <c r="AU84" s="44">
        <v>1</v>
      </c>
      <c r="AV84" s="44">
        <v>1</v>
      </c>
      <c r="AW84" s="44">
        <v>0</v>
      </c>
      <c r="AX84" s="44"/>
      <c r="AZ84" s="44">
        <v>2</v>
      </c>
      <c r="BA84" s="44">
        <v>3</v>
      </c>
      <c r="BB84" s="44">
        <v>0.5</v>
      </c>
      <c r="BC84" s="44">
        <v>7</v>
      </c>
      <c r="BD84" s="44">
        <v>2</v>
      </c>
      <c r="BE84" s="44">
        <v>1</v>
      </c>
      <c r="BF84" s="44">
        <v>0.5</v>
      </c>
      <c r="BG84" s="44">
        <v>1</v>
      </c>
      <c r="BH84" s="7">
        <f t="shared" si="43"/>
        <v>12</v>
      </c>
      <c r="BI84" s="11">
        <f t="shared" si="44"/>
        <v>50</v>
      </c>
      <c r="BJ84" s="11">
        <f t="shared" si="45"/>
        <v>29.166666666666668</v>
      </c>
      <c r="BK84" s="11">
        <f t="shared" si="46"/>
        <v>16.666666666666664</v>
      </c>
      <c r="BL84" s="11">
        <f t="shared" si="47"/>
        <v>4.1666666666666661</v>
      </c>
      <c r="BM84" s="44"/>
      <c r="BN84" s="44">
        <v>0</v>
      </c>
      <c r="BO84" s="44">
        <v>0</v>
      </c>
      <c r="BP84" s="44">
        <v>0</v>
      </c>
      <c r="BQ84" s="48"/>
      <c r="BR84" s="48"/>
      <c r="BS84" s="44">
        <v>0</v>
      </c>
      <c r="BT84" s="44">
        <v>1</v>
      </c>
      <c r="BU84" s="44">
        <v>0</v>
      </c>
      <c r="BV84" s="44">
        <v>0</v>
      </c>
      <c r="BW84" s="44" t="s">
        <v>674</v>
      </c>
      <c r="BZ84" s="44" t="s">
        <v>675</v>
      </c>
      <c r="CA84" s="44">
        <v>0</v>
      </c>
      <c r="CB84" s="44">
        <v>0</v>
      </c>
      <c r="CC84" s="44">
        <v>0</v>
      </c>
      <c r="CD84" s="44">
        <v>0</v>
      </c>
      <c r="CE84" s="44">
        <v>0</v>
      </c>
      <c r="CF84" s="44">
        <v>0</v>
      </c>
      <c r="CG84" s="44">
        <v>0</v>
      </c>
      <c r="CH84" s="44">
        <v>0</v>
      </c>
      <c r="CI84" s="44">
        <v>0</v>
      </c>
      <c r="CJ84" s="44">
        <v>1</v>
      </c>
      <c r="CK84" s="44">
        <v>1</v>
      </c>
      <c r="CM84" s="44">
        <v>1</v>
      </c>
      <c r="CN84" s="44">
        <v>1</v>
      </c>
      <c r="CO84" s="44">
        <v>1</v>
      </c>
      <c r="CP84" s="44">
        <v>1</v>
      </c>
      <c r="CQ84" s="44">
        <v>0</v>
      </c>
      <c r="CR84" s="44">
        <v>1</v>
      </c>
      <c r="CS84" s="44">
        <v>0</v>
      </c>
      <c r="CT84" s="44">
        <v>0</v>
      </c>
      <c r="CU84" s="44">
        <v>1</v>
      </c>
      <c r="DG84" s="49">
        <v>0.875</v>
      </c>
      <c r="DH84" s="44">
        <v>1</v>
      </c>
      <c r="DI84" s="49">
        <v>0.25</v>
      </c>
      <c r="DJ84" s="35">
        <f t="shared" si="48"/>
        <v>23.375</v>
      </c>
      <c r="DK84" s="44">
        <v>9</v>
      </c>
      <c r="DL84" s="44">
        <v>0</v>
      </c>
      <c r="DM84" s="44">
        <v>0</v>
      </c>
      <c r="DN84" s="44">
        <v>0</v>
      </c>
      <c r="DO84" s="44">
        <v>0</v>
      </c>
      <c r="DP84" s="44">
        <v>0</v>
      </c>
      <c r="DQ84" s="44">
        <v>0</v>
      </c>
      <c r="DR84" s="44">
        <v>0</v>
      </c>
      <c r="DS84" s="44">
        <v>0</v>
      </c>
      <c r="DT84" s="44">
        <v>0</v>
      </c>
      <c r="DU84" s="44">
        <v>0</v>
      </c>
      <c r="DV84" s="44">
        <v>0</v>
      </c>
      <c r="DW84" s="44">
        <v>0</v>
      </c>
      <c r="DX84" s="44">
        <v>0</v>
      </c>
      <c r="DY84" s="44">
        <v>0</v>
      </c>
      <c r="DZ84" s="44">
        <v>0</v>
      </c>
      <c r="EA84" s="44">
        <v>1</v>
      </c>
      <c r="EB84" s="44">
        <v>0</v>
      </c>
      <c r="EC84" s="44">
        <v>0</v>
      </c>
      <c r="ED84" s="50">
        <v>0</v>
      </c>
      <c r="EE84" s="44">
        <v>0</v>
      </c>
      <c r="EF84" s="44">
        <v>0</v>
      </c>
      <c r="EG84" s="44">
        <v>1</v>
      </c>
      <c r="EH84" s="44" t="s">
        <v>388</v>
      </c>
      <c r="EI84" s="44" t="s">
        <v>537</v>
      </c>
      <c r="EJ84" s="44">
        <v>120</v>
      </c>
      <c r="EK84" s="44">
        <v>80</v>
      </c>
      <c r="EL84" s="44">
        <v>75</v>
      </c>
      <c r="EM84" s="44">
        <v>97</v>
      </c>
      <c r="EN84" s="44">
        <v>102</v>
      </c>
      <c r="EO84" s="44">
        <v>0</v>
      </c>
      <c r="EP84" s="44">
        <v>78</v>
      </c>
      <c r="EQ84" s="44">
        <v>1.51</v>
      </c>
      <c r="ER84" s="44">
        <v>34.200000000000003</v>
      </c>
      <c r="ES84" s="44">
        <v>0</v>
      </c>
      <c r="ET84" s="44" t="s">
        <v>388</v>
      </c>
      <c r="EU84" s="44" t="s">
        <v>537</v>
      </c>
      <c r="EV84" s="44" t="s">
        <v>183</v>
      </c>
      <c r="EW84" s="44">
        <v>1</v>
      </c>
      <c r="EX84" s="44">
        <v>43.1</v>
      </c>
      <c r="EY84" s="44">
        <v>66.900000000000006</v>
      </c>
      <c r="EZ84" s="44">
        <v>6478</v>
      </c>
      <c r="FA84" s="44">
        <v>536</v>
      </c>
      <c r="FB84" s="44">
        <v>8.6999999999999994E-2</v>
      </c>
      <c r="FC84" s="44">
        <v>94.4</v>
      </c>
      <c r="FD84" s="44">
        <v>33</v>
      </c>
      <c r="FE84" s="44" t="s">
        <v>676</v>
      </c>
      <c r="FF84" s="44" t="s">
        <v>677</v>
      </c>
      <c r="FG84" s="44"/>
      <c r="FH84" s="44"/>
      <c r="FI84" s="44"/>
      <c r="FJ84" s="44"/>
      <c r="FK84" s="44"/>
      <c r="FL84" s="44"/>
      <c r="FM84" s="44"/>
      <c r="FN84" s="44"/>
      <c r="FO84" s="44"/>
      <c r="FP84" s="44"/>
    </row>
    <row r="85" spans="1:172" s="1" customFormat="1">
      <c r="A85" s="44" t="s">
        <v>208</v>
      </c>
      <c r="B85" s="1">
        <v>2</v>
      </c>
      <c r="N85" s="44">
        <v>1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AG85" s="44">
        <v>0</v>
      </c>
      <c r="AH85" s="44">
        <v>1</v>
      </c>
      <c r="AI85" s="44">
        <v>0</v>
      </c>
      <c r="AJ85" s="44">
        <v>0</v>
      </c>
      <c r="AK85" s="44">
        <v>1</v>
      </c>
      <c r="AO85" s="44">
        <v>3</v>
      </c>
      <c r="AS85" s="44">
        <v>0</v>
      </c>
      <c r="AT85" s="44">
        <v>1</v>
      </c>
      <c r="AU85" s="44">
        <v>0</v>
      </c>
      <c r="AV85" s="44">
        <v>1</v>
      </c>
      <c r="AW85" s="44">
        <v>0</v>
      </c>
      <c r="AX85" s="44"/>
      <c r="AZ85" s="44">
        <v>6</v>
      </c>
      <c r="BA85" s="44">
        <v>7</v>
      </c>
      <c r="BB85" s="44"/>
      <c r="BC85" s="44"/>
      <c r="BD85" s="44">
        <v>8</v>
      </c>
      <c r="BE85" s="44">
        <v>7</v>
      </c>
      <c r="BF85" s="44"/>
      <c r="BG85" s="44"/>
      <c r="BH85" s="7">
        <f t="shared" si="43"/>
        <v>98</v>
      </c>
      <c r="BI85" s="11">
        <f t="shared" si="44"/>
        <v>42.857142857142854</v>
      </c>
      <c r="BJ85" s="11">
        <f t="shared" si="45"/>
        <v>0</v>
      </c>
      <c r="BK85" s="11">
        <f t="shared" si="46"/>
        <v>57.142857142857139</v>
      </c>
      <c r="BL85" s="11">
        <f t="shared" si="47"/>
        <v>0</v>
      </c>
      <c r="BM85" s="44"/>
      <c r="BN85" s="44">
        <v>0</v>
      </c>
      <c r="BO85" s="44">
        <v>0</v>
      </c>
      <c r="BP85" s="44">
        <v>0</v>
      </c>
      <c r="BQ85" s="48"/>
      <c r="BR85" s="48"/>
      <c r="BS85" s="44">
        <v>0</v>
      </c>
      <c r="BT85" s="44">
        <v>1</v>
      </c>
      <c r="BU85" s="44">
        <v>0</v>
      </c>
      <c r="BV85" s="44">
        <v>0</v>
      </c>
      <c r="BW85" s="44">
        <v>16</v>
      </c>
      <c r="BZ85" s="44">
        <v>14</v>
      </c>
      <c r="CA85" s="44">
        <v>0</v>
      </c>
      <c r="CB85" s="44">
        <v>0</v>
      </c>
      <c r="CC85" s="44">
        <v>0</v>
      </c>
      <c r="CD85" s="44">
        <v>0</v>
      </c>
      <c r="CE85" s="44">
        <v>0</v>
      </c>
      <c r="CF85" s="44">
        <v>0</v>
      </c>
      <c r="CG85" s="44">
        <v>0</v>
      </c>
      <c r="CH85" s="44">
        <v>0</v>
      </c>
      <c r="CI85" s="44">
        <v>0</v>
      </c>
      <c r="CJ85" s="44">
        <v>1</v>
      </c>
      <c r="CK85" s="44">
        <v>1</v>
      </c>
      <c r="CM85" s="44">
        <v>1</v>
      </c>
      <c r="CN85" s="44">
        <v>1</v>
      </c>
      <c r="CO85" s="44">
        <v>1</v>
      </c>
      <c r="CP85" s="44">
        <v>1</v>
      </c>
      <c r="CQ85" s="44">
        <v>0</v>
      </c>
      <c r="CR85" s="44">
        <v>1</v>
      </c>
      <c r="CS85" s="44">
        <v>1</v>
      </c>
      <c r="CT85" s="44">
        <v>0</v>
      </c>
      <c r="CU85" s="44">
        <v>2</v>
      </c>
      <c r="DG85" s="49">
        <v>0.875</v>
      </c>
      <c r="DH85" s="44">
        <v>0</v>
      </c>
      <c r="DI85" s="49">
        <v>0.25</v>
      </c>
      <c r="DJ85" s="35">
        <f t="shared" si="48"/>
        <v>23.375</v>
      </c>
      <c r="DK85" s="44">
        <v>9</v>
      </c>
      <c r="DL85" s="44">
        <v>0</v>
      </c>
      <c r="DM85" s="44">
        <v>0</v>
      </c>
      <c r="DN85" s="44">
        <v>1</v>
      </c>
      <c r="DO85" s="44">
        <v>0</v>
      </c>
      <c r="DP85" s="44">
        <v>3</v>
      </c>
      <c r="DQ85" s="44">
        <v>0</v>
      </c>
      <c r="DR85" s="44">
        <v>0</v>
      </c>
      <c r="DS85" s="44">
        <v>0</v>
      </c>
      <c r="DT85" s="44">
        <v>0</v>
      </c>
      <c r="DU85" s="44">
        <v>0</v>
      </c>
      <c r="DV85" s="44">
        <v>0</v>
      </c>
      <c r="DW85" s="44">
        <v>0</v>
      </c>
      <c r="DX85" s="44">
        <v>0</v>
      </c>
      <c r="DY85" s="44">
        <v>0</v>
      </c>
      <c r="DZ85" s="44">
        <v>0</v>
      </c>
      <c r="EA85" s="44">
        <v>0</v>
      </c>
      <c r="EB85" s="44">
        <v>0</v>
      </c>
      <c r="EC85" s="44">
        <v>0</v>
      </c>
      <c r="ED85" s="50">
        <v>1</v>
      </c>
      <c r="EE85" s="44">
        <v>0</v>
      </c>
      <c r="EF85" s="44">
        <v>0</v>
      </c>
      <c r="EG85" s="44">
        <v>1</v>
      </c>
      <c r="EH85" s="44" t="s">
        <v>215</v>
      </c>
      <c r="EI85" s="51">
        <v>45442</v>
      </c>
      <c r="EJ85" s="44">
        <v>100</v>
      </c>
      <c r="EK85" s="44">
        <v>70</v>
      </c>
      <c r="EL85" s="44">
        <v>76</v>
      </c>
      <c r="EM85" s="44">
        <v>97</v>
      </c>
      <c r="EN85" s="44">
        <v>113</v>
      </c>
      <c r="EO85" s="44">
        <v>0</v>
      </c>
      <c r="EP85" s="44">
        <v>66</v>
      </c>
      <c r="EQ85" s="44">
        <v>1.54</v>
      </c>
      <c r="ER85" s="44">
        <v>27.8</v>
      </c>
      <c r="ES85" s="44">
        <v>0</v>
      </c>
      <c r="ET85" s="44" t="s">
        <v>215</v>
      </c>
      <c r="EU85" s="44" t="s">
        <v>537</v>
      </c>
      <c r="EV85" s="44" t="s">
        <v>238</v>
      </c>
      <c r="EW85" s="44">
        <v>1</v>
      </c>
      <c r="EX85" s="44">
        <v>44.6</v>
      </c>
      <c r="EY85" s="44">
        <v>61.8</v>
      </c>
      <c r="EZ85" s="44">
        <v>6312</v>
      </c>
      <c r="FA85" s="44">
        <v>408</v>
      </c>
      <c r="FB85" s="44">
        <v>2.5000000000000001E-2</v>
      </c>
      <c r="FC85" s="44">
        <v>93.4</v>
      </c>
      <c r="FD85" s="44">
        <v>32.4</v>
      </c>
      <c r="FE85" s="44" t="s">
        <v>678</v>
      </c>
      <c r="FF85" s="44" t="s">
        <v>679</v>
      </c>
      <c r="FG85" s="44"/>
      <c r="FH85" s="44"/>
      <c r="FI85" s="44"/>
      <c r="FJ85" s="44"/>
      <c r="FK85" s="44"/>
      <c r="FL85" s="44"/>
      <c r="FM85" s="44"/>
      <c r="FN85" s="44"/>
      <c r="FO85" s="44"/>
      <c r="FP85" s="44" t="s">
        <v>643</v>
      </c>
    </row>
    <row r="86" spans="1:172" s="1" customFormat="1">
      <c r="A86" s="44" t="s">
        <v>227</v>
      </c>
      <c r="B86" s="1">
        <v>2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AG86" s="44">
        <v>0</v>
      </c>
      <c r="AH86" s="44">
        <v>1</v>
      </c>
      <c r="AI86" s="44">
        <v>0</v>
      </c>
      <c r="AJ86" s="44">
        <v>0</v>
      </c>
      <c r="AK86" s="44">
        <v>1</v>
      </c>
      <c r="AO86" s="44">
        <v>2</v>
      </c>
      <c r="AS86" s="44">
        <v>1</v>
      </c>
      <c r="AT86" s="44">
        <v>1</v>
      </c>
      <c r="AU86" s="44">
        <v>0</v>
      </c>
      <c r="AV86" s="44">
        <v>1</v>
      </c>
      <c r="AW86" s="44">
        <v>0</v>
      </c>
      <c r="AX86" s="44"/>
      <c r="AZ86" s="44">
        <v>3</v>
      </c>
      <c r="BA86" s="44">
        <v>4</v>
      </c>
      <c r="BB86" s="44"/>
      <c r="BC86" s="44"/>
      <c r="BD86" s="44">
        <v>1</v>
      </c>
      <c r="BE86" s="44">
        <v>7</v>
      </c>
      <c r="BF86" s="44">
        <v>1</v>
      </c>
      <c r="BG86" s="44">
        <v>7</v>
      </c>
      <c r="BH86" s="7">
        <f t="shared" si="43"/>
        <v>26</v>
      </c>
      <c r="BI86" s="11">
        <f t="shared" si="44"/>
        <v>46.153846153846153</v>
      </c>
      <c r="BJ86" s="11">
        <f t="shared" si="45"/>
        <v>0</v>
      </c>
      <c r="BK86" s="11">
        <f t="shared" si="46"/>
        <v>26.923076923076923</v>
      </c>
      <c r="BL86" s="11">
        <f t="shared" si="47"/>
        <v>26.923076923076923</v>
      </c>
      <c r="BM86" s="44"/>
      <c r="BN86" s="44">
        <v>0</v>
      </c>
      <c r="BO86" s="44">
        <v>0</v>
      </c>
      <c r="BP86" s="44">
        <v>0</v>
      </c>
      <c r="BQ86" s="48"/>
      <c r="BR86" s="48"/>
      <c r="BS86" s="44">
        <v>0</v>
      </c>
      <c r="BT86" s="44">
        <v>1</v>
      </c>
      <c r="BU86" s="44">
        <v>0</v>
      </c>
      <c r="BV86" s="44">
        <v>0</v>
      </c>
      <c r="BW86" s="44" t="s">
        <v>680</v>
      </c>
      <c r="BZ86" s="44" t="s">
        <v>681</v>
      </c>
      <c r="CA86" s="44">
        <v>0</v>
      </c>
      <c r="CB86" s="44">
        <v>0</v>
      </c>
      <c r="CC86" s="44">
        <v>0</v>
      </c>
      <c r="CD86" s="44">
        <v>0</v>
      </c>
      <c r="CE86" s="44">
        <v>0</v>
      </c>
      <c r="CF86" s="44">
        <v>0</v>
      </c>
      <c r="CG86" s="44">
        <v>0</v>
      </c>
      <c r="CH86" s="44">
        <v>4</v>
      </c>
      <c r="CI86" s="44">
        <v>4</v>
      </c>
      <c r="CJ86" s="44">
        <v>0</v>
      </c>
      <c r="CK86" s="44"/>
      <c r="CM86" s="44">
        <v>1</v>
      </c>
      <c r="CN86" s="44">
        <v>1</v>
      </c>
      <c r="CO86" s="44">
        <v>1</v>
      </c>
      <c r="CP86" s="44">
        <v>1</v>
      </c>
      <c r="CQ86" s="44">
        <v>0</v>
      </c>
      <c r="CR86" s="44">
        <v>1</v>
      </c>
      <c r="CS86" s="44">
        <v>0</v>
      </c>
      <c r="CT86" s="44">
        <v>0</v>
      </c>
      <c r="CU86" s="44">
        <v>1</v>
      </c>
      <c r="DG86" s="49">
        <v>0.83333333333333337</v>
      </c>
      <c r="DH86" s="44">
        <v>1</v>
      </c>
      <c r="DI86" s="49">
        <v>0.25</v>
      </c>
      <c r="DJ86" s="35">
        <f t="shared" si="48"/>
        <v>23.416666666666668</v>
      </c>
      <c r="DK86" s="44">
        <v>9</v>
      </c>
      <c r="DL86" s="44">
        <v>0</v>
      </c>
      <c r="DM86" s="44">
        <v>1</v>
      </c>
      <c r="DN86" s="44">
        <v>1</v>
      </c>
      <c r="DO86" s="44">
        <v>0</v>
      </c>
      <c r="DP86" s="44">
        <v>0</v>
      </c>
      <c r="DQ86" s="44">
        <v>0</v>
      </c>
      <c r="DR86" s="44">
        <v>0</v>
      </c>
      <c r="DS86" s="44">
        <v>0</v>
      </c>
      <c r="DT86" s="44">
        <v>0</v>
      </c>
      <c r="DU86" s="44">
        <v>0</v>
      </c>
      <c r="DV86" s="44">
        <v>0</v>
      </c>
      <c r="DW86" s="44">
        <v>1</v>
      </c>
      <c r="DX86" s="44">
        <v>1</v>
      </c>
      <c r="DY86" s="44">
        <v>0</v>
      </c>
      <c r="DZ86" s="44">
        <v>0</v>
      </c>
      <c r="EA86" s="44">
        <v>1</v>
      </c>
      <c r="EB86" s="44">
        <v>0</v>
      </c>
      <c r="EC86" s="44">
        <v>0</v>
      </c>
      <c r="ED86" s="50">
        <v>1</v>
      </c>
      <c r="EE86" s="44">
        <v>0</v>
      </c>
      <c r="EF86" s="44">
        <v>1</v>
      </c>
      <c r="EG86" s="44">
        <v>3</v>
      </c>
      <c r="EH86" s="44" t="s">
        <v>227</v>
      </c>
      <c r="EI86" s="51">
        <v>45442</v>
      </c>
      <c r="EJ86" s="44">
        <v>130</v>
      </c>
      <c r="EK86" s="44">
        <v>80</v>
      </c>
      <c r="EL86" s="44">
        <v>77</v>
      </c>
      <c r="EM86" s="44">
        <v>90</v>
      </c>
      <c r="EN86" s="44">
        <v>108</v>
      </c>
      <c r="EO86" s="44">
        <v>1</v>
      </c>
      <c r="EP86" s="44">
        <v>68</v>
      </c>
      <c r="EQ86" s="44">
        <v>1.45</v>
      </c>
      <c r="ER86" s="44">
        <v>32.299999999999997</v>
      </c>
      <c r="ES86" s="44">
        <v>0</v>
      </c>
      <c r="ET86" s="44" t="s">
        <v>227</v>
      </c>
      <c r="EU86" s="44" t="s">
        <v>537</v>
      </c>
      <c r="EV86" s="44" t="s">
        <v>183</v>
      </c>
      <c r="EW86" s="44">
        <v>1</v>
      </c>
      <c r="EX86" s="44">
        <v>257.5</v>
      </c>
      <c r="EY86" s="44">
        <v>389.7</v>
      </c>
      <c r="EZ86" s="44">
        <v>26075</v>
      </c>
      <c r="FA86" s="44">
        <v>550</v>
      </c>
      <c r="FB86" s="44">
        <v>0.2</v>
      </c>
      <c r="FC86" s="44">
        <v>97</v>
      </c>
      <c r="FD86" s="44">
        <v>30.9</v>
      </c>
      <c r="FE86" s="44" t="s">
        <v>682</v>
      </c>
      <c r="FF86" s="44" t="s">
        <v>683</v>
      </c>
      <c r="FG86" s="44" t="s">
        <v>684</v>
      </c>
      <c r="FH86" s="44">
        <v>80.2</v>
      </c>
      <c r="FI86" s="44">
        <v>127.4</v>
      </c>
      <c r="FJ86" s="44">
        <v>10241</v>
      </c>
      <c r="FK86" s="44">
        <v>463</v>
      </c>
      <c r="FL86" s="44">
        <v>0.153</v>
      </c>
      <c r="FM86" s="44">
        <v>97.1</v>
      </c>
      <c r="FN86" s="44">
        <v>30.8</v>
      </c>
      <c r="FO86" s="44"/>
      <c r="FP86" s="44" t="s">
        <v>643</v>
      </c>
    </row>
    <row r="87" spans="1:172" s="1" customFormat="1">
      <c r="A87" s="44" t="s">
        <v>273</v>
      </c>
      <c r="B87" s="1">
        <v>2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AG87" s="44">
        <v>0</v>
      </c>
      <c r="AH87" s="44">
        <v>1</v>
      </c>
      <c r="AI87" s="44">
        <v>0</v>
      </c>
      <c r="AJ87" s="44">
        <v>0</v>
      </c>
      <c r="AK87" s="44">
        <v>1</v>
      </c>
      <c r="AO87" s="44">
        <v>2</v>
      </c>
      <c r="AS87" s="44">
        <v>1</v>
      </c>
      <c r="AT87" s="44">
        <v>1</v>
      </c>
      <c r="AU87" s="44">
        <v>0</v>
      </c>
      <c r="AV87" s="44">
        <v>0</v>
      </c>
      <c r="AW87" s="44">
        <v>0</v>
      </c>
      <c r="AX87" s="44"/>
      <c r="AZ87" s="44"/>
      <c r="BA87" s="44"/>
      <c r="BB87" s="44"/>
      <c r="BC87" s="44"/>
      <c r="BD87" s="44">
        <v>2</v>
      </c>
      <c r="BE87" s="44">
        <v>7</v>
      </c>
      <c r="BF87" s="44">
        <v>0.5</v>
      </c>
      <c r="BG87" s="44">
        <v>7</v>
      </c>
      <c r="BH87" s="7">
        <f t="shared" si="43"/>
        <v>17.5</v>
      </c>
      <c r="BI87" s="11">
        <f t="shared" si="44"/>
        <v>0</v>
      </c>
      <c r="BJ87" s="11">
        <f t="shared" si="45"/>
        <v>0</v>
      </c>
      <c r="BK87" s="11">
        <f t="shared" si="46"/>
        <v>80</v>
      </c>
      <c r="BL87" s="11">
        <f t="shared" si="47"/>
        <v>20</v>
      </c>
      <c r="BM87" s="44"/>
      <c r="BN87" s="44">
        <v>0</v>
      </c>
      <c r="BO87" s="44">
        <v>0</v>
      </c>
      <c r="BP87" s="44">
        <v>0</v>
      </c>
      <c r="BQ87" s="48"/>
      <c r="BR87" s="48"/>
      <c r="BS87" s="44">
        <v>0</v>
      </c>
      <c r="BT87" s="44">
        <v>0</v>
      </c>
      <c r="BU87" s="44">
        <v>0</v>
      </c>
      <c r="BV87" s="44">
        <v>0</v>
      </c>
      <c r="BW87" s="44"/>
      <c r="BZ87" s="44"/>
      <c r="CA87" s="44">
        <v>0</v>
      </c>
      <c r="CB87" s="44">
        <v>3</v>
      </c>
      <c r="CC87" s="44">
        <v>2</v>
      </c>
      <c r="CD87" s="44">
        <v>2</v>
      </c>
      <c r="CE87" s="44">
        <v>0</v>
      </c>
      <c r="CF87" s="44">
        <v>0</v>
      </c>
      <c r="CG87" s="44">
        <v>2</v>
      </c>
      <c r="CH87" s="44">
        <v>2</v>
      </c>
      <c r="CI87" s="44">
        <v>11</v>
      </c>
      <c r="CJ87" s="44">
        <v>0</v>
      </c>
      <c r="CK87" s="44"/>
      <c r="CM87" s="44">
        <v>3</v>
      </c>
      <c r="CN87" s="44">
        <v>1</v>
      </c>
      <c r="CO87" s="44">
        <v>2</v>
      </c>
      <c r="CP87" s="44">
        <v>3</v>
      </c>
      <c r="CQ87" s="44">
        <v>1</v>
      </c>
      <c r="CR87" s="44">
        <v>2</v>
      </c>
      <c r="CS87" s="44">
        <v>2</v>
      </c>
      <c r="CT87" s="44">
        <v>1</v>
      </c>
      <c r="CU87" s="44">
        <v>6</v>
      </c>
      <c r="DG87" s="49">
        <v>0.875</v>
      </c>
      <c r="DH87" s="44">
        <v>3</v>
      </c>
      <c r="DI87" s="49">
        <v>0.25</v>
      </c>
      <c r="DJ87" s="35">
        <f t="shared" si="48"/>
        <v>23.375</v>
      </c>
      <c r="DK87" s="44">
        <v>3</v>
      </c>
      <c r="DL87" s="44">
        <v>3</v>
      </c>
      <c r="DM87" s="44">
        <v>3</v>
      </c>
      <c r="DN87" s="44">
        <v>2</v>
      </c>
      <c r="DO87" s="44">
        <v>0</v>
      </c>
      <c r="DP87" s="44">
        <v>0</v>
      </c>
      <c r="DQ87" s="44">
        <v>0</v>
      </c>
      <c r="DR87" s="44">
        <v>0</v>
      </c>
      <c r="DS87" s="44">
        <v>0</v>
      </c>
      <c r="DT87" s="44">
        <v>0</v>
      </c>
      <c r="DU87" s="44">
        <v>0</v>
      </c>
      <c r="DV87" s="44">
        <v>3</v>
      </c>
      <c r="DW87" s="44">
        <v>0</v>
      </c>
      <c r="DX87" s="44">
        <v>0</v>
      </c>
      <c r="DY87" s="44">
        <v>0</v>
      </c>
      <c r="DZ87" s="44">
        <v>3</v>
      </c>
      <c r="EA87" s="44">
        <v>3</v>
      </c>
      <c r="EB87" s="44">
        <v>3</v>
      </c>
      <c r="EC87" s="44">
        <v>3</v>
      </c>
      <c r="ED87" s="50">
        <v>1</v>
      </c>
      <c r="EE87" s="44">
        <v>0</v>
      </c>
      <c r="EF87" s="44">
        <v>0</v>
      </c>
      <c r="EG87" s="44">
        <v>13</v>
      </c>
      <c r="EH87" s="44" t="s">
        <v>273</v>
      </c>
      <c r="EI87" s="51">
        <v>45442</v>
      </c>
      <c r="EJ87" s="44">
        <v>100</v>
      </c>
      <c r="EK87" s="44">
        <v>70</v>
      </c>
      <c r="EL87" s="44">
        <v>72</v>
      </c>
      <c r="EM87" s="44">
        <v>97</v>
      </c>
      <c r="EN87" s="44">
        <v>119</v>
      </c>
      <c r="EO87" s="44">
        <v>1</v>
      </c>
      <c r="EP87" s="44">
        <v>63</v>
      </c>
      <c r="EQ87" s="44">
        <v>1.48</v>
      </c>
      <c r="ER87" s="44">
        <v>28.7</v>
      </c>
      <c r="ES87" s="44">
        <v>0</v>
      </c>
      <c r="ET87" s="44" t="s">
        <v>273</v>
      </c>
      <c r="EU87" s="44" t="s">
        <v>537</v>
      </c>
      <c r="EV87" s="44" t="s">
        <v>183</v>
      </c>
      <c r="EW87" s="44">
        <v>0</v>
      </c>
      <c r="EX87" s="44">
        <v>44.9</v>
      </c>
      <c r="EY87" s="44">
        <v>66.8</v>
      </c>
      <c r="EZ87" s="44">
        <v>6919</v>
      </c>
      <c r="FA87" s="44">
        <v>455</v>
      </c>
      <c r="FB87" s="44">
        <v>3.3000000000000002E-2</v>
      </c>
      <c r="FC87" s="44">
        <v>97.4</v>
      </c>
      <c r="FD87" s="44">
        <v>30</v>
      </c>
      <c r="FE87" s="44" t="s">
        <v>685</v>
      </c>
      <c r="FF87" s="44" t="s">
        <v>686</v>
      </c>
      <c r="FG87" s="44"/>
      <c r="FH87" s="44"/>
      <c r="FI87" s="44"/>
      <c r="FJ87" s="44"/>
      <c r="FK87" s="44"/>
      <c r="FL87" s="44"/>
      <c r="FM87" s="44"/>
      <c r="FN87" s="44"/>
      <c r="FO87" s="44" t="s">
        <v>687</v>
      </c>
      <c r="FP87" s="44" t="s">
        <v>643</v>
      </c>
    </row>
    <row r="88" spans="1:172" s="1" customFormat="1">
      <c r="A88" s="44" t="s">
        <v>396</v>
      </c>
      <c r="B88" s="1">
        <v>2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AG88" s="44">
        <v>0</v>
      </c>
      <c r="AH88" s="44">
        <v>0</v>
      </c>
      <c r="AI88" s="44">
        <v>1</v>
      </c>
      <c r="AJ88" s="44">
        <v>0</v>
      </c>
      <c r="AK88" s="44">
        <v>1</v>
      </c>
      <c r="AO88" s="44">
        <v>2</v>
      </c>
      <c r="AS88" s="44">
        <v>1</v>
      </c>
      <c r="AT88" s="44">
        <v>1</v>
      </c>
      <c r="AU88" s="44">
        <v>0</v>
      </c>
      <c r="AV88" s="44">
        <v>1</v>
      </c>
      <c r="AW88" s="44">
        <v>0</v>
      </c>
      <c r="AX88" s="44"/>
      <c r="AZ88" s="44">
        <v>0.5</v>
      </c>
      <c r="BA88" s="44">
        <v>7</v>
      </c>
      <c r="BB88" s="44"/>
      <c r="BC88" s="44"/>
      <c r="BD88" s="44">
        <v>1</v>
      </c>
      <c r="BE88" s="44">
        <v>7</v>
      </c>
      <c r="BF88" s="44">
        <v>0.5</v>
      </c>
      <c r="BG88" s="44">
        <v>7</v>
      </c>
      <c r="BH88" s="7">
        <f t="shared" si="43"/>
        <v>14</v>
      </c>
      <c r="BI88" s="11">
        <f t="shared" si="44"/>
        <v>25</v>
      </c>
      <c r="BJ88" s="11">
        <f t="shared" si="45"/>
        <v>0</v>
      </c>
      <c r="BK88" s="11">
        <f t="shared" si="46"/>
        <v>50</v>
      </c>
      <c r="BL88" s="11">
        <f t="shared" si="47"/>
        <v>25</v>
      </c>
      <c r="BM88" s="44"/>
      <c r="BN88" s="44">
        <v>0</v>
      </c>
      <c r="BO88" s="44">
        <v>0</v>
      </c>
      <c r="BP88" s="44">
        <v>0</v>
      </c>
      <c r="BQ88" s="48"/>
      <c r="BR88" s="48"/>
      <c r="BS88" s="44">
        <v>1</v>
      </c>
      <c r="BT88" s="44">
        <v>1</v>
      </c>
      <c r="BU88" s="44">
        <v>0</v>
      </c>
      <c r="BV88" s="44">
        <v>0</v>
      </c>
      <c r="BW88" s="44" t="s">
        <v>229</v>
      </c>
      <c r="BZ88" s="44" t="s">
        <v>376</v>
      </c>
      <c r="CA88" s="44">
        <v>1</v>
      </c>
      <c r="CB88" s="44">
        <v>0</v>
      </c>
      <c r="CC88" s="44">
        <v>0</v>
      </c>
      <c r="CD88" s="44">
        <v>2</v>
      </c>
      <c r="CE88" s="44">
        <v>0</v>
      </c>
      <c r="CF88" s="44">
        <v>0</v>
      </c>
      <c r="CG88" s="44">
        <v>0</v>
      </c>
      <c r="CH88" s="44">
        <v>3</v>
      </c>
      <c r="CI88" s="44">
        <v>6</v>
      </c>
      <c r="CJ88" s="44">
        <v>1</v>
      </c>
      <c r="CK88" s="44"/>
      <c r="CM88" s="44">
        <v>2</v>
      </c>
      <c r="CN88" s="44">
        <v>2</v>
      </c>
      <c r="CO88" s="44">
        <v>4</v>
      </c>
      <c r="CP88" s="44">
        <v>1</v>
      </c>
      <c r="CQ88" s="44">
        <v>3</v>
      </c>
      <c r="CR88" s="44">
        <v>2</v>
      </c>
      <c r="CS88" s="44">
        <v>0</v>
      </c>
      <c r="CT88" s="44">
        <v>0</v>
      </c>
      <c r="CU88" s="44">
        <v>5</v>
      </c>
      <c r="DG88" s="49">
        <v>0.83333333333333337</v>
      </c>
      <c r="DH88" s="44">
        <v>1</v>
      </c>
      <c r="DI88" s="49">
        <v>0.2298611111111111</v>
      </c>
      <c r="DJ88" s="35">
        <f t="shared" si="48"/>
        <v>23.396527777777781</v>
      </c>
      <c r="DK88" s="44">
        <v>8</v>
      </c>
      <c r="DL88" s="44">
        <v>0</v>
      </c>
      <c r="DM88" s="44">
        <v>2</v>
      </c>
      <c r="DN88" s="44">
        <v>2</v>
      </c>
      <c r="DO88" s="44">
        <v>0</v>
      </c>
      <c r="DP88" s="44">
        <v>3</v>
      </c>
      <c r="DQ88" s="44">
        <v>0</v>
      </c>
      <c r="DR88" s="44">
        <v>3</v>
      </c>
      <c r="DS88" s="44">
        <v>0</v>
      </c>
      <c r="DT88" s="44">
        <v>3</v>
      </c>
      <c r="DU88" s="44">
        <v>0</v>
      </c>
      <c r="DV88" s="44">
        <v>1</v>
      </c>
      <c r="DW88" s="44">
        <v>1</v>
      </c>
      <c r="DX88" s="44">
        <v>1</v>
      </c>
      <c r="DY88" s="44">
        <v>0</v>
      </c>
      <c r="DZ88" s="44">
        <v>1</v>
      </c>
      <c r="EA88" s="44">
        <v>1</v>
      </c>
      <c r="EB88" s="44">
        <v>0</v>
      </c>
      <c r="EC88" s="44">
        <v>1</v>
      </c>
      <c r="ED88" s="50">
        <v>2</v>
      </c>
      <c r="EE88" s="44">
        <v>0</v>
      </c>
      <c r="EF88" s="44">
        <v>1</v>
      </c>
      <c r="EG88" s="44">
        <v>6</v>
      </c>
      <c r="EH88" s="44" t="s">
        <v>396</v>
      </c>
      <c r="EI88" s="51">
        <v>45442</v>
      </c>
      <c r="EJ88" s="44">
        <v>100</v>
      </c>
      <c r="EK88" s="44">
        <v>80</v>
      </c>
      <c r="EL88" s="44">
        <v>77</v>
      </c>
      <c r="EM88" s="44">
        <v>95</v>
      </c>
      <c r="EN88" s="44">
        <v>132</v>
      </c>
      <c r="EO88" s="44">
        <v>0</v>
      </c>
      <c r="EP88" s="44">
        <v>54</v>
      </c>
      <c r="EQ88" s="44">
        <v>1.41</v>
      </c>
      <c r="ER88" s="44">
        <v>27.2</v>
      </c>
      <c r="ES88" s="44">
        <v>1</v>
      </c>
      <c r="ET88" s="44" t="s">
        <v>400</v>
      </c>
      <c r="EU88" s="44" t="s">
        <v>537</v>
      </c>
      <c r="EV88" s="44" t="s">
        <v>688</v>
      </c>
      <c r="EW88" s="44">
        <v>0</v>
      </c>
      <c r="EX88" s="44">
        <v>47.9</v>
      </c>
      <c r="EY88" s="44">
        <v>75.599999999999994</v>
      </c>
      <c r="EZ88" s="44">
        <v>6565</v>
      </c>
      <c r="FA88" s="44">
        <v>442</v>
      </c>
      <c r="FB88" s="44">
        <v>0.1</v>
      </c>
      <c r="FC88" s="44">
        <v>95.2</v>
      </c>
      <c r="FD88" s="44">
        <v>31.6</v>
      </c>
      <c r="FE88" s="44" t="s">
        <v>689</v>
      </c>
      <c r="FF88" s="44"/>
      <c r="FG88" s="44" t="s">
        <v>690</v>
      </c>
      <c r="FH88" s="44">
        <v>44.2</v>
      </c>
      <c r="FI88" s="44">
        <v>70</v>
      </c>
      <c r="FJ88" s="44">
        <v>6690</v>
      </c>
      <c r="FK88" s="44">
        <v>421</v>
      </c>
      <c r="FL88" s="44">
        <v>8.5000000000000006E-2</v>
      </c>
      <c r="FM88" s="44">
        <v>93.1</v>
      </c>
      <c r="FN88" s="44">
        <v>30.6</v>
      </c>
      <c r="FO88" s="44" t="s">
        <v>691</v>
      </c>
      <c r="FP88" s="44" t="s">
        <v>643</v>
      </c>
    </row>
    <row r="89" spans="1:172" s="1" customFormat="1">
      <c r="A89" s="44" t="s">
        <v>349</v>
      </c>
      <c r="B89" s="1">
        <v>2</v>
      </c>
      <c r="N89" s="44">
        <v>0</v>
      </c>
      <c r="O89" s="44">
        <v>1</v>
      </c>
      <c r="P89" s="44">
        <v>1</v>
      </c>
      <c r="Q89" s="44">
        <v>1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AG89" s="44">
        <v>0</v>
      </c>
      <c r="AH89" s="44">
        <v>0</v>
      </c>
      <c r="AI89" s="44">
        <v>1</v>
      </c>
      <c r="AJ89" s="44">
        <v>0</v>
      </c>
      <c r="AK89" s="44">
        <v>1</v>
      </c>
      <c r="AO89" s="44">
        <v>2</v>
      </c>
      <c r="AS89" s="44">
        <v>1</v>
      </c>
      <c r="AT89" s="44">
        <v>1</v>
      </c>
      <c r="AU89" s="44">
        <v>0</v>
      </c>
      <c r="AV89" s="44">
        <v>1</v>
      </c>
      <c r="AW89" s="44">
        <v>0</v>
      </c>
      <c r="AX89" s="44"/>
      <c r="AZ89" s="44">
        <v>0.5</v>
      </c>
      <c r="BA89" s="44">
        <v>7</v>
      </c>
      <c r="BB89" s="44"/>
      <c r="BC89" s="44"/>
      <c r="BD89" s="44">
        <v>5</v>
      </c>
      <c r="BE89" s="44">
        <v>3</v>
      </c>
      <c r="BF89" s="44">
        <v>0.5</v>
      </c>
      <c r="BG89" s="44">
        <v>7</v>
      </c>
      <c r="BH89" s="7">
        <f t="shared" si="43"/>
        <v>22</v>
      </c>
      <c r="BI89" s="11">
        <f t="shared" si="44"/>
        <v>15.909090909090908</v>
      </c>
      <c r="BJ89" s="11">
        <f t="shared" si="45"/>
        <v>0</v>
      </c>
      <c r="BK89" s="11">
        <f t="shared" si="46"/>
        <v>68.181818181818173</v>
      </c>
      <c r="BL89" s="11">
        <f t="shared" si="47"/>
        <v>15.909090909090908</v>
      </c>
      <c r="BM89" s="44"/>
      <c r="BN89" s="44">
        <v>0</v>
      </c>
      <c r="BO89" s="44">
        <v>0</v>
      </c>
      <c r="BP89" s="44">
        <v>0</v>
      </c>
      <c r="BQ89" s="48"/>
      <c r="BR89" s="48"/>
      <c r="BS89" s="44">
        <v>1</v>
      </c>
      <c r="BT89" s="44">
        <v>1</v>
      </c>
      <c r="BU89" s="44">
        <v>0</v>
      </c>
      <c r="BV89" s="44">
        <v>0</v>
      </c>
      <c r="BW89" s="44" t="s">
        <v>692</v>
      </c>
      <c r="BZ89" s="44" t="s">
        <v>693</v>
      </c>
      <c r="CA89" s="44">
        <v>1</v>
      </c>
      <c r="CB89" s="44">
        <v>1</v>
      </c>
      <c r="CC89" s="44">
        <v>0</v>
      </c>
      <c r="CD89" s="44">
        <v>1</v>
      </c>
      <c r="CE89" s="44">
        <v>0</v>
      </c>
      <c r="CF89" s="44">
        <v>0</v>
      </c>
      <c r="CG89" s="44">
        <v>0</v>
      </c>
      <c r="CH89" s="44">
        <v>1</v>
      </c>
      <c r="CI89" s="44">
        <v>4</v>
      </c>
      <c r="CJ89" s="44">
        <v>1</v>
      </c>
      <c r="CK89" s="44"/>
      <c r="CM89" s="44">
        <v>2</v>
      </c>
      <c r="CN89" s="44">
        <v>2</v>
      </c>
      <c r="CO89" s="44">
        <v>2</v>
      </c>
      <c r="CP89" s="44">
        <v>1</v>
      </c>
      <c r="CQ89" s="44">
        <v>1</v>
      </c>
      <c r="CR89" s="44">
        <v>0</v>
      </c>
      <c r="CS89" s="44">
        <v>0</v>
      </c>
      <c r="CT89" s="44">
        <v>1</v>
      </c>
      <c r="CU89" s="44">
        <v>2</v>
      </c>
      <c r="DG89" s="49">
        <v>0.83333333333333337</v>
      </c>
      <c r="DH89" s="44">
        <v>1</v>
      </c>
      <c r="DI89" s="49">
        <v>0.27083333333333331</v>
      </c>
      <c r="DJ89" s="35">
        <f t="shared" si="48"/>
        <v>23.4375</v>
      </c>
      <c r="DK89" s="44">
        <v>10</v>
      </c>
      <c r="DL89" s="44">
        <v>1</v>
      </c>
      <c r="DM89" s="44">
        <v>1</v>
      </c>
      <c r="DN89" s="44">
        <v>1</v>
      </c>
      <c r="DO89" s="44">
        <v>0</v>
      </c>
      <c r="DP89" s="44">
        <v>0</v>
      </c>
      <c r="DQ89" s="44">
        <v>0</v>
      </c>
      <c r="DR89" s="44">
        <v>3</v>
      </c>
      <c r="DS89" s="44">
        <v>0</v>
      </c>
      <c r="DT89" s="44">
        <v>0</v>
      </c>
      <c r="DU89" s="44">
        <v>0</v>
      </c>
      <c r="DV89" s="44">
        <v>0</v>
      </c>
      <c r="DW89" s="44">
        <v>0</v>
      </c>
      <c r="DX89" s="44">
        <v>0</v>
      </c>
      <c r="DY89" s="44">
        <v>0</v>
      </c>
      <c r="DZ89" s="44">
        <v>0</v>
      </c>
      <c r="EA89" s="44">
        <v>1</v>
      </c>
      <c r="EB89" s="44">
        <v>0</v>
      </c>
      <c r="EC89" s="44">
        <v>0</v>
      </c>
      <c r="ED89" s="50">
        <v>1</v>
      </c>
      <c r="EE89" s="44">
        <v>0</v>
      </c>
      <c r="EF89" s="44">
        <v>0</v>
      </c>
      <c r="EG89" s="44">
        <v>2</v>
      </c>
      <c r="EH89" s="44" t="s">
        <v>349</v>
      </c>
      <c r="EI89" s="51">
        <v>45455</v>
      </c>
      <c r="EJ89" s="44">
        <v>123</v>
      </c>
      <c r="EK89" s="44">
        <v>80</v>
      </c>
      <c r="EL89" s="44">
        <v>78</v>
      </c>
      <c r="EM89" s="44">
        <v>96</v>
      </c>
      <c r="EN89" s="44">
        <v>321</v>
      </c>
      <c r="EO89" s="44">
        <v>0</v>
      </c>
      <c r="EP89" s="44">
        <v>59</v>
      </c>
      <c r="EQ89" s="44">
        <v>1.45</v>
      </c>
      <c r="ER89" s="44">
        <v>28.1</v>
      </c>
      <c r="ES89" s="44">
        <v>0</v>
      </c>
      <c r="ET89" s="44" t="s">
        <v>354</v>
      </c>
      <c r="EU89" s="52">
        <v>45455.453472222223</v>
      </c>
      <c r="EV89" s="44" t="s">
        <v>378</v>
      </c>
      <c r="EW89" s="44">
        <v>0</v>
      </c>
      <c r="EX89" s="44">
        <v>7.3</v>
      </c>
      <c r="EY89" s="44">
        <v>12</v>
      </c>
      <c r="EZ89" s="44">
        <v>1053</v>
      </c>
      <c r="FA89" s="44">
        <v>410</v>
      </c>
      <c r="FB89" s="44">
        <v>3.4000000000000002E-2</v>
      </c>
      <c r="FC89" s="44">
        <v>87.3</v>
      </c>
      <c r="FD89" s="44">
        <v>23.8</v>
      </c>
      <c r="FE89" s="44" t="s">
        <v>694</v>
      </c>
      <c r="FF89" s="44" t="s">
        <v>695</v>
      </c>
      <c r="FG89" s="44"/>
      <c r="FH89" s="44"/>
      <c r="FI89" s="44"/>
      <c r="FJ89" s="44"/>
      <c r="FK89" s="44"/>
      <c r="FL89" s="44"/>
      <c r="FM89" s="44"/>
      <c r="FN89" s="44"/>
      <c r="FO89" s="44"/>
      <c r="FP89" s="44" t="s">
        <v>643</v>
      </c>
    </row>
    <row r="90" spans="1:172" s="1" customFormat="1">
      <c r="A90" s="1" t="s">
        <v>358</v>
      </c>
      <c r="B90" s="1">
        <v>2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AG90" s="44">
        <v>0</v>
      </c>
      <c r="AH90" s="44">
        <v>1</v>
      </c>
      <c r="AI90" s="44">
        <v>0</v>
      </c>
      <c r="AJ90" s="44">
        <v>0</v>
      </c>
      <c r="AK90" s="44">
        <v>1</v>
      </c>
      <c r="AO90" s="44">
        <v>3</v>
      </c>
      <c r="AS90" s="44">
        <v>1</v>
      </c>
      <c r="AT90" s="44">
        <v>1</v>
      </c>
      <c r="AU90" s="44">
        <v>1</v>
      </c>
      <c r="AV90" s="44">
        <v>1</v>
      </c>
      <c r="AW90" s="44">
        <v>0</v>
      </c>
      <c r="AX90" s="44"/>
      <c r="AZ90" s="44">
        <v>1.5</v>
      </c>
      <c r="BA90" s="44">
        <v>7</v>
      </c>
      <c r="BB90" s="44">
        <v>0.1</v>
      </c>
      <c r="BC90" s="44">
        <v>7</v>
      </c>
      <c r="BD90" s="44">
        <v>2</v>
      </c>
      <c r="BE90" s="44">
        <v>2</v>
      </c>
      <c r="BF90" s="44">
        <v>1</v>
      </c>
      <c r="BG90" s="44">
        <v>7</v>
      </c>
      <c r="BH90" s="7">
        <f t="shared" si="43"/>
        <v>22.2</v>
      </c>
      <c r="BI90" s="11">
        <f t="shared" si="44"/>
        <v>47.297297297297298</v>
      </c>
      <c r="BJ90" s="11">
        <f t="shared" si="45"/>
        <v>3.1531531531531534</v>
      </c>
      <c r="BK90" s="11">
        <f t="shared" si="46"/>
        <v>18.018018018018019</v>
      </c>
      <c r="BL90" s="11">
        <f t="shared" si="47"/>
        <v>31.531531531531531</v>
      </c>
      <c r="BM90" s="44"/>
      <c r="BN90" s="44">
        <v>0</v>
      </c>
      <c r="BO90" s="44">
        <v>0</v>
      </c>
      <c r="BP90" s="44">
        <v>0</v>
      </c>
      <c r="BQ90" s="48"/>
      <c r="BR90" s="48"/>
      <c r="BS90" s="44">
        <v>0</v>
      </c>
      <c r="BT90" s="44">
        <v>1</v>
      </c>
      <c r="BU90" s="44">
        <v>0</v>
      </c>
      <c r="BV90" s="44">
        <v>0</v>
      </c>
      <c r="BW90" s="44" t="s">
        <v>696</v>
      </c>
      <c r="BZ90" s="44" t="s">
        <v>229</v>
      </c>
      <c r="CA90" s="44">
        <v>0</v>
      </c>
      <c r="CB90" s="44">
        <v>0</v>
      </c>
      <c r="CC90" s="44">
        <v>0</v>
      </c>
      <c r="CD90" s="44">
        <v>2</v>
      </c>
      <c r="CE90" s="44">
        <v>0</v>
      </c>
      <c r="CF90" s="44">
        <v>0</v>
      </c>
      <c r="CG90" s="44">
        <v>0</v>
      </c>
      <c r="CH90" s="44">
        <v>2</v>
      </c>
      <c r="CI90" s="44">
        <v>4</v>
      </c>
      <c r="CJ90" s="44">
        <v>0</v>
      </c>
      <c r="CK90" s="44"/>
      <c r="CM90" s="44">
        <v>1</v>
      </c>
      <c r="CN90" s="44">
        <v>2</v>
      </c>
      <c r="CO90" s="44">
        <v>1</v>
      </c>
      <c r="CP90" s="44">
        <v>1</v>
      </c>
      <c r="CQ90" s="44">
        <v>0</v>
      </c>
      <c r="CR90" s="44">
        <v>0</v>
      </c>
      <c r="CS90" s="44">
        <v>0</v>
      </c>
      <c r="CT90" s="44">
        <v>0</v>
      </c>
      <c r="CU90" s="44">
        <v>0</v>
      </c>
      <c r="DG90" s="49">
        <v>0.83333333333333337</v>
      </c>
      <c r="DH90" s="44">
        <v>0</v>
      </c>
      <c r="DI90" s="49">
        <v>0.25</v>
      </c>
      <c r="DJ90" s="35">
        <f t="shared" si="48"/>
        <v>23.416666666666668</v>
      </c>
      <c r="DK90" s="44">
        <v>10</v>
      </c>
      <c r="DL90" s="44">
        <v>0</v>
      </c>
      <c r="DM90" s="44">
        <v>1</v>
      </c>
      <c r="DN90" s="44">
        <v>0</v>
      </c>
      <c r="DO90" s="44">
        <v>0</v>
      </c>
      <c r="DP90" s="44">
        <v>0</v>
      </c>
      <c r="DQ90" s="44">
        <v>0</v>
      </c>
      <c r="DR90" s="44">
        <v>2</v>
      </c>
      <c r="DS90" s="44">
        <v>0</v>
      </c>
      <c r="DT90" s="44">
        <v>0</v>
      </c>
      <c r="DU90" s="44">
        <v>0</v>
      </c>
      <c r="DV90" s="44">
        <v>0</v>
      </c>
      <c r="DW90" s="44">
        <v>0</v>
      </c>
      <c r="DX90" s="44">
        <v>0</v>
      </c>
      <c r="DY90" s="44">
        <v>0</v>
      </c>
      <c r="DZ90" s="44">
        <v>0</v>
      </c>
      <c r="EA90" s="44">
        <v>0</v>
      </c>
      <c r="EB90" s="44">
        <v>0</v>
      </c>
      <c r="EC90" s="44">
        <v>0</v>
      </c>
      <c r="ED90" s="50">
        <v>1</v>
      </c>
      <c r="EE90" s="44">
        <v>0</v>
      </c>
      <c r="EF90" s="44">
        <v>0</v>
      </c>
      <c r="EG90" s="44">
        <v>1</v>
      </c>
      <c r="EH90" s="44" t="s">
        <v>358</v>
      </c>
      <c r="EI90" s="44" t="s">
        <v>537</v>
      </c>
      <c r="EJ90" s="44">
        <v>100</v>
      </c>
      <c r="EK90" s="44">
        <v>80</v>
      </c>
      <c r="EL90" s="44">
        <v>69</v>
      </c>
      <c r="EM90" s="44">
        <v>97</v>
      </c>
      <c r="EN90" s="44">
        <v>111</v>
      </c>
      <c r="EO90" s="44">
        <v>0</v>
      </c>
      <c r="EP90" s="44">
        <v>75</v>
      </c>
      <c r="EQ90" s="44">
        <v>1.53</v>
      </c>
      <c r="ER90" s="44">
        <v>32</v>
      </c>
      <c r="ES90" s="44">
        <v>0</v>
      </c>
      <c r="ET90" s="44" t="s">
        <v>362</v>
      </c>
      <c r="EU90" s="44" t="s">
        <v>537</v>
      </c>
      <c r="EV90" s="44" t="s">
        <v>183</v>
      </c>
      <c r="EW90" s="44">
        <v>1</v>
      </c>
      <c r="EX90" s="44">
        <v>33.1</v>
      </c>
      <c r="EY90" s="44">
        <v>47.9</v>
      </c>
      <c r="EZ90" s="44">
        <v>4813</v>
      </c>
      <c r="FA90" s="44">
        <v>414</v>
      </c>
      <c r="FB90" s="44">
        <v>4.0000000000000001E-3</v>
      </c>
      <c r="FC90" s="44">
        <v>81</v>
      </c>
      <c r="FD90" s="44">
        <v>48.4</v>
      </c>
      <c r="FE90" s="44" t="s">
        <v>697</v>
      </c>
      <c r="FF90" s="44" t="s">
        <v>698</v>
      </c>
      <c r="FG90" s="44"/>
      <c r="FH90" s="44"/>
      <c r="FI90" s="44"/>
      <c r="FJ90" s="44"/>
      <c r="FK90" s="44"/>
      <c r="FL90" s="44"/>
      <c r="FM90" s="44"/>
      <c r="FN90" s="44"/>
      <c r="FO90" s="44"/>
      <c r="FP90" s="44" t="s">
        <v>643</v>
      </c>
    </row>
    <row r="91" spans="1:172" s="1" customFormat="1">
      <c r="A91" s="44" t="s">
        <v>374</v>
      </c>
      <c r="B91" s="1">
        <v>2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AG91" s="44">
        <v>0</v>
      </c>
      <c r="AH91" s="44">
        <v>0</v>
      </c>
      <c r="AI91" s="44">
        <v>1</v>
      </c>
      <c r="AJ91" s="44">
        <v>0</v>
      </c>
      <c r="AK91" s="44">
        <v>1</v>
      </c>
      <c r="AO91" s="44">
        <v>1</v>
      </c>
      <c r="AS91" s="44">
        <v>1</v>
      </c>
      <c r="AT91" s="44">
        <v>1</v>
      </c>
      <c r="AU91" s="44">
        <v>0</v>
      </c>
      <c r="AV91" s="44">
        <v>1</v>
      </c>
      <c r="AW91" s="44">
        <v>0</v>
      </c>
      <c r="AX91" s="44"/>
      <c r="AZ91" s="44">
        <v>2</v>
      </c>
      <c r="BA91" s="44">
        <v>7</v>
      </c>
      <c r="BB91" s="44"/>
      <c r="BC91" s="44"/>
      <c r="BD91" s="44">
        <v>1</v>
      </c>
      <c r="BE91" s="44">
        <v>7</v>
      </c>
      <c r="BF91" s="44">
        <v>1</v>
      </c>
      <c r="BG91" s="44">
        <v>2</v>
      </c>
      <c r="BH91" s="7">
        <f t="shared" si="43"/>
        <v>23</v>
      </c>
      <c r="BI91" s="11">
        <f t="shared" si="44"/>
        <v>60.869565217391312</v>
      </c>
      <c r="BJ91" s="11">
        <f t="shared" si="45"/>
        <v>0</v>
      </c>
      <c r="BK91" s="11">
        <f t="shared" si="46"/>
        <v>30.434782608695656</v>
      </c>
      <c r="BL91" s="11">
        <f t="shared" si="47"/>
        <v>8.695652173913043</v>
      </c>
      <c r="BM91" s="44"/>
      <c r="BN91" s="44">
        <v>0</v>
      </c>
      <c r="BO91" s="44">
        <v>0</v>
      </c>
      <c r="BP91" s="44">
        <v>0</v>
      </c>
      <c r="BQ91" s="48"/>
      <c r="BR91" s="48"/>
      <c r="BS91" s="44">
        <v>1</v>
      </c>
      <c r="BT91" s="44">
        <v>1</v>
      </c>
      <c r="BU91" s="44">
        <v>0</v>
      </c>
      <c r="BV91" s="44">
        <v>0</v>
      </c>
      <c r="BW91" s="44" t="s">
        <v>699</v>
      </c>
      <c r="BZ91" s="44" t="s">
        <v>700</v>
      </c>
      <c r="CA91" s="44">
        <v>0</v>
      </c>
      <c r="CB91" s="44">
        <v>0</v>
      </c>
      <c r="CC91" s="44">
        <v>0</v>
      </c>
      <c r="CD91" s="44">
        <v>0</v>
      </c>
      <c r="CE91" s="44">
        <v>0</v>
      </c>
      <c r="CF91" s="44">
        <v>0</v>
      </c>
      <c r="CG91" s="44">
        <v>0</v>
      </c>
      <c r="CH91" s="44">
        <v>2</v>
      </c>
      <c r="CI91" s="44">
        <v>2</v>
      </c>
      <c r="CJ91" s="44">
        <v>1</v>
      </c>
      <c r="CK91" s="44"/>
      <c r="CM91" s="44">
        <v>2</v>
      </c>
      <c r="CN91" s="44">
        <v>1</v>
      </c>
      <c r="CO91" s="44">
        <v>2</v>
      </c>
      <c r="CP91" s="44">
        <v>1</v>
      </c>
      <c r="CQ91" s="44">
        <v>0</v>
      </c>
      <c r="CR91" s="44">
        <v>1</v>
      </c>
      <c r="CS91" s="44">
        <v>0</v>
      </c>
      <c r="CT91" s="44">
        <v>1</v>
      </c>
      <c r="CU91" s="44">
        <v>2</v>
      </c>
      <c r="DG91" s="49">
        <v>0.83333333333333337</v>
      </c>
      <c r="DH91" s="44">
        <v>0</v>
      </c>
      <c r="DI91" s="49">
        <v>0.16666666666666666</v>
      </c>
      <c r="DJ91" s="35">
        <f t="shared" si="48"/>
        <v>23.333333333333336</v>
      </c>
      <c r="DK91" s="44">
        <v>8</v>
      </c>
      <c r="DL91" s="44">
        <v>1</v>
      </c>
      <c r="DM91" s="44">
        <v>2</v>
      </c>
      <c r="DN91" s="44">
        <v>1</v>
      </c>
      <c r="DO91" s="44">
        <v>0</v>
      </c>
      <c r="DP91" s="44">
        <v>1</v>
      </c>
      <c r="DQ91" s="44">
        <v>0</v>
      </c>
      <c r="DR91" s="44">
        <v>0</v>
      </c>
      <c r="DS91" s="44">
        <v>1</v>
      </c>
      <c r="DT91" s="44">
        <v>1</v>
      </c>
      <c r="DU91" s="44">
        <v>0</v>
      </c>
      <c r="DV91" s="44">
        <v>0</v>
      </c>
      <c r="DW91" s="44">
        <v>0</v>
      </c>
      <c r="DX91" s="44">
        <v>0</v>
      </c>
      <c r="DY91" s="44">
        <v>1</v>
      </c>
      <c r="DZ91" s="44">
        <v>0</v>
      </c>
      <c r="EA91" s="44">
        <v>1</v>
      </c>
      <c r="EB91" s="44">
        <v>0</v>
      </c>
      <c r="EC91" s="44">
        <v>0</v>
      </c>
      <c r="ED91" s="50">
        <v>1</v>
      </c>
      <c r="EE91" s="44">
        <v>0</v>
      </c>
      <c r="EF91" s="44">
        <v>1</v>
      </c>
      <c r="EG91" s="44">
        <v>3</v>
      </c>
      <c r="EH91" s="44" t="s">
        <v>374</v>
      </c>
      <c r="EI91" s="51">
        <v>45632</v>
      </c>
      <c r="EJ91" s="44">
        <v>105</v>
      </c>
      <c r="EK91" s="44">
        <v>80</v>
      </c>
      <c r="EL91" s="44">
        <v>75</v>
      </c>
      <c r="EM91" s="44">
        <v>97</v>
      </c>
      <c r="EN91" s="44">
        <v>130</v>
      </c>
      <c r="EO91" s="44">
        <v>0</v>
      </c>
      <c r="EP91" s="44">
        <v>51.7</v>
      </c>
      <c r="EQ91" s="44">
        <v>1.45</v>
      </c>
      <c r="ER91" s="44">
        <v>24.6</v>
      </c>
      <c r="ES91" s="44">
        <v>0</v>
      </c>
      <c r="ET91" s="44" t="s">
        <v>377</v>
      </c>
      <c r="EU91" s="52">
        <v>45632.478472222225</v>
      </c>
      <c r="EV91" s="44" t="s">
        <v>378</v>
      </c>
      <c r="EW91" s="44">
        <v>1</v>
      </c>
      <c r="EX91" s="44">
        <v>14</v>
      </c>
      <c r="EY91" s="44">
        <v>21.9</v>
      </c>
      <c r="EZ91" s="44">
        <v>2163</v>
      </c>
      <c r="FA91" s="44">
        <v>426</v>
      </c>
      <c r="FB91" s="44">
        <v>1E-3</v>
      </c>
      <c r="FC91" s="44">
        <v>91.2</v>
      </c>
      <c r="FD91" s="44">
        <v>23.4</v>
      </c>
      <c r="FE91" s="44" t="s">
        <v>701</v>
      </c>
      <c r="FF91" s="44" t="s">
        <v>702</v>
      </c>
      <c r="FG91" s="44"/>
      <c r="FH91" s="44"/>
      <c r="FI91" s="44"/>
      <c r="FJ91" s="44"/>
      <c r="FK91" s="44"/>
      <c r="FL91" s="44"/>
      <c r="FM91" s="44"/>
      <c r="FN91" s="44"/>
      <c r="FO91" s="44"/>
      <c r="FP91" s="44" t="s">
        <v>643</v>
      </c>
    </row>
    <row r="92" spans="1:172" s="1" customFormat="1">
      <c r="A92" s="1" t="s">
        <v>247</v>
      </c>
      <c r="B92" s="1">
        <v>2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AG92" s="44">
        <v>0</v>
      </c>
      <c r="AH92" s="44">
        <v>1</v>
      </c>
      <c r="AI92" s="44">
        <v>0</v>
      </c>
      <c r="AJ92" s="44">
        <v>0</v>
      </c>
      <c r="AK92" s="44">
        <v>1</v>
      </c>
      <c r="AO92" s="44">
        <v>1</v>
      </c>
      <c r="AS92" s="44">
        <v>1</v>
      </c>
      <c r="AT92" s="44">
        <v>1</v>
      </c>
      <c r="AU92" s="44">
        <v>0</v>
      </c>
      <c r="AV92" s="44">
        <v>1</v>
      </c>
      <c r="AW92" s="44">
        <v>0</v>
      </c>
      <c r="AX92" s="44"/>
      <c r="AZ92" s="44">
        <v>1</v>
      </c>
      <c r="BA92" s="44">
        <v>7</v>
      </c>
      <c r="BB92" s="44"/>
      <c r="BC92" s="44"/>
      <c r="BD92" s="44">
        <v>1</v>
      </c>
      <c r="BE92" s="44">
        <v>7</v>
      </c>
      <c r="BF92" s="44">
        <v>1.5</v>
      </c>
      <c r="BG92" s="44">
        <v>7</v>
      </c>
      <c r="BH92" s="7">
        <f t="shared" si="43"/>
        <v>24.5</v>
      </c>
      <c r="BI92" s="11">
        <f t="shared" si="44"/>
        <v>28.571428571428569</v>
      </c>
      <c r="BJ92" s="11">
        <f t="shared" si="45"/>
        <v>0</v>
      </c>
      <c r="BK92" s="11">
        <f t="shared" si="46"/>
        <v>28.571428571428569</v>
      </c>
      <c r="BL92" s="11">
        <f t="shared" si="47"/>
        <v>42.857142857142854</v>
      </c>
      <c r="BM92" s="44"/>
      <c r="BN92" s="44">
        <v>0</v>
      </c>
      <c r="BO92" s="44">
        <v>0</v>
      </c>
      <c r="BP92" s="44">
        <v>0</v>
      </c>
      <c r="BQ92" s="48"/>
      <c r="BR92" s="48"/>
      <c r="BS92" s="44">
        <v>1</v>
      </c>
      <c r="BT92" s="44">
        <v>1</v>
      </c>
      <c r="BU92" s="44">
        <v>1</v>
      </c>
      <c r="BV92" s="44">
        <v>1</v>
      </c>
      <c r="BW92" s="44" t="s">
        <v>370</v>
      </c>
      <c r="BZ92" s="44" t="s">
        <v>703</v>
      </c>
      <c r="CA92" s="44">
        <v>0</v>
      </c>
      <c r="CB92" s="44">
        <v>0</v>
      </c>
      <c r="CC92" s="44">
        <v>0</v>
      </c>
      <c r="CD92" s="44">
        <v>0</v>
      </c>
      <c r="CE92" s="44">
        <v>0</v>
      </c>
      <c r="CF92" s="44">
        <v>0</v>
      </c>
      <c r="CG92" s="44">
        <v>0</v>
      </c>
      <c r="CH92" s="44">
        <v>0</v>
      </c>
      <c r="CI92" s="44">
        <v>0</v>
      </c>
      <c r="CJ92" s="44">
        <v>0</v>
      </c>
      <c r="CK92" s="44"/>
      <c r="CM92" s="44">
        <v>1</v>
      </c>
      <c r="CN92" s="44">
        <v>1</v>
      </c>
      <c r="CO92" s="44">
        <v>1</v>
      </c>
      <c r="CP92" s="44">
        <v>1</v>
      </c>
      <c r="CQ92" s="44">
        <v>0</v>
      </c>
      <c r="CR92" s="44">
        <v>0</v>
      </c>
      <c r="CS92" s="44">
        <v>0</v>
      </c>
      <c r="CT92" s="44">
        <v>0</v>
      </c>
      <c r="CU92" s="44">
        <v>0</v>
      </c>
      <c r="DG92" s="49">
        <v>0.91666666666666663</v>
      </c>
      <c r="DH92" s="44">
        <v>0</v>
      </c>
      <c r="DI92" s="49">
        <v>0.25</v>
      </c>
      <c r="DJ92" s="35">
        <f t="shared" si="48"/>
        <v>23.333333333333332</v>
      </c>
      <c r="DK92" s="44">
        <v>8</v>
      </c>
      <c r="DL92" s="44">
        <v>0</v>
      </c>
      <c r="DM92" s="44">
        <v>0</v>
      </c>
      <c r="DN92" s="44">
        <v>0</v>
      </c>
      <c r="DO92" s="44">
        <v>0</v>
      </c>
      <c r="DP92" s="44">
        <v>0</v>
      </c>
      <c r="DQ92" s="44">
        <v>0</v>
      </c>
      <c r="DR92" s="44">
        <v>0</v>
      </c>
      <c r="DS92" s="44">
        <v>0</v>
      </c>
      <c r="DT92" s="44">
        <v>0</v>
      </c>
      <c r="DU92" s="44">
        <v>0</v>
      </c>
      <c r="DV92" s="44">
        <v>0</v>
      </c>
      <c r="DW92" s="44">
        <v>0</v>
      </c>
      <c r="DX92" s="44">
        <v>0</v>
      </c>
      <c r="DY92" s="44">
        <v>0</v>
      </c>
      <c r="DZ92" s="44">
        <v>0</v>
      </c>
      <c r="EA92" s="44">
        <v>0</v>
      </c>
      <c r="EB92" s="44">
        <v>0</v>
      </c>
      <c r="EC92" s="44">
        <v>0</v>
      </c>
      <c r="ED92" s="50">
        <v>0</v>
      </c>
      <c r="EE92" s="44">
        <v>0</v>
      </c>
      <c r="EF92" s="44">
        <v>0</v>
      </c>
      <c r="EG92" s="44">
        <v>0</v>
      </c>
      <c r="EH92" s="44" t="s">
        <v>247</v>
      </c>
      <c r="EI92" s="44" t="s">
        <v>537</v>
      </c>
      <c r="EJ92" s="44">
        <v>110</v>
      </c>
      <c r="EK92" s="44">
        <v>70</v>
      </c>
      <c r="EL92" s="44">
        <v>70</v>
      </c>
      <c r="EM92" s="44">
        <v>96</v>
      </c>
      <c r="EN92" s="44">
        <v>98</v>
      </c>
      <c r="EO92" s="44">
        <v>0</v>
      </c>
      <c r="EP92" s="44">
        <v>58</v>
      </c>
      <c r="EQ92" s="44">
        <v>1.55</v>
      </c>
      <c r="ER92" s="44">
        <v>24.1</v>
      </c>
      <c r="ES92" s="44">
        <v>0</v>
      </c>
      <c r="ET92" s="44" t="s">
        <v>247</v>
      </c>
      <c r="EU92" s="44" t="s">
        <v>537</v>
      </c>
      <c r="EV92" s="44" t="s">
        <v>183</v>
      </c>
      <c r="EW92" s="44">
        <v>0</v>
      </c>
      <c r="EX92" s="44">
        <v>21.4</v>
      </c>
      <c r="EY92" s="44">
        <v>33.5</v>
      </c>
      <c r="EZ92" s="44">
        <v>3384</v>
      </c>
      <c r="FA92" s="44">
        <v>437</v>
      </c>
      <c r="FB92" s="44">
        <v>0.438</v>
      </c>
      <c r="FC92" s="44">
        <v>95.1</v>
      </c>
      <c r="FD92" s="44">
        <v>37.5</v>
      </c>
      <c r="FE92" s="44" t="s">
        <v>704</v>
      </c>
      <c r="FF92" s="44" t="s">
        <v>705</v>
      </c>
      <c r="FG92" s="44"/>
    </row>
    <row r="93" spans="1:172" s="1" customFormat="1">
      <c r="A93" s="1" t="s">
        <v>257</v>
      </c>
      <c r="B93" s="1">
        <v>2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AG93" s="44">
        <v>0</v>
      </c>
      <c r="AH93" s="44">
        <v>1</v>
      </c>
      <c r="AI93" s="44">
        <v>1</v>
      </c>
      <c r="AJ93" s="44">
        <v>0</v>
      </c>
      <c r="AK93" s="44">
        <v>1</v>
      </c>
      <c r="AO93" s="44">
        <v>2</v>
      </c>
      <c r="AS93" s="44">
        <v>1</v>
      </c>
      <c r="AT93" s="44">
        <v>1</v>
      </c>
      <c r="AU93" s="44">
        <v>1</v>
      </c>
      <c r="AV93" s="44">
        <v>1</v>
      </c>
      <c r="AW93" s="44">
        <v>0</v>
      </c>
      <c r="AX93" s="44"/>
      <c r="AZ93" s="44">
        <v>2</v>
      </c>
      <c r="BA93" s="44">
        <v>7</v>
      </c>
      <c r="BB93" s="44">
        <v>0.5</v>
      </c>
      <c r="BC93" s="44">
        <v>1</v>
      </c>
      <c r="BD93" s="44">
        <v>2</v>
      </c>
      <c r="BE93" s="44">
        <v>7</v>
      </c>
      <c r="BF93" s="44">
        <v>1.5</v>
      </c>
      <c r="BG93" s="44">
        <v>1</v>
      </c>
      <c r="BH93" s="7">
        <f t="shared" si="43"/>
        <v>30</v>
      </c>
      <c r="BI93" s="11">
        <f t="shared" si="44"/>
        <v>46.666666666666664</v>
      </c>
      <c r="BJ93" s="11">
        <f t="shared" si="45"/>
        <v>1.6666666666666667</v>
      </c>
      <c r="BK93" s="11">
        <f t="shared" si="46"/>
        <v>46.666666666666664</v>
      </c>
      <c r="BL93" s="11">
        <f t="shared" si="47"/>
        <v>5</v>
      </c>
      <c r="BM93" s="44"/>
      <c r="BN93" s="44">
        <v>0</v>
      </c>
      <c r="BO93" s="44">
        <v>0</v>
      </c>
      <c r="BP93" s="44">
        <v>0</v>
      </c>
      <c r="BQ93" s="48"/>
      <c r="BR93" s="48"/>
      <c r="BS93" s="44">
        <v>0</v>
      </c>
      <c r="BT93" s="44">
        <v>1</v>
      </c>
      <c r="BU93" s="44">
        <v>0</v>
      </c>
      <c r="BV93" s="44">
        <v>1</v>
      </c>
      <c r="BW93" s="44" t="s">
        <v>706</v>
      </c>
      <c r="BZ93" s="44"/>
      <c r="CA93" s="44">
        <v>0</v>
      </c>
      <c r="CB93" s="44">
        <v>0</v>
      </c>
      <c r="CC93" s="44">
        <v>0</v>
      </c>
      <c r="CD93" s="44">
        <v>0</v>
      </c>
      <c r="CE93" s="44">
        <v>0</v>
      </c>
      <c r="CF93" s="44">
        <v>0</v>
      </c>
      <c r="CG93" s="44">
        <v>0</v>
      </c>
      <c r="CH93" s="44">
        <v>0</v>
      </c>
      <c r="CI93" s="44">
        <v>0</v>
      </c>
      <c r="CJ93" s="44">
        <v>0</v>
      </c>
      <c r="CK93" s="44"/>
      <c r="CM93" s="44">
        <v>2</v>
      </c>
      <c r="CN93" s="44">
        <v>2</v>
      </c>
      <c r="CO93" s="44">
        <v>2</v>
      </c>
      <c r="CP93" s="44">
        <v>1</v>
      </c>
      <c r="CQ93" s="44">
        <v>3</v>
      </c>
      <c r="CR93" s="44">
        <v>2</v>
      </c>
      <c r="CS93" s="44">
        <v>0</v>
      </c>
      <c r="CT93" s="44">
        <v>2</v>
      </c>
      <c r="CU93" s="44">
        <v>7</v>
      </c>
      <c r="DG93" s="49">
        <v>0.91666666666666663</v>
      </c>
      <c r="DH93" s="44">
        <v>1</v>
      </c>
      <c r="DI93" s="49">
        <v>0.29166666666666669</v>
      </c>
      <c r="DJ93" s="35">
        <f t="shared" si="48"/>
        <v>23.375</v>
      </c>
      <c r="DK93" s="44">
        <v>8</v>
      </c>
      <c r="DL93" s="44">
        <v>0</v>
      </c>
      <c r="DM93" s="44">
        <v>0</v>
      </c>
      <c r="DN93" s="44">
        <v>0</v>
      </c>
      <c r="DO93" s="44">
        <v>0</v>
      </c>
      <c r="DP93" s="44">
        <v>0</v>
      </c>
      <c r="DQ93" s="44">
        <v>0</v>
      </c>
      <c r="DR93" s="44">
        <v>2</v>
      </c>
      <c r="DS93" s="44">
        <v>0</v>
      </c>
      <c r="DT93" s="44">
        <v>0</v>
      </c>
      <c r="DU93" s="44">
        <v>0</v>
      </c>
      <c r="DV93" s="44">
        <v>1</v>
      </c>
      <c r="DW93" s="44">
        <v>0</v>
      </c>
      <c r="DX93" s="44">
        <v>0</v>
      </c>
      <c r="DY93" s="44">
        <v>1</v>
      </c>
      <c r="DZ93" s="44">
        <v>1</v>
      </c>
      <c r="EA93" s="44">
        <v>1</v>
      </c>
      <c r="EB93" s="44">
        <v>0</v>
      </c>
      <c r="EC93" s="44">
        <v>0</v>
      </c>
      <c r="ED93" s="50">
        <v>1</v>
      </c>
      <c r="EE93" s="44">
        <v>2</v>
      </c>
      <c r="EF93" s="44">
        <v>1</v>
      </c>
      <c r="EG93" s="44">
        <v>6</v>
      </c>
      <c r="EH93" s="44" t="s">
        <v>257</v>
      </c>
      <c r="EI93" s="44" t="s">
        <v>537</v>
      </c>
      <c r="EJ93" s="44">
        <v>110</v>
      </c>
      <c r="EK93" s="44">
        <v>80</v>
      </c>
      <c r="EL93" s="44">
        <v>56</v>
      </c>
      <c r="EM93" s="44">
        <v>92</v>
      </c>
      <c r="EN93" s="44">
        <v>109</v>
      </c>
      <c r="EO93" s="44">
        <v>0</v>
      </c>
      <c r="EP93" s="44">
        <v>55</v>
      </c>
      <c r="EQ93" s="44">
        <v>1.42</v>
      </c>
      <c r="ER93" s="44">
        <v>27.3</v>
      </c>
      <c r="ES93" s="44">
        <v>0</v>
      </c>
      <c r="ET93" s="44" t="s">
        <v>257</v>
      </c>
      <c r="EU93" s="44" t="s">
        <v>537</v>
      </c>
      <c r="EV93" s="44" t="s">
        <v>183</v>
      </c>
      <c r="EW93" s="44">
        <v>1</v>
      </c>
      <c r="EX93" s="44">
        <v>391.4</v>
      </c>
      <c r="EY93" s="44">
        <v>616</v>
      </c>
      <c r="EZ93" s="44">
        <v>58764</v>
      </c>
      <c r="FA93" s="44">
        <v>429</v>
      </c>
      <c r="FB93" s="44">
        <v>4.4999999999999998E-2</v>
      </c>
      <c r="FC93" s="44">
        <v>89.4</v>
      </c>
      <c r="FD93" s="44">
        <v>41.1</v>
      </c>
      <c r="FE93" s="44" t="s">
        <v>707</v>
      </c>
      <c r="FF93" s="44"/>
      <c r="FG93" s="44" t="s">
        <v>708</v>
      </c>
      <c r="FH93" s="44">
        <v>23</v>
      </c>
      <c r="FI93" s="44">
        <v>34.1</v>
      </c>
      <c r="FJ93" s="44">
        <v>3458</v>
      </c>
      <c r="FK93" s="44">
        <v>408</v>
      </c>
      <c r="FL93" s="44">
        <v>3.0000000000000001E-3</v>
      </c>
      <c r="FM93" s="44">
        <v>87.3</v>
      </c>
      <c r="FN93" s="44">
        <v>41</v>
      </c>
      <c r="FO93" s="44" t="s">
        <v>709</v>
      </c>
      <c r="FP93" s="44" t="s">
        <v>643</v>
      </c>
    </row>
    <row r="94" spans="1:172" s="1" customFormat="1">
      <c r="A94" s="1" t="s">
        <v>422</v>
      </c>
      <c r="B94" s="1">
        <v>2</v>
      </c>
      <c r="N94" s="44">
        <v>1</v>
      </c>
      <c r="O94" s="44">
        <v>1</v>
      </c>
      <c r="P94" s="44">
        <v>0</v>
      </c>
      <c r="Q94" s="44">
        <v>1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1</v>
      </c>
      <c r="AG94" s="44">
        <v>1</v>
      </c>
      <c r="AH94" s="44">
        <v>0</v>
      </c>
      <c r="AI94" s="44">
        <v>1</v>
      </c>
      <c r="AJ94" s="44">
        <v>0</v>
      </c>
      <c r="AK94" s="44">
        <v>1</v>
      </c>
      <c r="AO94" s="44">
        <v>2</v>
      </c>
      <c r="AS94" s="44">
        <v>1</v>
      </c>
      <c r="AT94" s="44">
        <v>1</v>
      </c>
      <c r="AU94" s="44">
        <v>0</v>
      </c>
      <c r="AV94" s="44">
        <v>1</v>
      </c>
      <c r="AW94" s="44">
        <v>0</v>
      </c>
      <c r="AX94" s="44"/>
      <c r="AZ94" s="44">
        <v>1</v>
      </c>
      <c r="BA94" s="44">
        <v>7</v>
      </c>
      <c r="BB94" s="44"/>
      <c r="BC94" s="44"/>
      <c r="BD94" s="44">
        <v>2</v>
      </c>
      <c r="BE94" s="44">
        <v>7</v>
      </c>
      <c r="BF94" s="44">
        <v>2</v>
      </c>
      <c r="BG94" s="44">
        <v>7</v>
      </c>
      <c r="BH94" s="7">
        <f t="shared" si="43"/>
        <v>35</v>
      </c>
      <c r="BI94" s="11">
        <f t="shared" si="44"/>
        <v>20</v>
      </c>
      <c r="BJ94" s="11">
        <f t="shared" si="45"/>
        <v>0</v>
      </c>
      <c r="BK94" s="11">
        <f t="shared" si="46"/>
        <v>40</v>
      </c>
      <c r="BL94" s="11">
        <f t="shared" si="47"/>
        <v>40</v>
      </c>
      <c r="BM94" s="44"/>
      <c r="BN94" s="44">
        <v>0</v>
      </c>
      <c r="BO94" s="44">
        <v>0</v>
      </c>
      <c r="BP94" s="44">
        <v>0</v>
      </c>
      <c r="BQ94" s="48"/>
      <c r="BR94" s="48"/>
      <c r="BS94" s="44">
        <v>0</v>
      </c>
      <c r="BT94" s="44">
        <v>1</v>
      </c>
      <c r="BU94" s="44">
        <v>0</v>
      </c>
      <c r="BV94" s="44">
        <v>1</v>
      </c>
      <c r="BW94" s="44" t="s">
        <v>710</v>
      </c>
      <c r="BZ94" s="44" t="s">
        <v>711</v>
      </c>
      <c r="CA94" s="44">
        <v>5</v>
      </c>
      <c r="CB94" s="44">
        <v>3</v>
      </c>
      <c r="CC94" s="44">
        <v>3</v>
      </c>
      <c r="CD94" s="44">
        <v>4</v>
      </c>
      <c r="CE94" s="44">
        <v>3</v>
      </c>
      <c r="CF94" s="44">
        <v>0</v>
      </c>
      <c r="CG94" s="44">
        <v>2</v>
      </c>
      <c r="CH94" s="44">
        <v>1</v>
      </c>
      <c r="CI94" s="44">
        <v>21</v>
      </c>
      <c r="CJ94" s="44">
        <v>1</v>
      </c>
      <c r="CK94" s="44"/>
      <c r="CM94" s="44">
        <v>2</v>
      </c>
      <c r="CN94" s="44">
        <v>2</v>
      </c>
      <c r="CO94" s="44">
        <v>3</v>
      </c>
      <c r="CP94" s="44">
        <v>2</v>
      </c>
      <c r="CQ94" s="44">
        <v>1</v>
      </c>
      <c r="CR94" s="44">
        <v>2</v>
      </c>
      <c r="CS94" s="44">
        <v>0</v>
      </c>
      <c r="CT94" s="44">
        <v>0</v>
      </c>
      <c r="CU94" s="44">
        <v>3</v>
      </c>
      <c r="DG94" s="49">
        <v>0.875</v>
      </c>
      <c r="DH94" s="44">
        <v>3</v>
      </c>
      <c r="DI94" s="49">
        <v>0.20833333333333334</v>
      </c>
      <c r="DJ94" s="35">
        <f t="shared" si="48"/>
        <v>23.333333333333332</v>
      </c>
      <c r="DK94" s="44">
        <v>7</v>
      </c>
      <c r="DL94" s="44">
        <v>3</v>
      </c>
      <c r="DM94" s="44">
        <v>3</v>
      </c>
      <c r="DN94" s="44">
        <v>3</v>
      </c>
      <c r="DO94" s="44">
        <v>0</v>
      </c>
      <c r="DP94" s="44">
        <v>2</v>
      </c>
      <c r="DQ94" s="44">
        <v>0</v>
      </c>
      <c r="DR94" s="44">
        <v>3</v>
      </c>
      <c r="DS94" s="44">
        <v>0</v>
      </c>
      <c r="DT94" s="44">
        <v>2</v>
      </c>
      <c r="DU94" s="44">
        <v>0</v>
      </c>
      <c r="DV94" s="44">
        <v>2</v>
      </c>
      <c r="DW94" s="44">
        <v>1</v>
      </c>
      <c r="DX94" s="44">
        <v>1</v>
      </c>
      <c r="DY94" s="44">
        <v>0</v>
      </c>
      <c r="DZ94" s="44">
        <v>2</v>
      </c>
      <c r="EA94" s="44">
        <v>3</v>
      </c>
      <c r="EB94" s="44">
        <v>1</v>
      </c>
      <c r="EC94" s="44">
        <v>0</v>
      </c>
      <c r="ED94" s="50">
        <v>2</v>
      </c>
      <c r="EE94" s="44">
        <v>0</v>
      </c>
      <c r="EF94" s="44">
        <v>1</v>
      </c>
      <c r="EG94" s="44">
        <v>9</v>
      </c>
      <c r="EH94" s="44" t="s">
        <v>422</v>
      </c>
      <c r="EI94" s="44" t="s">
        <v>537</v>
      </c>
      <c r="EJ94" s="44">
        <v>130</v>
      </c>
      <c r="EK94" s="44">
        <v>90</v>
      </c>
      <c r="EL94" s="44">
        <v>71</v>
      </c>
      <c r="EM94" s="44">
        <v>94</v>
      </c>
      <c r="EN94" s="44">
        <v>108</v>
      </c>
      <c r="EO94" s="44">
        <v>0</v>
      </c>
      <c r="EP94" s="44">
        <v>64</v>
      </c>
      <c r="EQ94" s="44">
        <v>1.45</v>
      </c>
      <c r="ER94" s="44">
        <v>30.4</v>
      </c>
      <c r="ES94" s="44">
        <v>0</v>
      </c>
      <c r="ET94" s="44" t="s">
        <v>422</v>
      </c>
      <c r="EU94" s="44" t="s">
        <v>537</v>
      </c>
      <c r="EV94" s="44" t="s">
        <v>712</v>
      </c>
      <c r="EW94" s="44">
        <v>1</v>
      </c>
      <c r="EX94" s="44">
        <v>20.399999999999999</v>
      </c>
      <c r="EY94" s="44">
        <v>29.3</v>
      </c>
      <c r="EZ94" s="44">
        <v>2985</v>
      </c>
      <c r="FA94" s="44">
        <v>420</v>
      </c>
      <c r="FB94" s="44">
        <v>1.9E-2</v>
      </c>
      <c r="FC94" s="44">
        <v>92.2</v>
      </c>
      <c r="FD94" s="44">
        <v>37</v>
      </c>
      <c r="FE94" s="44" t="s">
        <v>713</v>
      </c>
      <c r="FF94" s="44"/>
      <c r="FG94" s="44" t="s">
        <v>714</v>
      </c>
      <c r="FH94" s="44">
        <v>21.8</v>
      </c>
      <c r="FI94" s="44">
        <v>33</v>
      </c>
      <c r="FJ94" s="44">
        <v>3310</v>
      </c>
      <c r="FK94" s="44">
        <v>429</v>
      </c>
      <c r="FL94" s="44">
        <v>1.9E-2</v>
      </c>
      <c r="FM94" s="44">
        <v>91.8</v>
      </c>
      <c r="FN94" s="44">
        <v>37.200000000000003</v>
      </c>
      <c r="FO94" s="44" t="s">
        <v>715</v>
      </c>
      <c r="FP94" s="44" t="s">
        <v>643</v>
      </c>
    </row>
    <row r="95" spans="1:172" s="1" customFormat="1">
      <c r="A95" s="1" t="s">
        <v>312</v>
      </c>
      <c r="B95" s="1">
        <v>2</v>
      </c>
      <c r="N95" s="44">
        <v>0</v>
      </c>
      <c r="O95" s="44">
        <v>1</v>
      </c>
      <c r="P95" s="44">
        <v>0</v>
      </c>
      <c r="Q95" s="44">
        <v>1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AG95" s="44">
        <v>1</v>
      </c>
      <c r="AH95" s="44">
        <v>0</v>
      </c>
      <c r="AI95" s="44">
        <v>1</v>
      </c>
      <c r="AJ95" s="44">
        <v>0</v>
      </c>
      <c r="AK95" s="44">
        <v>1</v>
      </c>
      <c r="AO95" s="44">
        <v>2</v>
      </c>
      <c r="AS95" s="44">
        <v>1</v>
      </c>
      <c r="AT95" s="44">
        <v>0</v>
      </c>
      <c r="AU95" s="44">
        <v>0</v>
      </c>
      <c r="AV95" s="44">
        <v>1</v>
      </c>
      <c r="AW95" s="44">
        <v>0</v>
      </c>
      <c r="AX95" s="44"/>
      <c r="AZ95" s="44">
        <v>2</v>
      </c>
      <c r="BA95" s="44">
        <v>7</v>
      </c>
      <c r="BB95" s="44"/>
      <c r="BC95" s="44"/>
      <c r="BD95" s="44"/>
      <c r="BE95" s="44"/>
      <c r="BF95" s="44">
        <v>0.5</v>
      </c>
      <c r="BG95" s="44">
        <v>3</v>
      </c>
      <c r="BH95" s="7">
        <f t="shared" si="43"/>
        <v>15.5</v>
      </c>
      <c r="BI95" s="11">
        <f t="shared" si="44"/>
        <v>90.322580645161281</v>
      </c>
      <c r="BJ95" s="11">
        <f t="shared" si="45"/>
        <v>0</v>
      </c>
      <c r="BK95" s="11">
        <f t="shared" si="46"/>
        <v>0</v>
      </c>
      <c r="BL95" s="11">
        <f t="shared" si="47"/>
        <v>9.67741935483871</v>
      </c>
      <c r="BM95" s="44"/>
      <c r="BN95" s="44">
        <v>0</v>
      </c>
      <c r="BO95" s="44">
        <v>0</v>
      </c>
      <c r="BP95" s="44">
        <v>0</v>
      </c>
      <c r="BQ95" s="48"/>
      <c r="BR95" s="48"/>
      <c r="BS95" s="44">
        <v>1</v>
      </c>
      <c r="BT95" s="44">
        <v>1</v>
      </c>
      <c r="BU95" s="44">
        <v>1</v>
      </c>
      <c r="BV95" s="44">
        <v>1</v>
      </c>
      <c r="BW95" s="44" t="s">
        <v>230</v>
      </c>
      <c r="BZ95" s="44" t="s">
        <v>230</v>
      </c>
      <c r="CA95" s="44">
        <v>1</v>
      </c>
      <c r="CB95" s="44">
        <v>0</v>
      </c>
      <c r="CC95" s="44">
        <v>0</v>
      </c>
      <c r="CD95" s="44">
        <v>2</v>
      </c>
      <c r="CE95" s="44">
        <v>0</v>
      </c>
      <c r="CF95" s="44">
        <v>1</v>
      </c>
      <c r="CG95" s="44">
        <v>0</v>
      </c>
      <c r="CH95" s="44">
        <v>1</v>
      </c>
      <c r="CI95" s="44">
        <v>5</v>
      </c>
      <c r="CJ95" s="44">
        <v>1</v>
      </c>
      <c r="CK95" s="44"/>
      <c r="CM95" s="44">
        <v>2</v>
      </c>
      <c r="CN95" s="44">
        <v>2</v>
      </c>
      <c r="CO95" s="44">
        <v>2</v>
      </c>
      <c r="CP95" s="44">
        <v>1</v>
      </c>
      <c r="CQ95" s="44">
        <v>0</v>
      </c>
      <c r="CR95" s="44">
        <v>0</v>
      </c>
      <c r="CS95" s="44">
        <v>0</v>
      </c>
      <c r="CT95" s="44">
        <v>0</v>
      </c>
      <c r="CU95" s="44">
        <v>0</v>
      </c>
      <c r="DG95" s="49">
        <v>0.875</v>
      </c>
      <c r="DH95" s="44">
        <v>2</v>
      </c>
      <c r="DI95" s="49">
        <v>0.20833333333333334</v>
      </c>
      <c r="DJ95" s="35">
        <f t="shared" si="48"/>
        <v>23.333333333333332</v>
      </c>
      <c r="DK95" s="44">
        <v>8</v>
      </c>
      <c r="DL95" s="44">
        <v>2</v>
      </c>
      <c r="DM95" s="44">
        <v>0</v>
      </c>
      <c r="DN95" s="44">
        <v>2</v>
      </c>
      <c r="DO95" s="44">
        <v>0</v>
      </c>
      <c r="DP95" s="44">
        <v>2</v>
      </c>
      <c r="DQ95" s="44">
        <v>0</v>
      </c>
      <c r="DR95" s="44">
        <v>2</v>
      </c>
      <c r="DS95" s="44">
        <v>0</v>
      </c>
      <c r="DT95" s="44">
        <v>0</v>
      </c>
      <c r="DU95" s="44">
        <v>0</v>
      </c>
      <c r="DV95" s="44">
        <v>0</v>
      </c>
      <c r="DW95" s="44">
        <v>0</v>
      </c>
      <c r="DX95" s="44">
        <v>0</v>
      </c>
      <c r="DY95" s="44">
        <v>0</v>
      </c>
      <c r="DZ95" s="44">
        <v>0</v>
      </c>
      <c r="EA95" s="44">
        <v>2</v>
      </c>
      <c r="EB95" s="44">
        <v>0</v>
      </c>
      <c r="EC95" s="44">
        <v>0</v>
      </c>
      <c r="ED95" s="50">
        <v>1</v>
      </c>
      <c r="EE95" s="44">
        <v>0</v>
      </c>
      <c r="EF95" s="44">
        <v>0</v>
      </c>
      <c r="EG95" s="44">
        <v>3</v>
      </c>
      <c r="EH95" s="44" t="s">
        <v>312</v>
      </c>
      <c r="EI95" s="44" t="s">
        <v>537</v>
      </c>
      <c r="EJ95" s="44">
        <v>180</v>
      </c>
      <c r="EK95" s="44">
        <v>100</v>
      </c>
      <c r="EL95" s="44">
        <v>86</v>
      </c>
      <c r="EM95" s="44">
        <v>95</v>
      </c>
      <c r="EN95" s="44">
        <v>185</v>
      </c>
      <c r="EO95" s="44">
        <v>0</v>
      </c>
      <c r="EP95" s="44">
        <v>67.5</v>
      </c>
      <c r="EQ95" s="44">
        <v>1.4350000000000001</v>
      </c>
      <c r="ER95" s="44">
        <v>32.799999999999997</v>
      </c>
      <c r="ES95" s="44">
        <v>0</v>
      </c>
      <c r="ET95" s="44" t="s">
        <v>716</v>
      </c>
      <c r="EU95" s="44" t="s">
        <v>537</v>
      </c>
      <c r="EV95" s="44" t="s">
        <v>183</v>
      </c>
      <c r="EW95" s="44">
        <v>1</v>
      </c>
      <c r="EX95" s="44">
        <v>18.5</v>
      </c>
      <c r="EY95" s="44">
        <v>24.9</v>
      </c>
      <c r="EZ95" s="44">
        <v>2588</v>
      </c>
      <c r="FA95" s="44">
        <v>420</v>
      </c>
      <c r="FB95" s="44">
        <v>2.8000000000000001E-2</v>
      </c>
      <c r="FC95" s="44">
        <v>102.5</v>
      </c>
      <c r="FD95" s="44">
        <v>30.9</v>
      </c>
      <c r="FE95" s="44" t="s">
        <v>717</v>
      </c>
      <c r="FF95" s="44" t="s">
        <v>718</v>
      </c>
    </row>
    <row r="96" spans="1:172" s="1" customFormat="1">
      <c r="A96" s="1" t="s">
        <v>241</v>
      </c>
      <c r="B96" s="1">
        <v>2</v>
      </c>
      <c r="N96" s="1">
        <v>0</v>
      </c>
      <c r="O96" s="1">
        <v>1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AG96" s="1">
        <v>0</v>
      </c>
      <c r="AH96" s="1">
        <v>0</v>
      </c>
      <c r="AI96" s="1">
        <v>0</v>
      </c>
      <c r="AJ96" s="1">
        <v>1</v>
      </c>
      <c r="AK96" s="1">
        <v>1</v>
      </c>
      <c r="AO96" s="44">
        <v>2</v>
      </c>
      <c r="AS96" s="1">
        <v>1</v>
      </c>
      <c r="AT96" s="1">
        <v>1</v>
      </c>
      <c r="AU96" s="1">
        <v>0</v>
      </c>
      <c r="AV96" s="1">
        <v>0</v>
      </c>
      <c r="AW96" s="1">
        <v>0</v>
      </c>
      <c r="BD96" s="1">
        <v>0.5</v>
      </c>
      <c r="BE96" s="1">
        <v>7</v>
      </c>
      <c r="BF96" s="1">
        <v>0.5</v>
      </c>
      <c r="BG96" s="1">
        <v>7</v>
      </c>
      <c r="BH96" s="7">
        <f t="shared" si="43"/>
        <v>7</v>
      </c>
      <c r="BI96" s="11">
        <f t="shared" si="44"/>
        <v>0</v>
      </c>
      <c r="BJ96" s="11">
        <f t="shared" si="45"/>
        <v>0</v>
      </c>
      <c r="BK96" s="11">
        <f t="shared" si="46"/>
        <v>50</v>
      </c>
      <c r="BL96" s="11">
        <f t="shared" si="47"/>
        <v>50</v>
      </c>
      <c r="BN96" s="1">
        <v>0</v>
      </c>
      <c r="BO96" s="1">
        <v>0</v>
      </c>
      <c r="BP96" s="1">
        <v>0</v>
      </c>
      <c r="BQ96" s="48"/>
      <c r="BR96" s="48"/>
      <c r="BS96" s="1">
        <v>0</v>
      </c>
      <c r="BT96" s="1">
        <v>0</v>
      </c>
      <c r="BU96" s="1">
        <v>0</v>
      </c>
      <c r="BV96" s="1">
        <v>0</v>
      </c>
      <c r="CA96" s="1">
        <v>1</v>
      </c>
      <c r="CB96" s="1">
        <v>1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3</v>
      </c>
      <c r="CI96" s="1">
        <v>5</v>
      </c>
      <c r="CJ96" s="1">
        <v>1</v>
      </c>
      <c r="CM96" s="1">
        <v>2</v>
      </c>
      <c r="CN96" s="1">
        <v>2</v>
      </c>
      <c r="CO96" s="1">
        <v>1</v>
      </c>
      <c r="CP96" s="1">
        <v>1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DG96" s="53">
        <v>0.91666666666666663</v>
      </c>
      <c r="DH96" s="1">
        <v>0</v>
      </c>
      <c r="DI96" s="53">
        <v>0.16666666666666666</v>
      </c>
      <c r="DJ96" s="35">
        <f t="shared" si="48"/>
        <v>23.25</v>
      </c>
      <c r="DK96" s="1">
        <v>6</v>
      </c>
      <c r="DL96" s="1">
        <v>1</v>
      </c>
      <c r="DM96" s="1">
        <v>1</v>
      </c>
      <c r="DN96" s="1">
        <v>0</v>
      </c>
      <c r="DO96" s="44">
        <v>0</v>
      </c>
      <c r="DP96" s="1">
        <v>0</v>
      </c>
      <c r="DQ96" s="44">
        <v>0</v>
      </c>
      <c r="DR96" s="1">
        <v>0</v>
      </c>
      <c r="DS96" s="44">
        <v>0</v>
      </c>
      <c r="DT96" s="1">
        <v>0</v>
      </c>
      <c r="DU96" s="44">
        <v>0</v>
      </c>
      <c r="DV96" s="1">
        <v>0</v>
      </c>
      <c r="DW96" s="1">
        <v>2</v>
      </c>
      <c r="DX96" s="1">
        <v>1</v>
      </c>
      <c r="DY96" s="1">
        <v>0</v>
      </c>
      <c r="DZ96" s="1">
        <v>0</v>
      </c>
      <c r="EA96" s="1">
        <v>1</v>
      </c>
      <c r="EB96" s="1">
        <v>2</v>
      </c>
      <c r="EC96" s="1">
        <v>0</v>
      </c>
      <c r="ED96" s="50">
        <v>1</v>
      </c>
      <c r="EE96" s="1">
        <v>0</v>
      </c>
      <c r="EF96" s="1">
        <v>1</v>
      </c>
      <c r="EG96" s="44">
        <v>5</v>
      </c>
      <c r="EH96" s="1" t="s">
        <v>241</v>
      </c>
      <c r="EI96" s="54">
        <v>45463</v>
      </c>
      <c r="EJ96" s="1">
        <v>120</v>
      </c>
      <c r="EK96" s="1">
        <v>80</v>
      </c>
      <c r="EL96" s="1">
        <v>69</v>
      </c>
      <c r="EM96" s="1">
        <v>94</v>
      </c>
      <c r="EN96" s="1">
        <v>176</v>
      </c>
      <c r="EO96" s="1">
        <v>0</v>
      </c>
      <c r="EP96" s="1">
        <v>68</v>
      </c>
      <c r="EQ96" s="1">
        <v>1.46</v>
      </c>
      <c r="ER96" s="44">
        <v>31.9</v>
      </c>
      <c r="ES96" s="1">
        <v>0</v>
      </c>
      <c r="ET96" s="1" t="s">
        <v>241</v>
      </c>
      <c r="EU96" s="55">
        <v>45463.416666666664</v>
      </c>
      <c r="EV96" s="1" t="s">
        <v>183</v>
      </c>
      <c r="EW96" s="1">
        <v>1</v>
      </c>
      <c r="EX96" s="1">
        <v>129.5</v>
      </c>
      <c r="EY96" s="1">
        <v>231.2</v>
      </c>
      <c r="EZ96" s="1">
        <v>31810</v>
      </c>
      <c r="FA96" s="1">
        <v>407</v>
      </c>
      <c r="FB96" s="1">
        <v>7.0000000000000007E-2</v>
      </c>
      <c r="FC96" s="1">
        <v>71.599999999999994</v>
      </c>
      <c r="FD96" s="1">
        <v>70.8</v>
      </c>
      <c r="FE96" s="1" t="s">
        <v>719</v>
      </c>
      <c r="FF96" s="1" t="s">
        <v>720</v>
      </c>
      <c r="FP96" s="1" t="s">
        <v>643</v>
      </c>
    </row>
    <row r="97" spans="1:172" s="1" customFormat="1">
      <c r="A97" s="1" t="s">
        <v>449</v>
      </c>
      <c r="B97" s="1">
        <v>2</v>
      </c>
      <c r="N97" s="44">
        <v>0</v>
      </c>
      <c r="O97" s="44">
        <v>1</v>
      </c>
      <c r="P97" s="44">
        <v>0</v>
      </c>
      <c r="Q97" s="44">
        <v>1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1</v>
      </c>
      <c r="AG97" s="44">
        <v>0</v>
      </c>
      <c r="AH97" s="44">
        <v>1</v>
      </c>
      <c r="AI97" s="44">
        <v>0</v>
      </c>
      <c r="AJ97" s="44">
        <v>0</v>
      </c>
      <c r="AK97" s="44">
        <v>1</v>
      </c>
      <c r="AO97" s="44">
        <v>3</v>
      </c>
      <c r="AS97" s="44">
        <v>1</v>
      </c>
      <c r="AT97" s="44">
        <v>1</v>
      </c>
      <c r="AU97" s="44">
        <v>1</v>
      </c>
      <c r="AV97" s="44">
        <v>1</v>
      </c>
      <c r="AW97" s="44">
        <v>0</v>
      </c>
      <c r="AX97" s="44"/>
      <c r="AZ97" s="44">
        <v>2</v>
      </c>
      <c r="BA97" s="44">
        <v>3</v>
      </c>
      <c r="BB97" s="44">
        <v>1</v>
      </c>
      <c r="BC97" s="44">
        <v>1</v>
      </c>
      <c r="BD97" s="44">
        <v>0.5</v>
      </c>
      <c r="BE97" s="44">
        <v>7</v>
      </c>
      <c r="BF97" s="44">
        <v>0.5</v>
      </c>
      <c r="BG97" s="44">
        <v>7</v>
      </c>
      <c r="BH97" s="7">
        <f t="shared" si="43"/>
        <v>14</v>
      </c>
      <c r="BI97" s="11">
        <f t="shared" si="44"/>
        <v>42.857142857142854</v>
      </c>
      <c r="BJ97" s="11">
        <f t="shared" si="45"/>
        <v>7.1428571428571423</v>
      </c>
      <c r="BK97" s="11">
        <f t="shared" si="46"/>
        <v>25</v>
      </c>
      <c r="BL97" s="11">
        <f t="shared" si="47"/>
        <v>25</v>
      </c>
      <c r="BM97" s="44"/>
      <c r="BN97" s="44">
        <v>0</v>
      </c>
      <c r="BO97" s="44">
        <v>0</v>
      </c>
      <c r="BP97" s="44">
        <v>0</v>
      </c>
      <c r="BQ97" s="48"/>
      <c r="BR97" s="48"/>
      <c r="BS97" s="44">
        <v>0</v>
      </c>
      <c r="BT97" s="44">
        <v>1</v>
      </c>
      <c r="BU97" s="44">
        <v>0</v>
      </c>
      <c r="BV97" s="44">
        <v>1</v>
      </c>
      <c r="BW97" s="44" t="s">
        <v>229</v>
      </c>
      <c r="BZ97" s="44" t="s">
        <v>721</v>
      </c>
      <c r="CA97" s="44">
        <v>0</v>
      </c>
      <c r="CB97" s="44">
        <v>3</v>
      </c>
      <c r="CC97" s="44">
        <v>5</v>
      </c>
      <c r="CD97" s="44">
        <v>3</v>
      </c>
      <c r="CE97" s="44">
        <v>3</v>
      </c>
      <c r="CF97" s="44">
        <v>5</v>
      </c>
      <c r="CG97" s="44">
        <v>5</v>
      </c>
      <c r="CH97" s="44">
        <v>5</v>
      </c>
      <c r="CI97" s="44">
        <v>29</v>
      </c>
      <c r="CJ97" s="44">
        <v>4</v>
      </c>
      <c r="CK97" s="44"/>
      <c r="CM97" s="44">
        <v>3</v>
      </c>
      <c r="CN97" s="44">
        <v>2</v>
      </c>
      <c r="CO97" s="44">
        <v>2</v>
      </c>
      <c r="CP97" s="44">
        <v>1</v>
      </c>
      <c r="CQ97" s="44">
        <v>2</v>
      </c>
      <c r="CR97" s="44">
        <v>2</v>
      </c>
      <c r="CS97" s="44">
        <v>0</v>
      </c>
      <c r="CT97" s="44">
        <v>2</v>
      </c>
      <c r="CU97" s="44">
        <v>6</v>
      </c>
      <c r="DG97" s="49">
        <v>0.91666666666666663</v>
      </c>
      <c r="DH97" s="44">
        <v>3</v>
      </c>
      <c r="DI97" s="49">
        <v>0.22916666666666666</v>
      </c>
      <c r="DJ97" s="35">
        <f t="shared" si="48"/>
        <v>23.3125</v>
      </c>
      <c r="DK97" s="44">
        <v>4</v>
      </c>
      <c r="DL97" s="44">
        <v>3</v>
      </c>
      <c r="DM97" s="44">
        <v>3</v>
      </c>
      <c r="DN97" s="44">
        <v>3</v>
      </c>
      <c r="DO97" s="44">
        <v>3</v>
      </c>
      <c r="DP97" s="44">
        <v>2</v>
      </c>
      <c r="DQ97" s="44">
        <v>0</v>
      </c>
      <c r="DR97" s="44">
        <v>3</v>
      </c>
      <c r="DS97" s="44">
        <v>0</v>
      </c>
      <c r="DT97" s="44">
        <v>3</v>
      </c>
      <c r="DU97" s="44">
        <v>0</v>
      </c>
      <c r="DV97" s="44">
        <v>2</v>
      </c>
      <c r="DW97" s="44">
        <v>2</v>
      </c>
      <c r="DX97" s="44">
        <v>0</v>
      </c>
      <c r="DY97" s="44">
        <v>1</v>
      </c>
      <c r="DZ97" s="44">
        <v>2</v>
      </c>
      <c r="EA97" s="44">
        <v>3</v>
      </c>
      <c r="EB97" s="44">
        <v>3</v>
      </c>
      <c r="EC97" s="44">
        <v>3</v>
      </c>
      <c r="ED97" s="50">
        <v>2</v>
      </c>
      <c r="EE97" s="44">
        <v>0</v>
      </c>
      <c r="EF97" s="44">
        <v>2</v>
      </c>
      <c r="EG97" s="44">
        <v>15</v>
      </c>
      <c r="EH97" s="44" t="s">
        <v>449</v>
      </c>
      <c r="EI97" s="44" t="s">
        <v>537</v>
      </c>
      <c r="EJ97" s="44">
        <v>90</v>
      </c>
      <c r="EK97" s="44">
        <v>60</v>
      </c>
      <c r="EL97" s="44">
        <v>85</v>
      </c>
      <c r="EM97" s="44">
        <v>96</v>
      </c>
      <c r="EN97" s="44">
        <v>165</v>
      </c>
      <c r="EO97" s="44">
        <v>0</v>
      </c>
      <c r="EP97" s="44">
        <v>64</v>
      </c>
      <c r="EQ97" s="44">
        <v>1.5</v>
      </c>
      <c r="ER97" s="44">
        <v>28.4</v>
      </c>
      <c r="ES97" s="44">
        <v>0</v>
      </c>
      <c r="ET97" s="44" t="s">
        <v>722</v>
      </c>
      <c r="EU97" s="44" t="s">
        <v>537</v>
      </c>
      <c r="EV97" s="44" t="s">
        <v>183</v>
      </c>
      <c r="EW97" s="44">
        <v>0</v>
      </c>
      <c r="EX97" s="44">
        <v>22.9</v>
      </c>
      <c r="EY97" s="44">
        <v>33.9</v>
      </c>
      <c r="EZ97" s="44">
        <v>3500</v>
      </c>
      <c r="FA97" s="44">
        <v>417</v>
      </c>
      <c r="FB97" s="44">
        <v>2.5000000000000001E-2</v>
      </c>
      <c r="FC97" s="44">
        <v>85</v>
      </c>
      <c r="FD97" s="44">
        <v>45.5</v>
      </c>
      <c r="FE97" s="44" t="s">
        <v>723</v>
      </c>
      <c r="FF97" s="44" t="s">
        <v>724</v>
      </c>
      <c r="FG97" s="44"/>
      <c r="FH97" s="44"/>
      <c r="FI97" s="44"/>
      <c r="FJ97" s="44"/>
      <c r="FK97" s="44"/>
      <c r="FL97" s="44"/>
      <c r="FM97" s="44"/>
      <c r="FN97" s="44"/>
      <c r="FO97" s="44"/>
      <c r="FP97" s="44" t="s">
        <v>643</v>
      </c>
    </row>
    <row r="98" spans="1:172" s="1" customFormat="1">
      <c r="A98" s="1" t="s">
        <v>441</v>
      </c>
      <c r="B98" s="1">
        <v>2</v>
      </c>
      <c r="N98" s="44">
        <v>1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AG98" s="44">
        <v>0</v>
      </c>
      <c r="AH98" s="44">
        <v>1</v>
      </c>
      <c r="AI98" s="44">
        <v>0</v>
      </c>
      <c r="AJ98" s="44">
        <v>0</v>
      </c>
      <c r="AK98" s="44">
        <v>1</v>
      </c>
      <c r="AO98" s="44">
        <v>1</v>
      </c>
      <c r="AS98" s="44">
        <v>1</v>
      </c>
      <c r="AT98" s="44">
        <v>1</v>
      </c>
      <c r="AU98" s="44">
        <v>1</v>
      </c>
      <c r="AV98" s="44">
        <v>1</v>
      </c>
      <c r="AW98" s="44">
        <v>0</v>
      </c>
      <c r="AX98" s="44"/>
      <c r="AZ98" s="44">
        <v>1</v>
      </c>
      <c r="BA98" s="44">
        <v>2</v>
      </c>
      <c r="BB98" s="44">
        <v>1</v>
      </c>
      <c r="BC98" s="44">
        <v>7</v>
      </c>
      <c r="BD98" s="44">
        <v>0.7</v>
      </c>
      <c r="BE98" s="44">
        <v>7</v>
      </c>
      <c r="BF98" s="44">
        <v>0.5</v>
      </c>
      <c r="BG98" s="44">
        <v>7</v>
      </c>
      <c r="BH98" s="7">
        <f t="shared" si="43"/>
        <v>17.399999999999999</v>
      </c>
      <c r="BI98" s="11">
        <f t="shared" si="44"/>
        <v>11.494252873563219</v>
      </c>
      <c r="BJ98" s="11">
        <f t="shared" si="45"/>
        <v>40.229885057471265</v>
      </c>
      <c r="BK98" s="11">
        <f t="shared" si="46"/>
        <v>28.160919540229884</v>
      </c>
      <c r="BL98" s="11">
        <f t="shared" si="47"/>
        <v>20.114942528735632</v>
      </c>
      <c r="BM98" s="44"/>
      <c r="BN98" s="44">
        <v>0</v>
      </c>
      <c r="BO98" s="44">
        <v>0</v>
      </c>
      <c r="BP98" s="44">
        <v>0</v>
      </c>
      <c r="BQ98" s="48"/>
      <c r="BR98" s="48"/>
      <c r="BS98" s="44">
        <v>0</v>
      </c>
      <c r="BT98" s="44">
        <v>1</v>
      </c>
      <c r="BU98" s="44">
        <v>0</v>
      </c>
      <c r="BV98" s="44">
        <v>0</v>
      </c>
      <c r="BW98" s="44" t="s">
        <v>725</v>
      </c>
      <c r="BZ98" s="44" t="s">
        <v>726</v>
      </c>
      <c r="CA98" s="44">
        <v>2</v>
      </c>
      <c r="CB98" s="44">
        <v>2</v>
      </c>
      <c r="CC98" s="44">
        <v>1</v>
      </c>
      <c r="CD98" s="44">
        <v>3</v>
      </c>
      <c r="CE98" s="44">
        <v>2</v>
      </c>
      <c r="CF98" s="44">
        <v>0</v>
      </c>
      <c r="CG98" s="44">
        <v>0</v>
      </c>
      <c r="CH98" s="44">
        <v>3</v>
      </c>
      <c r="CI98" s="44">
        <v>13</v>
      </c>
      <c r="CJ98" s="44">
        <v>0</v>
      </c>
      <c r="CK98" s="44">
        <v>1</v>
      </c>
      <c r="CM98" s="44">
        <v>4</v>
      </c>
      <c r="CN98" s="44">
        <v>4</v>
      </c>
      <c r="CO98" s="44">
        <v>2</v>
      </c>
      <c r="CP98" s="44">
        <v>1</v>
      </c>
      <c r="CQ98" s="44">
        <v>0</v>
      </c>
      <c r="CR98" s="44">
        <v>1</v>
      </c>
      <c r="CS98" s="44">
        <v>3</v>
      </c>
      <c r="CT98" s="44">
        <v>3</v>
      </c>
      <c r="CU98" s="44">
        <v>7</v>
      </c>
      <c r="DG98" s="49">
        <v>0.89583333333333337</v>
      </c>
      <c r="DH98" s="44">
        <v>0</v>
      </c>
      <c r="DI98" s="49">
        <v>0.27777777777777779</v>
      </c>
      <c r="DJ98" s="35">
        <f t="shared" si="48"/>
        <v>23.381944444444446</v>
      </c>
      <c r="DK98" s="44">
        <v>5</v>
      </c>
      <c r="DL98" s="44">
        <v>2</v>
      </c>
      <c r="DM98" s="44">
        <v>3</v>
      </c>
      <c r="DN98" s="44">
        <v>3</v>
      </c>
      <c r="DO98" s="44">
        <v>0</v>
      </c>
      <c r="DP98" s="44">
        <v>0</v>
      </c>
      <c r="DQ98" s="44">
        <v>0</v>
      </c>
      <c r="DR98" s="44">
        <v>0</v>
      </c>
      <c r="DS98" s="44">
        <v>0</v>
      </c>
      <c r="DT98" s="44">
        <v>0</v>
      </c>
      <c r="DU98" s="44">
        <v>0</v>
      </c>
      <c r="DV98" s="44">
        <v>0</v>
      </c>
      <c r="DW98" s="44">
        <v>1</v>
      </c>
      <c r="DX98" s="44">
        <v>1</v>
      </c>
      <c r="DY98" s="44">
        <v>2</v>
      </c>
      <c r="DZ98" s="44">
        <v>0</v>
      </c>
      <c r="EA98" s="44">
        <v>1</v>
      </c>
      <c r="EB98" s="44">
        <v>2</v>
      </c>
      <c r="EC98" s="44">
        <v>3</v>
      </c>
      <c r="ED98" s="50">
        <v>1</v>
      </c>
      <c r="EE98" s="44">
        <v>0</v>
      </c>
      <c r="EF98" s="44">
        <v>2</v>
      </c>
      <c r="EG98" s="44">
        <v>9</v>
      </c>
      <c r="EH98" s="44" t="s">
        <v>441</v>
      </c>
      <c r="EI98" s="44" t="s">
        <v>537</v>
      </c>
      <c r="EJ98" s="44">
        <v>100</v>
      </c>
      <c r="EK98" s="44">
        <v>60</v>
      </c>
      <c r="EL98" s="44">
        <v>75</v>
      </c>
      <c r="EM98" s="44">
        <v>95</v>
      </c>
      <c r="EN98" s="44">
        <v>108</v>
      </c>
      <c r="EO98" s="44">
        <v>0</v>
      </c>
      <c r="EP98" s="44">
        <v>65</v>
      </c>
      <c r="EQ98" s="44">
        <v>1.54</v>
      </c>
      <c r="ER98" s="44">
        <v>27.4</v>
      </c>
      <c r="ES98" s="44">
        <v>0</v>
      </c>
      <c r="ET98" s="44" t="s">
        <v>441</v>
      </c>
      <c r="EU98" s="44" t="s">
        <v>537</v>
      </c>
      <c r="EV98" s="44" t="s">
        <v>183</v>
      </c>
      <c r="EW98" s="44">
        <v>0</v>
      </c>
      <c r="EX98" s="44">
        <v>31.1</v>
      </c>
      <c r="EY98" s="44">
        <v>53.9</v>
      </c>
      <c r="EZ98" s="44">
        <v>5185</v>
      </c>
      <c r="FA98" s="44">
        <v>413</v>
      </c>
      <c r="FB98" s="44">
        <v>4.7E-2</v>
      </c>
      <c r="FC98" s="44">
        <v>102.7</v>
      </c>
      <c r="FD98" s="44">
        <v>29.9</v>
      </c>
      <c r="FE98" s="44" t="s">
        <v>727</v>
      </c>
      <c r="FF98" s="44" t="s">
        <v>728</v>
      </c>
      <c r="FG98" s="44"/>
      <c r="FH98" s="44"/>
      <c r="FI98" s="44"/>
      <c r="FJ98" s="44"/>
      <c r="FK98" s="44"/>
      <c r="FL98" s="44"/>
      <c r="FM98" s="44"/>
      <c r="FN98" s="44"/>
      <c r="FO98" s="44"/>
      <c r="FP98" s="44" t="s">
        <v>643</v>
      </c>
    </row>
    <row r="99" spans="1:172" s="1" customFormat="1">
      <c r="A99" s="44" t="s">
        <v>414</v>
      </c>
      <c r="B99" s="1">
        <v>2</v>
      </c>
      <c r="N99" s="44">
        <v>1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AG99" s="44">
        <v>0</v>
      </c>
      <c r="AH99" s="44">
        <v>1</v>
      </c>
      <c r="AI99" s="44">
        <v>0</v>
      </c>
      <c r="AJ99" s="44">
        <v>0</v>
      </c>
      <c r="AK99" s="44">
        <v>1</v>
      </c>
      <c r="AO99" s="44">
        <v>1</v>
      </c>
      <c r="AS99" s="44">
        <v>1</v>
      </c>
      <c r="AT99" s="44">
        <v>0</v>
      </c>
      <c r="AU99" s="44">
        <v>0</v>
      </c>
      <c r="AV99" s="44">
        <v>1</v>
      </c>
      <c r="AW99" s="44">
        <v>0</v>
      </c>
      <c r="AX99" s="44"/>
      <c r="AZ99" s="44">
        <v>1</v>
      </c>
      <c r="BA99" s="44">
        <v>7</v>
      </c>
      <c r="BB99" s="44"/>
      <c r="BC99" s="44"/>
      <c r="BD99" s="44"/>
      <c r="BE99" s="44"/>
      <c r="BF99" s="44">
        <v>2</v>
      </c>
      <c r="BG99" s="44">
        <v>7</v>
      </c>
      <c r="BH99" s="7">
        <f t="shared" si="43"/>
        <v>21</v>
      </c>
      <c r="BI99" s="11">
        <f t="shared" si="44"/>
        <v>33.333333333333329</v>
      </c>
      <c r="BJ99" s="11">
        <f t="shared" si="45"/>
        <v>0</v>
      </c>
      <c r="BK99" s="11">
        <f t="shared" si="46"/>
        <v>0</v>
      </c>
      <c r="BL99" s="11">
        <f t="shared" si="47"/>
        <v>66.666666666666657</v>
      </c>
      <c r="BM99" s="44"/>
      <c r="BN99" s="44">
        <v>0</v>
      </c>
      <c r="BO99" s="44">
        <v>0</v>
      </c>
      <c r="BP99" s="44">
        <v>0</v>
      </c>
      <c r="BQ99" s="48"/>
      <c r="BR99" s="48"/>
      <c r="BS99" s="44">
        <v>0</v>
      </c>
      <c r="BT99" s="44">
        <v>1</v>
      </c>
      <c r="BU99" s="44">
        <v>0</v>
      </c>
      <c r="BV99" s="44">
        <v>0</v>
      </c>
      <c r="BW99" s="44" t="s">
        <v>729</v>
      </c>
      <c r="BZ99" s="44" t="s">
        <v>730</v>
      </c>
      <c r="CA99" s="44">
        <v>0</v>
      </c>
      <c r="CB99" s="44">
        <v>0</v>
      </c>
      <c r="CC99" s="44">
        <v>0</v>
      </c>
      <c r="CD99" s="44">
        <v>0</v>
      </c>
      <c r="CE99" s="44">
        <v>0</v>
      </c>
      <c r="CF99" s="44">
        <v>0</v>
      </c>
      <c r="CG99" s="44">
        <v>0</v>
      </c>
      <c r="CH99" s="44">
        <v>4</v>
      </c>
      <c r="CI99" s="44">
        <v>4</v>
      </c>
      <c r="CJ99" s="44">
        <v>0</v>
      </c>
      <c r="CK99" s="44">
        <v>1</v>
      </c>
      <c r="CM99" s="44">
        <v>1</v>
      </c>
      <c r="CN99" s="44">
        <v>1</v>
      </c>
      <c r="CO99" s="44">
        <v>1</v>
      </c>
      <c r="CP99" s="44">
        <v>1</v>
      </c>
      <c r="CQ99" s="44">
        <v>0</v>
      </c>
      <c r="CR99" s="44">
        <v>0</v>
      </c>
      <c r="CS99" s="44">
        <v>0</v>
      </c>
      <c r="CT99" s="44">
        <v>0</v>
      </c>
      <c r="CU99" s="44">
        <v>0</v>
      </c>
      <c r="DG99" s="49">
        <v>0.91666666666666663</v>
      </c>
      <c r="DH99" s="44">
        <v>1</v>
      </c>
      <c r="DI99" s="49">
        <v>0.25</v>
      </c>
      <c r="DJ99" s="35">
        <f t="shared" si="48"/>
        <v>23.333333333333332</v>
      </c>
      <c r="DK99" s="44">
        <v>8</v>
      </c>
      <c r="DL99" s="44">
        <v>0</v>
      </c>
      <c r="DM99" s="44">
        <v>0</v>
      </c>
      <c r="DN99" s="44">
        <v>2</v>
      </c>
      <c r="DO99" s="44">
        <v>0</v>
      </c>
      <c r="DP99" s="44">
        <v>0</v>
      </c>
      <c r="DQ99" s="44">
        <v>0</v>
      </c>
      <c r="DR99" s="44">
        <v>0</v>
      </c>
      <c r="DS99" s="44">
        <v>0</v>
      </c>
      <c r="DT99" s="44">
        <v>0</v>
      </c>
      <c r="DU99" s="44">
        <v>0</v>
      </c>
      <c r="DV99" s="44">
        <v>0</v>
      </c>
      <c r="DW99" s="44">
        <v>0</v>
      </c>
      <c r="DX99" s="44">
        <v>0</v>
      </c>
      <c r="DY99" s="44">
        <v>1</v>
      </c>
      <c r="DZ99" s="44">
        <v>0</v>
      </c>
      <c r="EA99" s="44">
        <v>1</v>
      </c>
      <c r="EB99" s="44">
        <v>0</v>
      </c>
      <c r="EC99" s="44">
        <v>0</v>
      </c>
      <c r="ED99" s="50">
        <v>1</v>
      </c>
      <c r="EE99" s="44">
        <v>0</v>
      </c>
      <c r="EF99" s="44">
        <v>1</v>
      </c>
      <c r="EG99" s="44">
        <v>3</v>
      </c>
      <c r="EH99" s="44" t="s">
        <v>414</v>
      </c>
      <c r="EI99" s="51">
        <v>45632</v>
      </c>
      <c r="EJ99" s="44">
        <v>110</v>
      </c>
      <c r="EK99" s="44">
        <v>60</v>
      </c>
      <c r="EL99" s="44">
        <v>84</v>
      </c>
      <c r="EM99" s="44">
        <v>94</v>
      </c>
      <c r="EN99" s="44">
        <v>123</v>
      </c>
      <c r="EO99" s="44">
        <v>0</v>
      </c>
      <c r="EP99" s="44">
        <v>61</v>
      </c>
      <c r="EQ99" s="44">
        <v>1.45</v>
      </c>
      <c r="ER99" s="44">
        <v>29</v>
      </c>
      <c r="ES99" s="44">
        <v>0</v>
      </c>
      <c r="ET99" s="44" t="s">
        <v>414</v>
      </c>
      <c r="EU99" s="52">
        <v>45632.4375</v>
      </c>
      <c r="EV99" s="44" t="s">
        <v>183</v>
      </c>
      <c r="EW99" s="44">
        <v>0</v>
      </c>
      <c r="EX99" s="44">
        <v>7.4</v>
      </c>
      <c r="EY99" s="44">
        <v>11.4</v>
      </c>
      <c r="EZ99" s="44">
        <v>1199</v>
      </c>
      <c r="FA99" s="44">
        <v>407</v>
      </c>
      <c r="FB99" s="44">
        <v>3.0000000000000001E-3</v>
      </c>
      <c r="FC99" s="44">
        <v>85.6</v>
      </c>
      <c r="FD99" s="44">
        <v>31.2</v>
      </c>
      <c r="FE99" s="44" t="s">
        <v>731</v>
      </c>
      <c r="FF99" s="44" t="s">
        <v>732</v>
      </c>
      <c r="FG99" s="44"/>
      <c r="FH99" s="44"/>
      <c r="FI99" s="44"/>
      <c r="FJ99" s="44"/>
      <c r="FK99" s="44"/>
      <c r="FL99" s="44"/>
      <c r="FM99" s="44"/>
      <c r="FN99" s="44"/>
      <c r="FO99" s="44"/>
      <c r="FP99" s="44" t="s">
        <v>643</v>
      </c>
    </row>
    <row r="100" spans="1:172" s="1" customFormat="1">
      <c r="A100" s="1" t="s">
        <v>437</v>
      </c>
      <c r="B100" s="1">
        <v>2</v>
      </c>
      <c r="N100" s="44">
        <v>0</v>
      </c>
      <c r="O100" s="44">
        <v>1</v>
      </c>
      <c r="P100" s="44">
        <v>0</v>
      </c>
      <c r="Q100" s="44">
        <v>1</v>
      </c>
      <c r="R100" s="44">
        <v>1</v>
      </c>
      <c r="S100" s="44">
        <v>1</v>
      </c>
      <c r="T100" s="44">
        <v>1</v>
      </c>
      <c r="U100" s="44">
        <v>0</v>
      </c>
      <c r="V100" s="44">
        <v>0</v>
      </c>
      <c r="W100" s="44">
        <v>0</v>
      </c>
      <c r="AG100" s="44">
        <v>1</v>
      </c>
      <c r="AH100" s="44">
        <v>0</v>
      </c>
      <c r="AI100" s="44">
        <v>0</v>
      </c>
      <c r="AJ100" s="44">
        <v>0</v>
      </c>
      <c r="AK100" s="44">
        <v>1</v>
      </c>
      <c r="AO100" s="44">
        <v>1</v>
      </c>
      <c r="AS100" s="44">
        <v>1</v>
      </c>
      <c r="AT100" s="44">
        <v>1</v>
      </c>
      <c r="AU100" s="44">
        <v>1</v>
      </c>
      <c r="AV100" s="44">
        <v>1</v>
      </c>
      <c r="AW100" s="44">
        <v>0</v>
      </c>
      <c r="AX100" s="44"/>
      <c r="AZ100" s="44"/>
      <c r="BA100" s="44"/>
      <c r="BB100" s="44">
        <v>2</v>
      </c>
      <c r="BC100" s="44">
        <v>7</v>
      </c>
      <c r="BD100" s="44">
        <v>3</v>
      </c>
      <c r="BE100" s="44">
        <v>2</v>
      </c>
      <c r="BF100" s="44">
        <v>1</v>
      </c>
      <c r="BG100" s="44">
        <v>7</v>
      </c>
      <c r="BH100" s="7">
        <f t="shared" si="43"/>
        <v>27</v>
      </c>
      <c r="BI100" s="11">
        <f t="shared" si="44"/>
        <v>0</v>
      </c>
      <c r="BJ100" s="11">
        <f t="shared" si="45"/>
        <v>51.851851851851848</v>
      </c>
      <c r="BK100" s="11">
        <f t="shared" si="46"/>
        <v>22.222222222222221</v>
      </c>
      <c r="BL100" s="11">
        <f t="shared" si="47"/>
        <v>25.925925925925924</v>
      </c>
      <c r="BM100" s="44"/>
      <c r="BN100" s="44">
        <v>0</v>
      </c>
      <c r="BO100" s="44">
        <v>0</v>
      </c>
      <c r="BP100" s="44">
        <v>0</v>
      </c>
      <c r="BQ100" s="48"/>
      <c r="BR100" s="48"/>
      <c r="BS100" s="44">
        <v>0</v>
      </c>
      <c r="BT100" s="44">
        <v>0</v>
      </c>
      <c r="BU100" s="44">
        <v>0</v>
      </c>
      <c r="BV100" s="44">
        <v>0</v>
      </c>
      <c r="BW100" s="44"/>
      <c r="BZ100" s="44"/>
      <c r="CA100" s="44">
        <v>0</v>
      </c>
      <c r="CB100" s="44">
        <v>0</v>
      </c>
      <c r="CC100" s="44">
        <v>4</v>
      </c>
      <c r="CD100" s="44">
        <v>5</v>
      </c>
      <c r="CE100" s="44">
        <v>5</v>
      </c>
      <c r="CF100" s="44">
        <v>5</v>
      </c>
      <c r="CG100" s="44">
        <v>5</v>
      </c>
      <c r="CH100" s="44">
        <v>4</v>
      </c>
      <c r="CI100" s="44">
        <v>28</v>
      </c>
      <c r="CJ100" s="44">
        <v>4</v>
      </c>
      <c r="CK100" s="44">
        <v>0</v>
      </c>
      <c r="CM100" s="44">
        <v>3</v>
      </c>
      <c r="CN100" s="44">
        <v>2</v>
      </c>
      <c r="CO100" s="44">
        <v>4</v>
      </c>
      <c r="CP100" s="44">
        <v>1</v>
      </c>
      <c r="CQ100" s="44">
        <v>1</v>
      </c>
      <c r="CR100" s="44">
        <v>1</v>
      </c>
      <c r="CS100" s="44">
        <v>3</v>
      </c>
      <c r="CT100" s="44">
        <v>3</v>
      </c>
      <c r="CU100" s="44">
        <v>8</v>
      </c>
      <c r="DG100" s="49">
        <v>0.875</v>
      </c>
      <c r="DH100" s="44">
        <v>3</v>
      </c>
      <c r="DI100" s="49">
        <v>0.20833333333333334</v>
      </c>
      <c r="DJ100" s="35">
        <f t="shared" si="48"/>
        <v>23.333333333333332</v>
      </c>
      <c r="DK100" s="44">
        <v>4</v>
      </c>
      <c r="DL100" s="44">
        <v>3</v>
      </c>
      <c r="DM100" s="44">
        <v>3</v>
      </c>
      <c r="DN100" s="44">
        <v>3</v>
      </c>
      <c r="DO100" s="44">
        <v>3</v>
      </c>
      <c r="DP100" s="44">
        <v>3</v>
      </c>
      <c r="DQ100" s="44">
        <v>0</v>
      </c>
      <c r="DR100" s="44">
        <v>3</v>
      </c>
      <c r="DS100" s="44">
        <v>0</v>
      </c>
      <c r="DT100" s="44">
        <v>3</v>
      </c>
      <c r="DU100" s="44">
        <v>0</v>
      </c>
      <c r="DV100" s="44">
        <v>3</v>
      </c>
      <c r="DW100" s="44">
        <v>0</v>
      </c>
      <c r="DX100" s="44">
        <v>0</v>
      </c>
      <c r="DY100" s="44">
        <v>3</v>
      </c>
      <c r="DZ100" s="44">
        <v>3</v>
      </c>
      <c r="EA100" s="44">
        <v>3</v>
      </c>
      <c r="EB100" s="44">
        <v>3</v>
      </c>
      <c r="EC100" s="44">
        <v>3</v>
      </c>
      <c r="ED100" s="50">
        <v>2</v>
      </c>
      <c r="EE100" s="44">
        <v>0</v>
      </c>
      <c r="EF100" s="44">
        <v>2</v>
      </c>
      <c r="EG100" s="44">
        <v>16</v>
      </c>
      <c r="EH100" s="44" t="s">
        <v>437</v>
      </c>
      <c r="EI100" s="44" t="s">
        <v>537</v>
      </c>
      <c r="EJ100" s="44">
        <v>90</v>
      </c>
      <c r="EK100" s="44">
        <v>60</v>
      </c>
      <c r="EL100" s="44">
        <v>91</v>
      </c>
      <c r="EM100" s="44">
        <v>76</v>
      </c>
      <c r="EN100" s="44">
        <v>124</v>
      </c>
      <c r="EO100" s="44">
        <v>0</v>
      </c>
      <c r="EP100" s="44">
        <v>53</v>
      </c>
      <c r="EQ100" s="44"/>
      <c r="ER100" s="44"/>
      <c r="ES100" s="44">
        <v>0</v>
      </c>
      <c r="ET100" s="44" t="s">
        <v>437</v>
      </c>
      <c r="EU100" s="44" t="s">
        <v>537</v>
      </c>
      <c r="EV100" s="44" t="s">
        <v>183</v>
      </c>
      <c r="EW100" s="44">
        <v>0</v>
      </c>
      <c r="EX100" s="44">
        <v>27.1</v>
      </c>
      <c r="EY100" s="44">
        <v>41.6</v>
      </c>
      <c r="EZ100" s="44">
        <v>4158</v>
      </c>
      <c r="FA100" s="44">
        <v>430</v>
      </c>
      <c r="FB100" s="44">
        <v>7.0000000000000007E-2</v>
      </c>
      <c r="FC100" s="44">
        <v>93.1</v>
      </c>
      <c r="FD100" s="44">
        <v>36</v>
      </c>
      <c r="FE100" s="44" t="s">
        <v>733</v>
      </c>
      <c r="FF100" s="44"/>
      <c r="FG100" s="44"/>
      <c r="FH100" s="44"/>
      <c r="FI100" s="44"/>
      <c r="FJ100" s="44"/>
      <c r="FK100" s="44"/>
      <c r="FL100" s="44"/>
      <c r="FM100" s="44"/>
      <c r="FN100" s="44"/>
      <c r="FO100" s="44"/>
      <c r="FP100" s="44"/>
    </row>
    <row r="101" spans="1:172" s="1" customFormat="1">
      <c r="A101" s="1" t="s">
        <v>405</v>
      </c>
      <c r="B101" s="1">
        <v>2</v>
      </c>
      <c r="N101" s="44">
        <v>0</v>
      </c>
      <c r="O101" s="44">
        <v>1</v>
      </c>
      <c r="P101" s="44">
        <v>1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AG101" s="44">
        <v>1</v>
      </c>
      <c r="AH101" s="44">
        <v>0</v>
      </c>
      <c r="AI101" s="44">
        <v>0</v>
      </c>
      <c r="AJ101" s="44">
        <v>0</v>
      </c>
      <c r="AK101" s="44">
        <v>0</v>
      </c>
      <c r="AO101" s="44">
        <v>2</v>
      </c>
      <c r="AS101" s="44">
        <v>1</v>
      </c>
      <c r="AT101" s="44">
        <v>1</v>
      </c>
      <c r="AU101" s="44">
        <v>0</v>
      </c>
      <c r="AV101" s="44">
        <v>1</v>
      </c>
      <c r="AW101" s="44">
        <v>0</v>
      </c>
      <c r="AX101" s="44"/>
      <c r="AZ101" s="44">
        <v>0</v>
      </c>
      <c r="BA101" s="44">
        <v>0</v>
      </c>
      <c r="BB101" s="44"/>
      <c r="BC101" s="44"/>
      <c r="BD101" s="44">
        <v>3</v>
      </c>
      <c r="BE101" s="44">
        <v>7</v>
      </c>
      <c r="BF101" s="44">
        <v>1.5</v>
      </c>
      <c r="BG101" s="44">
        <v>7</v>
      </c>
      <c r="BH101" s="7">
        <f t="shared" si="43"/>
        <v>31.5</v>
      </c>
      <c r="BI101" s="11">
        <f t="shared" si="44"/>
        <v>0</v>
      </c>
      <c r="BJ101" s="11">
        <f t="shared" si="45"/>
        <v>0</v>
      </c>
      <c r="BK101" s="11">
        <f t="shared" si="46"/>
        <v>66.666666666666657</v>
      </c>
      <c r="BL101" s="11">
        <f t="shared" si="47"/>
        <v>33.333333333333329</v>
      </c>
      <c r="BM101" s="44"/>
      <c r="BN101" s="44">
        <v>0</v>
      </c>
      <c r="BO101" s="44">
        <v>0</v>
      </c>
      <c r="BP101" s="44">
        <v>0</v>
      </c>
      <c r="BQ101" s="48"/>
      <c r="BR101" s="48"/>
      <c r="BS101" s="44">
        <v>0</v>
      </c>
      <c r="BT101" s="44">
        <v>1</v>
      </c>
      <c r="BU101" s="44">
        <v>0</v>
      </c>
      <c r="BV101" s="44">
        <v>0</v>
      </c>
      <c r="BW101" s="44" t="s">
        <v>229</v>
      </c>
      <c r="BZ101" s="44" t="s">
        <v>376</v>
      </c>
      <c r="CA101" s="44">
        <v>0</v>
      </c>
      <c r="CB101" s="44">
        <v>0</v>
      </c>
      <c r="CC101" s="44">
        <v>0</v>
      </c>
      <c r="CD101" s="44">
        <v>0</v>
      </c>
      <c r="CE101" s="44">
        <v>0</v>
      </c>
      <c r="CF101" s="44">
        <v>0</v>
      </c>
      <c r="CG101" s="44">
        <v>0</v>
      </c>
      <c r="CH101" s="44">
        <v>0</v>
      </c>
      <c r="CI101" s="44">
        <v>0</v>
      </c>
      <c r="CJ101" s="44">
        <v>1</v>
      </c>
      <c r="CK101" s="44"/>
      <c r="CM101" s="44">
        <v>4</v>
      </c>
      <c r="CN101" s="44">
        <v>3</v>
      </c>
      <c r="CO101" s="44">
        <v>4</v>
      </c>
      <c r="CP101" s="44">
        <v>2</v>
      </c>
      <c r="CQ101" s="44">
        <v>0</v>
      </c>
      <c r="CR101" s="44">
        <v>0</v>
      </c>
      <c r="CS101" s="44">
        <v>0</v>
      </c>
      <c r="CT101" s="44">
        <v>0</v>
      </c>
      <c r="CU101" s="44">
        <v>0</v>
      </c>
      <c r="DG101" s="49">
        <v>0.83333333333333337</v>
      </c>
      <c r="DH101" s="44">
        <v>3</v>
      </c>
      <c r="DI101" s="49">
        <v>0.29166666666666669</v>
      </c>
      <c r="DJ101" s="35">
        <f t="shared" si="48"/>
        <v>23.458333333333336</v>
      </c>
      <c r="DK101" s="44">
        <v>5</v>
      </c>
      <c r="DL101" s="44">
        <v>3</v>
      </c>
      <c r="DM101" s="44">
        <v>3</v>
      </c>
      <c r="DN101" s="44">
        <v>0</v>
      </c>
      <c r="DO101" s="44">
        <v>0</v>
      </c>
      <c r="DP101" s="44">
        <v>0</v>
      </c>
      <c r="DQ101" s="44">
        <v>0</v>
      </c>
      <c r="DR101" s="44">
        <v>3</v>
      </c>
      <c r="DS101" s="44">
        <v>0</v>
      </c>
      <c r="DT101" s="44">
        <v>2</v>
      </c>
      <c r="DU101" s="44">
        <v>0</v>
      </c>
      <c r="DV101" s="44">
        <v>1</v>
      </c>
      <c r="DW101" s="44">
        <v>0</v>
      </c>
      <c r="DX101" s="44">
        <v>0</v>
      </c>
      <c r="DY101" s="44">
        <v>1</v>
      </c>
      <c r="DZ101" s="44">
        <v>1</v>
      </c>
      <c r="EA101" s="44">
        <v>3</v>
      </c>
      <c r="EB101" s="44">
        <v>2</v>
      </c>
      <c r="EC101" s="44">
        <v>3</v>
      </c>
      <c r="ED101" s="50">
        <v>1</v>
      </c>
      <c r="EE101" s="44">
        <v>0</v>
      </c>
      <c r="EF101" s="44">
        <v>1</v>
      </c>
      <c r="EG101" s="44">
        <v>11</v>
      </c>
      <c r="EH101" s="44" t="s">
        <v>405</v>
      </c>
      <c r="EI101" s="44" t="s">
        <v>537</v>
      </c>
      <c r="EJ101" s="44">
        <v>105</v>
      </c>
      <c r="EK101" s="44">
        <v>70</v>
      </c>
      <c r="EL101" s="44">
        <v>89</v>
      </c>
      <c r="EM101" s="44">
        <v>93</v>
      </c>
      <c r="EN101" s="44">
        <v>338</v>
      </c>
      <c r="EO101" s="44">
        <v>0</v>
      </c>
      <c r="EP101" s="44">
        <v>46</v>
      </c>
      <c r="EQ101" s="44">
        <v>1.37</v>
      </c>
      <c r="ER101" s="44">
        <v>24.5</v>
      </c>
      <c r="ES101" s="44">
        <v>0</v>
      </c>
      <c r="ET101" s="44" t="s">
        <v>734</v>
      </c>
      <c r="EU101" s="44" t="s">
        <v>537</v>
      </c>
      <c r="EV101" s="44" t="s">
        <v>183</v>
      </c>
      <c r="EW101" s="44">
        <v>0</v>
      </c>
      <c r="EX101" s="44">
        <v>27.1</v>
      </c>
      <c r="EY101" s="44">
        <v>41.6</v>
      </c>
      <c r="EZ101" s="44">
        <v>4158</v>
      </c>
      <c r="FA101" s="44">
        <v>430</v>
      </c>
      <c r="FB101" s="44">
        <v>7.0000000000000007E-2</v>
      </c>
      <c r="FC101" s="44">
        <v>93.1</v>
      </c>
      <c r="FD101" s="44">
        <v>36</v>
      </c>
      <c r="FE101" s="44" t="s">
        <v>733</v>
      </c>
      <c r="FF101" s="44"/>
      <c r="FG101" s="44"/>
      <c r="FH101" s="44"/>
      <c r="FI101" s="44"/>
      <c r="FJ101" s="44"/>
      <c r="FK101" s="44"/>
      <c r="FL101" s="44"/>
      <c r="FM101" s="44"/>
      <c r="FN101" s="44"/>
      <c r="FO101" s="44"/>
      <c r="FP101" s="44"/>
    </row>
    <row r="102" spans="1:172" s="1" customFormat="1">
      <c r="A102" s="1" t="s">
        <v>334</v>
      </c>
      <c r="B102" s="1">
        <v>2</v>
      </c>
      <c r="N102" s="44">
        <v>0</v>
      </c>
      <c r="O102" s="44">
        <v>1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1</v>
      </c>
      <c r="AG102" s="44">
        <v>0</v>
      </c>
      <c r="AH102" s="44">
        <v>1</v>
      </c>
      <c r="AI102" s="44">
        <v>0</v>
      </c>
      <c r="AJ102" s="44">
        <v>0</v>
      </c>
      <c r="AK102" s="44">
        <v>1</v>
      </c>
      <c r="AO102" s="44">
        <v>1</v>
      </c>
      <c r="AS102" s="44">
        <v>0</v>
      </c>
      <c r="AT102" s="44">
        <v>1</v>
      </c>
      <c r="AU102" s="44">
        <v>0</v>
      </c>
      <c r="AV102" s="44">
        <v>1</v>
      </c>
      <c r="AW102" s="44">
        <v>0</v>
      </c>
      <c r="AX102" s="44"/>
      <c r="AZ102" s="44">
        <v>1</v>
      </c>
      <c r="BA102" s="44">
        <v>3</v>
      </c>
      <c r="BB102" s="44"/>
      <c r="BC102" s="44"/>
      <c r="BD102" s="44">
        <v>1</v>
      </c>
      <c r="BE102" s="44">
        <v>7</v>
      </c>
      <c r="BF102" s="44"/>
      <c r="BG102" s="44"/>
      <c r="BH102" s="7">
        <f t="shared" si="43"/>
        <v>10</v>
      </c>
      <c r="BI102" s="11">
        <f t="shared" si="44"/>
        <v>30</v>
      </c>
      <c r="BJ102" s="11">
        <f t="shared" si="45"/>
        <v>0</v>
      </c>
      <c r="BK102" s="11">
        <f t="shared" si="46"/>
        <v>70</v>
      </c>
      <c r="BL102" s="11">
        <f t="shared" si="47"/>
        <v>0</v>
      </c>
      <c r="BM102" s="44"/>
      <c r="BN102" s="44">
        <v>0</v>
      </c>
      <c r="BO102" s="44">
        <v>0</v>
      </c>
      <c r="BP102" s="44">
        <v>0</v>
      </c>
      <c r="BQ102" s="48"/>
      <c r="BR102" s="48"/>
      <c r="BS102" s="44">
        <v>0</v>
      </c>
      <c r="BT102" s="44">
        <v>1</v>
      </c>
      <c r="BU102" s="44">
        <v>1</v>
      </c>
      <c r="BV102" s="44">
        <v>1</v>
      </c>
      <c r="BW102" s="44" t="s">
        <v>735</v>
      </c>
      <c r="BZ102" s="44" t="s">
        <v>735</v>
      </c>
      <c r="CA102" s="44">
        <v>0</v>
      </c>
      <c r="CB102" s="44">
        <v>0</v>
      </c>
      <c r="CC102" s="44">
        <v>0</v>
      </c>
      <c r="CD102" s="44">
        <v>2</v>
      </c>
      <c r="CE102" s="44">
        <v>0</v>
      </c>
      <c r="CF102" s="44">
        <v>0</v>
      </c>
      <c r="CG102" s="44">
        <v>0</v>
      </c>
      <c r="CH102" s="44">
        <v>0</v>
      </c>
      <c r="CI102" s="44">
        <v>2</v>
      </c>
      <c r="CJ102" s="44">
        <v>2</v>
      </c>
      <c r="CK102" s="44"/>
      <c r="CM102" s="44">
        <v>1</v>
      </c>
      <c r="CN102" s="44">
        <v>2</v>
      </c>
      <c r="CO102" s="44">
        <v>1</v>
      </c>
      <c r="CP102" s="44">
        <v>1</v>
      </c>
      <c r="CQ102" s="44">
        <v>0</v>
      </c>
      <c r="CR102" s="44">
        <v>1</v>
      </c>
      <c r="CS102" s="44">
        <v>0</v>
      </c>
      <c r="CT102" s="44">
        <v>0</v>
      </c>
      <c r="CU102" s="44">
        <v>1</v>
      </c>
      <c r="DG102" s="49">
        <v>0.91666666666666663</v>
      </c>
      <c r="DH102" s="44">
        <v>0</v>
      </c>
      <c r="DI102" s="49">
        <v>0.20833333333333334</v>
      </c>
      <c r="DJ102" s="35">
        <f t="shared" si="48"/>
        <v>23.291666666666664</v>
      </c>
      <c r="DK102" s="44">
        <v>7</v>
      </c>
      <c r="DL102" s="44">
        <v>1</v>
      </c>
      <c r="DM102" s="44">
        <v>1</v>
      </c>
      <c r="DN102" s="44">
        <v>0</v>
      </c>
      <c r="DO102" s="44">
        <v>0</v>
      </c>
      <c r="DP102" s="44"/>
      <c r="DQ102" s="44"/>
      <c r="DR102" s="44"/>
      <c r="DS102" s="44"/>
      <c r="DT102" s="44"/>
      <c r="DU102" s="44">
        <v>0</v>
      </c>
      <c r="DV102" s="44">
        <v>1</v>
      </c>
      <c r="DW102" s="44"/>
      <c r="DX102" s="56"/>
      <c r="DY102" s="44">
        <v>0</v>
      </c>
      <c r="DZ102" s="44">
        <v>1</v>
      </c>
      <c r="EA102" s="44">
        <v>1</v>
      </c>
      <c r="EB102" s="44">
        <v>1</v>
      </c>
      <c r="EC102" s="44">
        <v>2</v>
      </c>
      <c r="ED102" s="50" t="s">
        <v>622</v>
      </c>
      <c r="EE102" s="44">
        <v>0</v>
      </c>
      <c r="EF102" s="44">
        <v>0</v>
      </c>
      <c r="EG102" s="44">
        <v>5</v>
      </c>
      <c r="EH102" s="44" t="s">
        <v>736</v>
      </c>
      <c r="EJ102" s="44">
        <v>85</v>
      </c>
      <c r="EK102" s="44">
        <v>40</v>
      </c>
      <c r="EL102" s="44">
        <v>67</v>
      </c>
      <c r="EM102" s="44">
        <v>94</v>
      </c>
      <c r="EO102" s="44"/>
      <c r="EP102" s="1">
        <v>44</v>
      </c>
      <c r="EQ102" s="1">
        <v>1.46</v>
      </c>
      <c r="ER102" s="44">
        <v>20.6</v>
      </c>
      <c r="ES102" s="44"/>
      <c r="ET102" s="44" t="s">
        <v>736</v>
      </c>
      <c r="EU102" s="44" t="s">
        <v>537</v>
      </c>
      <c r="EV102" s="44" t="s">
        <v>183</v>
      </c>
      <c r="EW102" s="44">
        <v>0</v>
      </c>
      <c r="EX102" s="44">
        <v>20.5</v>
      </c>
      <c r="EY102" s="44">
        <v>31.2</v>
      </c>
      <c r="EZ102" s="44">
        <v>3167</v>
      </c>
      <c r="FA102" s="44">
        <v>408</v>
      </c>
      <c r="FB102" s="44">
        <v>5.6000000000000001E-2</v>
      </c>
      <c r="FC102" s="44">
        <v>93.1</v>
      </c>
      <c r="FD102" s="44">
        <v>37.799999999999997</v>
      </c>
      <c r="FE102" s="44" t="s">
        <v>737</v>
      </c>
      <c r="FF102" s="44" t="s">
        <v>738</v>
      </c>
      <c r="FG102" s="44"/>
      <c r="FI102" s="44"/>
      <c r="FJ102" s="44"/>
    </row>
    <row r="103" spans="1:172" s="1" customFormat="1">
      <c r="A103" s="1" t="s">
        <v>263</v>
      </c>
      <c r="B103" s="1">
        <v>2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AG103" s="1">
        <v>0</v>
      </c>
      <c r="AH103" s="1">
        <v>1</v>
      </c>
      <c r="AI103" s="1">
        <v>0</v>
      </c>
      <c r="AJ103" s="1">
        <v>0</v>
      </c>
      <c r="AK103" s="1">
        <v>1</v>
      </c>
      <c r="AO103" s="44">
        <v>2</v>
      </c>
      <c r="AS103" s="1">
        <v>1</v>
      </c>
      <c r="AT103" s="1">
        <v>1</v>
      </c>
      <c r="AU103" s="1">
        <v>0</v>
      </c>
      <c r="AV103" s="1">
        <v>1</v>
      </c>
      <c r="AW103" s="1">
        <v>0</v>
      </c>
      <c r="AZ103" s="1">
        <v>1</v>
      </c>
      <c r="BA103" s="1">
        <v>7</v>
      </c>
      <c r="BD103" s="1">
        <v>1</v>
      </c>
      <c r="BE103" s="1">
        <v>7</v>
      </c>
      <c r="BF103" s="1">
        <v>0.5</v>
      </c>
      <c r="BG103" s="1">
        <v>7</v>
      </c>
      <c r="BH103" s="7">
        <f t="shared" si="43"/>
        <v>17.5</v>
      </c>
      <c r="BI103" s="11">
        <f t="shared" si="44"/>
        <v>40</v>
      </c>
      <c r="BJ103" s="11">
        <f t="shared" si="45"/>
        <v>0</v>
      </c>
      <c r="BK103" s="11">
        <f t="shared" si="46"/>
        <v>40</v>
      </c>
      <c r="BL103" s="11">
        <f t="shared" si="47"/>
        <v>20</v>
      </c>
      <c r="BN103" s="1">
        <v>0</v>
      </c>
      <c r="BO103" s="1">
        <v>0</v>
      </c>
      <c r="BP103" s="1">
        <v>0</v>
      </c>
      <c r="BQ103" s="48"/>
      <c r="BR103" s="48"/>
      <c r="BS103" s="1">
        <v>0</v>
      </c>
      <c r="BT103" s="1">
        <v>0</v>
      </c>
      <c r="BU103" s="1">
        <v>1</v>
      </c>
      <c r="BV103" s="1">
        <v>0</v>
      </c>
      <c r="BW103" s="1" t="s">
        <v>739</v>
      </c>
      <c r="BZ103" s="1" t="s">
        <v>740</v>
      </c>
      <c r="CA103" s="1">
        <v>1</v>
      </c>
      <c r="CB103" s="1">
        <v>3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3</v>
      </c>
      <c r="CI103" s="1">
        <v>7</v>
      </c>
      <c r="CJ103" s="1">
        <v>2</v>
      </c>
      <c r="CM103" s="1">
        <v>2</v>
      </c>
      <c r="CN103" s="1">
        <v>1</v>
      </c>
      <c r="CO103" s="1">
        <v>1</v>
      </c>
      <c r="CP103" s="1">
        <v>1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DG103" s="53">
        <v>0.91666666666666663</v>
      </c>
      <c r="DH103" s="1">
        <v>0</v>
      </c>
      <c r="DI103" s="53">
        <v>0.20833333333333334</v>
      </c>
      <c r="DJ103" s="35">
        <f t="shared" si="48"/>
        <v>23.291666666666664</v>
      </c>
      <c r="DK103" s="1">
        <v>7</v>
      </c>
      <c r="DL103" s="1">
        <v>0</v>
      </c>
      <c r="DM103" s="1">
        <v>0</v>
      </c>
      <c r="DN103" s="1">
        <v>2</v>
      </c>
      <c r="DO103" s="44">
        <v>0</v>
      </c>
      <c r="DP103" s="1">
        <v>0</v>
      </c>
      <c r="DQ103" s="44">
        <v>0</v>
      </c>
      <c r="DR103" s="1">
        <v>0</v>
      </c>
      <c r="DS103" s="1">
        <v>0</v>
      </c>
      <c r="DT103" s="1">
        <v>0</v>
      </c>
      <c r="DU103" s="44">
        <v>0</v>
      </c>
      <c r="DV103" s="1">
        <v>1</v>
      </c>
      <c r="DW103" s="1">
        <v>0</v>
      </c>
      <c r="DX103" s="1">
        <v>0</v>
      </c>
      <c r="DY103" s="1">
        <v>0</v>
      </c>
      <c r="DZ103" s="1">
        <v>1</v>
      </c>
      <c r="EA103" s="1">
        <v>0</v>
      </c>
      <c r="EB103" s="1">
        <v>1</v>
      </c>
      <c r="EC103" s="1">
        <v>2</v>
      </c>
      <c r="ED103" s="50">
        <v>1</v>
      </c>
      <c r="EE103" s="1">
        <v>0</v>
      </c>
      <c r="EF103" s="1">
        <v>0</v>
      </c>
      <c r="EG103" s="44">
        <v>5</v>
      </c>
      <c r="EH103" s="1" t="s">
        <v>263</v>
      </c>
      <c r="EI103" s="54">
        <v>45463</v>
      </c>
      <c r="EJ103" s="1">
        <v>100</v>
      </c>
      <c r="EK103" s="1">
        <v>70</v>
      </c>
      <c r="EL103" s="1">
        <v>71</v>
      </c>
      <c r="EM103" s="1">
        <v>93</v>
      </c>
      <c r="EN103" s="1">
        <v>150</v>
      </c>
      <c r="EO103" s="1">
        <v>0</v>
      </c>
      <c r="EP103" s="1">
        <v>42</v>
      </c>
      <c r="EQ103" s="1">
        <v>1.29</v>
      </c>
      <c r="ER103" s="44">
        <v>25.2</v>
      </c>
      <c r="ES103" s="1">
        <v>0</v>
      </c>
      <c r="ET103" s="1" t="s">
        <v>263</v>
      </c>
      <c r="EU103" s="55">
        <v>45463.464583333334</v>
      </c>
      <c r="EV103" s="1" t="s">
        <v>363</v>
      </c>
      <c r="EW103" s="1">
        <v>0</v>
      </c>
      <c r="EX103" s="1">
        <v>15.1</v>
      </c>
      <c r="EY103" s="1">
        <v>23.5</v>
      </c>
      <c r="EZ103" s="1">
        <v>2358</v>
      </c>
      <c r="FA103" s="1">
        <v>407</v>
      </c>
      <c r="FB103" s="1">
        <v>2E-3</v>
      </c>
      <c r="FC103" s="1">
        <v>75.5</v>
      </c>
      <c r="FD103" s="1">
        <v>62.5</v>
      </c>
      <c r="FE103" s="1" t="s">
        <v>741</v>
      </c>
      <c r="FG103" s="1" t="s">
        <v>742</v>
      </c>
      <c r="FH103" s="1">
        <v>11.7</v>
      </c>
      <c r="FI103" s="1">
        <v>18</v>
      </c>
      <c r="FJ103" s="1">
        <v>1797</v>
      </c>
      <c r="FK103" s="1">
        <v>396</v>
      </c>
      <c r="FL103" s="1">
        <v>2.8000000000000001E-2</v>
      </c>
      <c r="FM103" s="1">
        <v>75.599999999999994</v>
      </c>
      <c r="FN103" s="1">
        <v>64.400000000000006</v>
      </c>
      <c r="FO103" s="1" t="s">
        <v>743</v>
      </c>
      <c r="FP103" s="1" t="s">
        <v>643</v>
      </c>
    </row>
    <row r="104" spans="1:172" s="1" customFormat="1">
      <c r="A104" s="44" t="s">
        <v>328</v>
      </c>
      <c r="B104" s="1">
        <v>2</v>
      </c>
      <c r="N104" s="44">
        <v>0</v>
      </c>
      <c r="O104" s="44">
        <v>1</v>
      </c>
      <c r="P104" s="44">
        <v>1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AG104" s="44">
        <v>0</v>
      </c>
      <c r="AH104" s="44">
        <v>1</v>
      </c>
      <c r="AI104" s="44">
        <v>0</v>
      </c>
      <c r="AJ104" s="44">
        <v>0</v>
      </c>
      <c r="AK104" s="44">
        <v>1</v>
      </c>
      <c r="AO104" s="44">
        <v>2</v>
      </c>
      <c r="AS104" s="44">
        <v>1</v>
      </c>
      <c r="AT104" s="44">
        <v>1</v>
      </c>
      <c r="AU104" s="44">
        <v>0</v>
      </c>
      <c r="AV104" s="44">
        <v>0</v>
      </c>
      <c r="AW104" s="44">
        <v>0</v>
      </c>
      <c r="AX104" s="44"/>
      <c r="AZ104" s="44"/>
      <c r="BA104" s="44"/>
      <c r="BB104" s="44"/>
      <c r="BC104" s="44"/>
      <c r="BD104" s="44">
        <v>1</v>
      </c>
      <c r="BE104" s="44">
        <v>7</v>
      </c>
      <c r="BF104" s="44">
        <v>1</v>
      </c>
      <c r="BG104" s="44">
        <v>7</v>
      </c>
      <c r="BH104" s="7">
        <f t="shared" si="43"/>
        <v>14</v>
      </c>
      <c r="BI104" s="11">
        <f t="shared" si="44"/>
        <v>0</v>
      </c>
      <c r="BJ104" s="11">
        <f t="shared" si="45"/>
        <v>0</v>
      </c>
      <c r="BK104" s="11">
        <f t="shared" si="46"/>
        <v>50</v>
      </c>
      <c r="BL104" s="11">
        <f t="shared" si="47"/>
        <v>50</v>
      </c>
      <c r="BM104" s="44"/>
      <c r="BN104" s="44">
        <v>0</v>
      </c>
      <c r="BO104" s="44">
        <v>0</v>
      </c>
      <c r="BP104" s="44">
        <v>0</v>
      </c>
      <c r="BQ104" s="48"/>
      <c r="BR104" s="48"/>
      <c r="BS104" s="44">
        <v>0</v>
      </c>
      <c r="BT104" s="44">
        <v>0</v>
      </c>
      <c r="BU104" s="44">
        <v>0</v>
      </c>
      <c r="BV104" s="44">
        <v>0</v>
      </c>
      <c r="BW104" s="44"/>
      <c r="BZ104" s="44"/>
      <c r="CA104" s="44">
        <v>0</v>
      </c>
      <c r="CB104" s="44">
        <v>0</v>
      </c>
      <c r="CC104" s="44">
        <v>0</v>
      </c>
      <c r="CD104" s="44">
        <v>0</v>
      </c>
      <c r="CE104" s="44">
        <v>0</v>
      </c>
      <c r="CF104" s="44">
        <v>0</v>
      </c>
      <c r="CG104" s="44">
        <v>0</v>
      </c>
      <c r="CH104" s="44">
        <v>0</v>
      </c>
      <c r="CI104" s="44">
        <v>0</v>
      </c>
      <c r="CJ104" s="44">
        <v>0</v>
      </c>
      <c r="CK104" s="44"/>
      <c r="CM104" s="44">
        <v>1</v>
      </c>
      <c r="CN104" s="44">
        <v>1</v>
      </c>
      <c r="CO104" s="44">
        <v>2</v>
      </c>
      <c r="CP104" s="44">
        <v>1</v>
      </c>
      <c r="CQ104" s="44">
        <v>0</v>
      </c>
      <c r="CR104" s="44">
        <v>1</v>
      </c>
      <c r="CS104" s="44">
        <v>0</v>
      </c>
      <c r="CT104" s="44">
        <v>0</v>
      </c>
      <c r="CU104" s="44">
        <v>1</v>
      </c>
      <c r="DG104" s="49">
        <v>0.91597222222222219</v>
      </c>
      <c r="DH104" s="44">
        <v>1</v>
      </c>
      <c r="DI104" s="49">
        <v>0.22847222222222222</v>
      </c>
      <c r="DJ104" s="35">
        <f t="shared" si="48"/>
        <v>23.3125</v>
      </c>
      <c r="DK104" s="44">
        <v>7</v>
      </c>
      <c r="DL104" s="44">
        <v>1</v>
      </c>
      <c r="DM104" s="44">
        <v>1</v>
      </c>
      <c r="DN104" s="44">
        <v>3</v>
      </c>
      <c r="DO104" s="44">
        <v>0</v>
      </c>
      <c r="DP104" s="44">
        <v>0</v>
      </c>
      <c r="DQ104" s="44">
        <v>0</v>
      </c>
      <c r="DR104" s="44">
        <v>1</v>
      </c>
      <c r="DS104" s="44">
        <v>0</v>
      </c>
      <c r="DT104" s="44">
        <v>0</v>
      </c>
      <c r="DU104" s="44">
        <v>0</v>
      </c>
      <c r="DV104" s="44">
        <v>2</v>
      </c>
      <c r="DW104" s="44">
        <v>0</v>
      </c>
      <c r="DX104" s="44">
        <v>0</v>
      </c>
      <c r="DY104" s="44">
        <v>1</v>
      </c>
      <c r="DZ104" s="44">
        <v>2</v>
      </c>
      <c r="EA104" s="44">
        <v>1</v>
      </c>
      <c r="EB104" s="44">
        <v>1</v>
      </c>
      <c r="EC104" s="44">
        <v>0</v>
      </c>
      <c r="ED104" s="50">
        <v>1</v>
      </c>
      <c r="EE104" s="44">
        <v>0</v>
      </c>
      <c r="EF104" s="44">
        <v>1</v>
      </c>
      <c r="EG104" s="44">
        <v>6</v>
      </c>
      <c r="EH104" s="44" t="s">
        <v>744</v>
      </c>
      <c r="EI104" s="51">
        <v>45632</v>
      </c>
      <c r="EJ104" s="44">
        <v>120</v>
      </c>
      <c r="EK104" s="44">
        <v>80</v>
      </c>
      <c r="EL104" s="44">
        <v>94</v>
      </c>
      <c r="EM104" s="44">
        <v>93</v>
      </c>
      <c r="EN104" s="44"/>
      <c r="EO104" s="44">
        <v>0</v>
      </c>
      <c r="EP104" s="44">
        <v>65</v>
      </c>
      <c r="EQ104" s="44">
        <v>1.49</v>
      </c>
      <c r="ER104" s="44">
        <v>29.3</v>
      </c>
      <c r="ES104" s="44">
        <v>0</v>
      </c>
      <c r="ET104" s="44" t="s">
        <v>328</v>
      </c>
      <c r="EU104" s="52">
        <v>45632.425000000003</v>
      </c>
      <c r="EV104" s="44" t="s">
        <v>183</v>
      </c>
      <c r="EW104" s="44">
        <v>0</v>
      </c>
      <c r="EX104" s="44">
        <v>16</v>
      </c>
      <c r="EY104" s="44">
        <v>25.5</v>
      </c>
      <c r="EZ104" s="44">
        <v>2509</v>
      </c>
      <c r="FA104" s="44">
        <v>459</v>
      </c>
      <c r="FB104" s="44">
        <v>6.3E-2</v>
      </c>
      <c r="FC104" s="44">
        <v>83.4</v>
      </c>
      <c r="FD104" s="44">
        <v>33.1</v>
      </c>
      <c r="FE104" s="44" t="s">
        <v>745</v>
      </c>
      <c r="FF104" s="44"/>
      <c r="FG104" s="44"/>
      <c r="FH104" s="44"/>
      <c r="FI104" s="44"/>
      <c r="FJ104" s="44"/>
      <c r="FK104" s="44"/>
      <c r="FL104" s="44"/>
      <c r="FM104" s="44"/>
      <c r="FN104" s="44"/>
      <c r="FO104" s="44"/>
      <c r="FP104" s="44" t="s">
        <v>643</v>
      </c>
    </row>
    <row r="105" spans="1:172" s="1" customFormat="1">
      <c r="A105" s="44" t="s">
        <v>282</v>
      </c>
      <c r="B105" s="1">
        <v>2</v>
      </c>
      <c r="N105" s="44">
        <v>1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AG105" s="44">
        <v>0</v>
      </c>
      <c r="AH105" s="44">
        <v>0</v>
      </c>
      <c r="AI105" s="44">
        <v>1</v>
      </c>
      <c r="AJ105" s="44">
        <v>0</v>
      </c>
      <c r="AK105" s="44">
        <v>1</v>
      </c>
      <c r="AO105" s="44">
        <v>2</v>
      </c>
      <c r="AS105" s="44">
        <v>1</v>
      </c>
      <c r="AT105" s="44">
        <v>0</v>
      </c>
      <c r="AU105" s="44">
        <v>1</v>
      </c>
      <c r="AV105" s="44">
        <v>0</v>
      </c>
      <c r="AW105" s="44">
        <v>0</v>
      </c>
      <c r="AX105" s="44"/>
      <c r="AZ105" s="44"/>
      <c r="BA105" s="44"/>
      <c r="BB105" s="44">
        <v>1</v>
      </c>
      <c r="BC105" s="44">
        <v>7</v>
      </c>
      <c r="BD105" s="44"/>
      <c r="BE105" s="44"/>
      <c r="BF105" s="44">
        <v>2</v>
      </c>
      <c r="BG105" s="44">
        <v>2</v>
      </c>
      <c r="BH105" s="7">
        <f t="shared" si="43"/>
        <v>11</v>
      </c>
      <c r="BI105" s="11">
        <f t="shared" si="44"/>
        <v>0</v>
      </c>
      <c r="BJ105" s="11">
        <f t="shared" si="45"/>
        <v>63.636363636363633</v>
      </c>
      <c r="BK105" s="11">
        <f t="shared" si="46"/>
        <v>0</v>
      </c>
      <c r="BL105" s="11">
        <f t="shared" si="47"/>
        <v>36.363636363636367</v>
      </c>
      <c r="BM105" s="44"/>
      <c r="BN105" s="44">
        <v>0</v>
      </c>
      <c r="BO105" s="44">
        <v>0</v>
      </c>
      <c r="BP105" s="44">
        <v>0</v>
      </c>
      <c r="BQ105" s="48"/>
      <c r="BR105" s="48"/>
      <c r="BS105" s="44">
        <v>0</v>
      </c>
      <c r="BT105" s="44">
        <v>0</v>
      </c>
      <c r="BU105" s="44">
        <v>0</v>
      </c>
      <c r="BV105" s="44">
        <v>0</v>
      </c>
      <c r="BW105" s="44"/>
      <c r="BZ105" s="44"/>
      <c r="CA105" s="44">
        <v>1</v>
      </c>
      <c r="CB105" s="44">
        <v>0</v>
      </c>
      <c r="CC105" s="44">
        <v>0</v>
      </c>
      <c r="CD105" s="44">
        <v>2</v>
      </c>
      <c r="CE105" s="44">
        <v>0</v>
      </c>
      <c r="CF105" s="44">
        <v>0</v>
      </c>
      <c r="CG105" s="44">
        <v>0</v>
      </c>
      <c r="CH105" s="44">
        <v>0</v>
      </c>
      <c r="CI105" s="44">
        <v>3</v>
      </c>
      <c r="CJ105" s="44">
        <v>1</v>
      </c>
      <c r="CK105" s="44">
        <v>1</v>
      </c>
      <c r="CM105" s="44">
        <v>1</v>
      </c>
      <c r="CN105" s="44">
        <v>1</v>
      </c>
      <c r="CO105" s="44">
        <v>1</v>
      </c>
      <c r="CP105" s="44">
        <v>1</v>
      </c>
      <c r="CQ105" s="44">
        <v>1</v>
      </c>
      <c r="CR105" s="44">
        <v>0</v>
      </c>
      <c r="CS105" s="44">
        <v>0</v>
      </c>
      <c r="CT105" s="44">
        <v>0</v>
      </c>
      <c r="CU105" s="44">
        <v>1</v>
      </c>
      <c r="DG105" s="49">
        <v>0.875</v>
      </c>
      <c r="DH105" s="44">
        <v>1</v>
      </c>
      <c r="DI105" s="49">
        <v>0.25</v>
      </c>
      <c r="DJ105" s="35">
        <f t="shared" si="48"/>
        <v>23.375</v>
      </c>
      <c r="DK105" s="44">
        <v>8</v>
      </c>
      <c r="DL105" s="44">
        <v>1</v>
      </c>
      <c r="DM105" s="44">
        <v>3</v>
      </c>
      <c r="DN105" s="44">
        <v>0</v>
      </c>
      <c r="DO105" s="44">
        <v>0</v>
      </c>
      <c r="DP105" s="44">
        <v>0</v>
      </c>
      <c r="DQ105" s="44">
        <v>0</v>
      </c>
      <c r="DR105" s="44">
        <v>1</v>
      </c>
      <c r="DS105" s="44">
        <v>2</v>
      </c>
      <c r="DT105" s="44">
        <v>0</v>
      </c>
      <c r="DU105" s="44">
        <v>0</v>
      </c>
      <c r="DV105" s="44">
        <v>0</v>
      </c>
      <c r="DW105" s="44">
        <v>0</v>
      </c>
      <c r="DX105" s="44">
        <v>0</v>
      </c>
      <c r="DY105" s="44">
        <v>0</v>
      </c>
      <c r="DZ105" s="44">
        <v>0</v>
      </c>
      <c r="EA105" s="44">
        <v>1</v>
      </c>
      <c r="EB105" s="44">
        <v>0</v>
      </c>
      <c r="EC105" s="44">
        <v>0</v>
      </c>
      <c r="ED105" s="50">
        <v>1</v>
      </c>
      <c r="EE105" s="44">
        <v>0</v>
      </c>
      <c r="EF105" s="44">
        <v>0</v>
      </c>
      <c r="EG105" s="44">
        <v>2</v>
      </c>
      <c r="EH105" s="44" t="s">
        <v>282</v>
      </c>
      <c r="EI105" s="51">
        <v>45442</v>
      </c>
      <c r="EJ105" s="44">
        <v>100</v>
      </c>
      <c r="EK105" s="44">
        <v>70</v>
      </c>
      <c r="EL105" s="44">
        <v>90</v>
      </c>
      <c r="EM105" s="44">
        <v>96</v>
      </c>
      <c r="EN105" s="44">
        <v>98</v>
      </c>
      <c r="EO105" s="44">
        <v>0</v>
      </c>
      <c r="EP105" s="44">
        <v>61</v>
      </c>
      <c r="EQ105" s="44">
        <v>1.47</v>
      </c>
      <c r="ER105" s="44">
        <v>28.2</v>
      </c>
      <c r="ES105" s="44">
        <v>0</v>
      </c>
      <c r="ET105" s="44" t="s">
        <v>746</v>
      </c>
      <c r="EU105" s="44" t="s">
        <v>537</v>
      </c>
      <c r="EV105" s="44" t="s">
        <v>421</v>
      </c>
      <c r="EW105" s="44">
        <v>0</v>
      </c>
      <c r="EX105" s="44">
        <v>41</v>
      </c>
      <c r="EY105" s="44">
        <v>62</v>
      </c>
      <c r="EZ105" s="44">
        <v>6160</v>
      </c>
      <c r="FA105" s="44">
        <v>422</v>
      </c>
      <c r="FB105" s="44">
        <v>2.3E-2</v>
      </c>
      <c r="FC105" s="44">
        <v>91.8</v>
      </c>
      <c r="FD105" s="44">
        <v>32.700000000000003</v>
      </c>
      <c r="FE105" s="44" t="s">
        <v>747</v>
      </c>
      <c r="FF105" s="44"/>
      <c r="FG105" s="44" t="s">
        <v>378</v>
      </c>
      <c r="FH105" s="44">
        <v>42</v>
      </c>
      <c r="FI105" s="44">
        <v>68.5</v>
      </c>
      <c r="FJ105" s="44">
        <v>6560</v>
      </c>
      <c r="FK105" s="44">
        <v>418</v>
      </c>
      <c r="FL105" s="44">
        <v>1.4E-2</v>
      </c>
      <c r="FM105" s="44">
        <v>91.1</v>
      </c>
      <c r="FN105" s="44">
        <v>31.9</v>
      </c>
      <c r="FO105" s="44" t="s">
        <v>748</v>
      </c>
      <c r="FP105" s="44" t="s">
        <v>184</v>
      </c>
    </row>
    <row r="106" spans="1:172" s="1" customFormat="1">
      <c r="A106" s="1" t="s">
        <v>432</v>
      </c>
      <c r="B106" s="1">
        <v>2</v>
      </c>
      <c r="N106" s="44">
        <v>1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AG106" s="44">
        <v>0</v>
      </c>
      <c r="AH106" s="44">
        <v>1</v>
      </c>
      <c r="AI106" s="44">
        <v>0</v>
      </c>
      <c r="AJ106" s="44">
        <v>0</v>
      </c>
      <c r="AK106" s="44">
        <v>1</v>
      </c>
      <c r="AO106" s="44">
        <v>2</v>
      </c>
      <c r="AS106" s="44">
        <v>1</v>
      </c>
      <c r="AT106" s="44">
        <v>0</v>
      </c>
      <c r="AU106" s="44">
        <v>0</v>
      </c>
      <c r="AV106" s="44">
        <v>1</v>
      </c>
      <c r="AW106" s="44">
        <v>0</v>
      </c>
      <c r="AX106" s="44"/>
      <c r="AZ106" s="44">
        <v>2</v>
      </c>
      <c r="BA106" s="44">
        <v>7</v>
      </c>
      <c r="BB106" s="44"/>
      <c r="BC106" s="44"/>
      <c r="BD106" s="44"/>
      <c r="BE106" s="44"/>
      <c r="BF106" s="44">
        <v>2</v>
      </c>
      <c r="BG106" s="44">
        <v>7</v>
      </c>
      <c r="BH106" s="7">
        <f t="shared" si="43"/>
        <v>28</v>
      </c>
      <c r="BI106" s="11">
        <f t="shared" si="44"/>
        <v>50</v>
      </c>
      <c r="BJ106" s="11">
        <f t="shared" si="45"/>
        <v>0</v>
      </c>
      <c r="BK106" s="11">
        <f t="shared" si="46"/>
        <v>0</v>
      </c>
      <c r="BL106" s="11">
        <f t="shared" si="47"/>
        <v>50</v>
      </c>
      <c r="BM106" s="44"/>
      <c r="BN106" s="44">
        <v>0</v>
      </c>
      <c r="BO106" s="44">
        <v>0</v>
      </c>
      <c r="BP106" s="44">
        <v>0</v>
      </c>
      <c r="BQ106" s="48"/>
      <c r="BR106" s="48"/>
      <c r="BS106" s="44">
        <v>0</v>
      </c>
      <c r="BT106" s="44">
        <v>1</v>
      </c>
      <c r="BU106" s="44">
        <v>0</v>
      </c>
      <c r="BV106" s="44">
        <v>0</v>
      </c>
      <c r="BW106" s="44" t="s">
        <v>229</v>
      </c>
      <c r="BZ106" s="44" t="s">
        <v>410</v>
      </c>
      <c r="CA106" s="44">
        <v>2</v>
      </c>
      <c r="CB106" s="44">
        <v>2</v>
      </c>
      <c r="CC106" s="44">
        <v>0</v>
      </c>
      <c r="CD106" s="44">
        <v>2</v>
      </c>
      <c r="CE106" s="44">
        <v>1</v>
      </c>
      <c r="CF106" s="44">
        <v>2</v>
      </c>
      <c r="CG106" s="44">
        <v>0</v>
      </c>
      <c r="CH106" s="44">
        <v>0</v>
      </c>
      <c r="CI106" s="44">
        <v>9</v>
      </c>
      <c r="CJ106" s="44">
        <v>2</v>
      </c>
      <c r="CK106" s="44">
        <v>1</v>
      </c>
      <c r="CM106" s="44">
        <v>1</v>
      </c>
      <c r="CN106" s="44">
        <v>2</v>
      </c>
      <c r="CO106" s="44">
        <v>2</v>
      </c>
      <c r="CP106" s="44">
        <v>2</v>
      </c>
      <c r="CQ106" s="44">
        <v>1</v>
      </c>
      <c r="CR106" s="44">
        <v>1</v>
      </c>
      <c r="CS106" s="44">
        <v>1</v>
      </c>
      <c r="CT106" s="44">
        <v>1</v>
      </c>
      <c r="CU106" s="44">
        <v>4</v>
      </c>
      <c r="DG106" s="49">
        <v>0.875</v>
      </c>
      <c r="DH106" s="44">
        <v>3</v>
      </c>
      <c r="DI106" s="49">
        <v>0.25</v>
      </c>
      <c r="DJ106" s="35">
        <f t="shared" si="48"/>
        <v>23.375</v>
      </c>
      <c r="DK106" s="44">
        <v>6</v>
      </c>
      <c r="DL106" s="44">
        <v>1</v>
      </c>
      <c r="DM106" s="44">
        <v>2</v>
      </c>
      <c r="DN106" s="44">
        <v>2</v>
      </c>
      <c r="DO106" s="44">
        <v>0</v>
      </c>
      <c r="DP106" s="44">
        <v>2</v>
      </c>
      <c r="DQ106" s="44">
        <v>2</v>
      </c>
      <c r="DR106" s="44">
        <v>3</v>
      </c>
      <c r="DS106" s="44">
        <v>0</v>
      </c>
      <c r="DT106" s="44">
        <v>1</v>
      </c>
      <c r="DU106" s="44">
        <v>0</v>
      </c>
      <c r="DV106" s="44">
        <v>1</v>
      </c>
      <c r="DW106" s="44">
        <v>3</v>
      </c>
      <c r="DX106" s="44">
        <v>3</v>
      </c>
      <c r="DY106" s="44">
        <v>1</v>
      </c>
      <c r="DZ106" s="44">
        <v>1</v>
      </c>
      <c r="EA106" s="44">
        <v>2</v>
      </c>
      <c r="EB106" s="44">
        <v>1</v>
      </c>
      <c r="EC106" s="44">
        <v>2</v>
      </c>
      <c r="ED106" s="50">
        <v>2</v>
      </c>
      <c r="EE106" s="44">
        <v>0</v>
      </c>
      <c r="EF106" s="44">
        <v>2</v>
      </c>
      <c r="EG106" s="44">
        <v>10</v>
      </c>
      <c r="EH106" s="44" t="s">
        <v>432</v>
      </c>
      <c r="EI106" s="44" t="s">
        <v>537</v>
      </c>
      <c r="EJ106" s="44">
        <v>90</v>
      </c>
      <c r="EK106" s="44">
        <v>60</v>
      </c>
      <c r="EL106" s="44">
        <v>80</v>
      </c>
      <c r="EM106" s="44">
        <v>97</v>
      </c>
      <c r="EN106" s="44">
        <v>134</v>
      </c>
      <c r="EO106" s="44">
        <v>0</v>
      </c>
      <c r="EP106" s="44">
        <v>47</v>
      </c>
      <c r="EQ106" s="44">
        <v>1.4359999999999999</v>
      </c>
      <c r="ER106" s="44">
        <v>22.8</v>
      </c>
      <c r="ES106" s="44">
        <v>0</v>
      </c>
      <c r="ET106" s="44" t="s">
        <v>434</v>
      </c>
      <c r="EU106" s="44" t="s">
        <v>537</v>
      </c>
      <c r="EV106" s="44" t="s">
        <v>238</v>
      </c>
      <c r="EW106" s="44">
        <v>0</v>
      </c>
      <c r="EX106" s="44">
        <v>23.8</v>
      </c>
      <c r="EY106" s="44">
        <v>35.5</v>
      </c>
      <c r="EZ106" s="44">
        <v>3629</v>
      </c>
      <c r="FA106" s="44">
        <v>414</v>
      </c>
      <c r="FB106" s="44">
        <v>2.5999999999999999E-2</v>
      </c>
      <c r="FC106" s="44">
        <v>95.5</v>
      </c>
      <c r="FD106" s="44">
        <v>35</v>
      </c>
      <c r="FE106" s="44" t="s">
        <v>749</v>
      </c>
      <c r="FF106" s="44" t="s">
        <v>750</v>
      </c>
      <c r="FG106" s="44"/>
      <c r="FH106" s="44"/>
      <c r="FI106" s="44"/>
      <c r="FJ106" s="44"/>
      <c r="FK106" s="44"/>
      <c r="FL106" s="44"/>
      <c r="FM106" s="44"/>
      <c r="FN106" s="44"/>
      <c r="FO106" s="44"/>
      <c r="FP106" s="44" t="s">
        <v>643</v>
      </c>
    </row>
    <row r="107" spans="1:172" s="1" customFormat="1">
      <c r="A107" s="1" t="s">
        <v>297</v>
      </c>
      <c r="B107" s="1">
        <v>2</v>
      </c>
      <c r="N107" s="1">
        <v>0</v>
      </c>
      <c r="O107" s="1">
        <v>1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AG107" s="1">
        <v>0</v>
      </c>
      <c r="AH107" s="1">
        <v>0</v>
      </c>
      <c r="AI107" s="1">
        <v>0</v>
      </c>
      <c r="AJ107" s="1">
        <v>1</v>
      </c>
      <c r="AK107" s="1">
        <v>1</v>
      </c>
      <c r="AO107" s="44">
        <v>1</v>
      </c>
      <c r="AS107" s="1">
        <v>1</v>
      </c>
      <c r="AT107" s="1">
        <v>1</v>
      </c>
      <c r="AU107" s="1">
        <v>0</v>
      </c>
      <c r="AV107" s="1">
        <v>0</v>
      </c>
      <c r="AW107" s="1">
        <v>0</v>
      </c>
      <c r="BD107" s="1">
        <v>1</v>
      </c>
      <c r="BE107" s="1">
        <v>2</v>
      </c>
      <c r="BF107" s="1">
        <v>0.5</v>
      </c>
      <c r="BG107" s="1">
        <v>7</v>
      </c>
      <c r="BH107" s="7">
        <f t="shared" si="43"/>
        <v>5.5</v>
      </c>
      <c r="BI107" s="11">
        <f t="shared" si="44"/>
        <v>0</v>
      </c>
      <c r="BJ107" s="11">
        <f t="shared" si="45"/>
        <v>0</v>
      </c>
      <c r="BK107" s="11">
        <f t="shared" si="46"/>
        <v>36.363636363636367</v>
      </c>
      <c r="BL107" s="11">
        <f t="shared" si="47"/>
        <v>63.636363636363633</v>
      </c>
      <c r="BN107" s="1">
        <v>0</v>
      </c>
      <c r="BO107" s="1">
        <v>0</v>
      </c>
      <c r="BP107" s="1">
        <v>0</v>
      </c>
      <c r="BQ107" s="48"/>
      <c r="BR107" s="48"/>
      <c r="BS107" s="1">
        <v>0</v>
      </c>
      <c r="BT107" s="1">
        <v>0</v>
      </c>
      <c r="BU107" s="1">
        <v>0</v>
      </c>
      <c r="BV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2</v>
      </c>
      <c r="CI107" s="1">
        <v>2</v>
      </c>
      <c r="CJ107" s="1">
        <v>2</v>
      </c>
      <c r="CM107" s="1">
        <v>1</v>
      </c>
      <c r="CN107" s="1">
        <v>2</v>
      </c>
      <c r="CO107" s="1">
        <v>1</v>
      </c>
      <c r="CP107" s="1">
        <v>1</v>
      </c>
      <c r="CQ107" s="1">
        <v>1</v>
      </c>
      <c r="CR107" s="1">
        <v>1</v>
      </c>
      <c r="CS107" s="1">
        <v>0</v>
      </c>
      <c r="CT107" s="1">
        <v>0</v>
      </c>
      <c r="CU107" s="1">
        <v>2</v>
      </c>
      <c r="DG107" s="53">
        <v>0.91666666666666663</v>
      </c>
      <c r="DH107" s="1">
        <v>0</v>
      </c>
      <c r="DI107" s="53">
        <v>0.20833333333333334</v>
      </c>
      <c r="DJ107" s="35">
        <f t="shared" si="48"/>
        <v>23.291666666666664</v>
      </c>
      <c r="DK107" s="1">
        <v>8</v>
      </c>
      <c r="DL107" s="1">
        <v>0</v>
      </c>
      <c r="DM107" s="1">
        <v>0</v>
      </c>
      <c r="DN107" s="1">
        <v>1</v>
      </c>
      <c r="DO107" s="44">
        <v>0</v>
      </c>
      <c r="DP107" s="1">
        <v>0</v>
      </c>
      <c r="DQ107" s="1">
        <v>0</v>
      </c>
      <c r="DR107" s="1">
        <v>0</v>
      </c>
      <c r="DS107" s="44">
        <v>0</v>
      </c>
      <c r="DT107" s="1">
        <v>0</v>
      </c>
      <c r="DU107" s="44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50">
        <v>1</v>
      </c>
      <c r="EE107" s="1">
        <v>0</v>
      </c>
      <c r="EF107" s="1">
        <v>0</v>
      </c>
      <c r="EG107" s="44">
        <v>1</v>
      </c>
      <c r="EH107" s="1" t="s">
        <v>297</v>
      </c>
      <c r="EI107" s="54">
        <v>45463</v>
      </c>
      <c r="EJ107" s="1">
        <v>140</v>
      </c>
      <c r="EK107" s="1">
        <v>94</v>
      </c>
      <c r="EL107" s="1">
        <v>86</v>
      </c>
      <c r="EM107" s="1">
        <v>95</v>
      </c>
      <c r="EN107" s="1">
        <v>340</v>
      </c>
      <c r="EO107" s="1">
        <v>0</v>
      </c>
      <c r="EP107" s="1">
        <v>61</v>
      </c>
      <c r="EQ107" s="1">
        <v>1.41</v>
      </c>
      <c r="ER107" s="44">
        <v>30.7</v>
      </c>
      <c r="ES107" s="1">
        <v>0</v>
      </c>
    </row>
    <row r="108" spans="1:172" s="1" customFormat="1">
      <c r="A108" s="1" t="s">
        <v>382</v>
      </c>
      <c r="B108" s="1">
        <v>2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AG108" s="1">
        <v>0</v>
      </c>
      <c r="AH108" s="1">
        <v>1</v>
      </c>
      <c r="AI108" s="1">
        <v>0</v>
      </c>
      <c r="AJ108" s="1">
        <v>0</v>
      </c>
      <c r="AK108" s="1">
        <v>1</v>
      </c>
      <c r="AO108" s="44">
        <v>2</v>
      </c>
      <c r="AS108" s="1">
        <v>1</v>
      </c>
      <c r="AT108" s="1">
        <v>1</v>
      </c>
      <c r="AU108" s="1">
        <v>0</v>
      </c>
      <c r="AV108" s="1">
        <v>0</v>
      </c>
      <c r="AW108" s="1">
        <v>0</v>
      </c>
      <c r="BD108" s="1">
        <v>1</v>
      </c>
      <c r="BE108" s="1">
        <v>7</v>
      </c>
      <c r="BF108" s="1">
        <v>0.5</v>
      </c>
      <c r="BG108" s="1">
        <v>2</v>
      </c>
      <c r="BH108" s="7">
        <f t="shared" si="43"/>
        <v>8</v>
      </c>
      <c r="BI108" s="11">
        <f t="shared" si="44"/>
        <v>0</v>
      </c>
      <c r="BJ108" s="11">
        <f t="shared" si="45"/>
        <v>0</v>
      </c>
      <c r="BK108" s="11">
        <f t="shared" si="46"/>
        <v>87.5</v>
      </c>
      <c r="BL108" s="11">
        <f t="shared" si="47"/>
        <v>12.5</v>
      </c>
      <c r="BN108" s="1">
        <v>0</v>
      </c>
      <c r="BO108" s="1">
        <v>0</v>
      </c>
      <c r="BP108" s="1">
        <v>0</v>
      </c>
      <c r="BQ108" s="48"/>
      <c r="BR108" s="48"/>
      <c r="BS108" s="1">
        <v>0</v>
      </c>
      <c r="BT108" s="1">
        <v>0</v>
      </c>
      <c r="BU108" s="1">
        <v>0</v>
      </c>
      <c r="BV108" s="1">
        <v>0</v>
      </c>
      <c r="CA108" s="1">
        <v>1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5</v>
      </c>
      <c r="CI108" s="1">
        <v>6</v>
      </c>
      <c r="CJ108" s="1">
        <v>0</v>
      </c>
      <c r="CM108" s="1">
        <v>1</v>
      </c>
      <c r="CN108" s="1">
        <v>1</v>
      </c>
      <c r="CO108" s="1">
        <v>1</v>
      </c>
      <c r="CP108" s="1">
        <v>1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DG108" s="53">
        <v>0.91666666666666663</v>
      </c>
      <c r="DH108" s="1">
        <v>1</v>
      </c>
      <c r="DI108" s="53">
        <v>0.29166666666666669</v>
      </c>
      <c r="DJ108" s="35">
        <f t="shared" si="48"/>
        <v>23.375</v>
      </c>
      <c r="DK108" s="1">
        <v>5</v>
      </c>
      <c r="DL108" s="1">
        <v>0</v>
      </c>
      <c r="DM108" s="1">
        <v>0</v>
      </c>
      <c r="DN108" s="1">
        <v>0</v>
      </c>
      <c r="DO108" s="44">
        <v>0</v>
      </c>
      <c r="DP108" s="1">
        <v>0</v>
      </c>
      <c r="DQ108" s="1">
        <v>0</v>
      </c>
      <c r="DR108" s="1">
        <v>0</v>
      </c>
      <c r="DS108" s="44">
        <v>0</v>
      </c>
      <c r="DT108" s="1">
        <v>0</v>
      </c>
      <c r="DU108" s="44">
        <v>0</v>
      </c>
      <c r="DV108" s="1">
        <v>0</v>
      </c>
      <c r="DW108" s="1">
        <v>2</v>
      </c>
      <c r="DX108" s="1">
        <v>2</v>
      </c>
      <c r="DY108" s="1">
        <v>0</v>
      </c>
      <c r="DZ108" s="1">
        <v>0</v>
      </c>
      <c r="EA108" s="1">
        <v>1</v>
      </c>
      <c r="EB108" s="1">
        <v>2</v>
      </c>
      <c r="EC108" s="1">
        <v>3</v>
      </c>
      <c r="ED108" s="50">
        <v>0</v>
      </c>
      <c r="EE108" s="1">
        <v>0</v>
      </c>
      <c r="EF108" s="1">
        <v>1</v>
      </c>
      <c r="EG108" s="44">
        <v>7</v>
      </c>
      <c r="EH108" s="1" t="s">
        <v>382</v>
      </c>
      <c r="EI108" s="54">
        <v>45463</v>
      </c>
      <c r="EJ108" s="1">
        <v>100</v>
      </c>
      <c r="EK108" s="1">
        <v>70</v>
      </c>
      <c r="EL108" s="1">
        <v>75</v>
      </c>
      <c r="EM108" s="1">
        <v>97</v>
      </c>
      <c r="EN108" s="1">
        <v>140</v>
      </c>
      <c r="EO108" s="1">
        <v>0</v>
      </c>
      <c r="EP108" s="1">
        <v>71</v>
      </c>
      <c r="EQ108" s="1">
        <v>1.55</v>
      </c>
      <c r="ER108" s="44">
        <v>29.6</v>
      </c>
      <c r="ES108" s="1">
        <v>0</v>
      </c>
      <c r="ET108" s="1" t="s">
        <v>382</v>
      </c>
      <c r="EU108" s="55">
        <v>45463.376388888886</v>
      </c>
      <c r="EV108" s="1" t="s">
        <v>183</v>
      </c>
      <c r="EW108" s="1">
        <v>1</v>
      </c>
      <c r="EX108" s="1">
        <v>45.4</v>
      </c>
      <c r="EY108" s="1">
        <v>68.900000000000006</v>
      </c>
      <c r="EZ108" s="1">
        <v>6456</v>
      </c>
      <c r="FA108" s="1">
        <v>416</v>
      </c>
      <c r="FB108" s="1">
        <v>5.3999999999999999E-2</v>
      </c>
      <c r="FC108" s="1">
        <v>71.900000000000006</v>
      </c>
      <c r="FD108" s="1">
        <v>65.400000000000006</v>
      </c>
      <c r="FE108" s="1" t="s">
        <v>751</v>
      </c>
      <c r="FP108" s="1" t="s">
        <v>643</v>
      </c>
    </row>
    <row r="109" spans="1:172" s="1" customFormat="1">
      <c r="A109" s="1" t="s">
        <v>218</v>
      </c>
      <c r="B109" s="1">
        <v>2</v>
      </c>
      <c r="N109" s="44">
        <v>1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AG109" s="44">
        <v>0</v>
      </c>
      <c r="AH109" s="44">
        <v>1</v>
      </c>
      <c r="AI109" s="44">
        <v>0</v>
      </c>
      <c r="AJ109" s="44">
        <v>0</v>
      </c>
      <c r="AK109" s="44">
        <v>1</v>
      </c>
      <c r="AO109" s="44">
        <v>2</v>
      </c>
      <c r="AS109" s="44">
        <v>0</v>
      </c>
      <c r="AT109" s="44">
        <v>1</v>
      </c>
      <c r="AU109" s="44">
        <v>0</v>
      </c>
      <c r="AV109" s="44">
        <v>1</v>
      </c>
      <c r="AW109" s="44">
        <v>0</v>
      </c>
      <c r="AX109" s="44"/>
      <c r="AZ109" s="44">
        <v>1</v>
      </c>
      <c r="BA109" s="44">
        <v>3</v>
      </c>
      <c r="BB109" s="44"/>
      <c r="BC109" s="44"/>
      <c r="BD109" s="44">
        <v>4</v>
      </c>
      <c r="BE109" s="44">
        <v>7</v>
      </c>
      <c r="BF109" s="44"/>
      <c r="BG109" s="44"/>
      <c r="BH109" s="7">
        <f t="shared" si="43"/>
        <v>31</v>
      </c>
      <c r="BI109" s="11">
        <f t="shared" si="44"/>
        <v>9.67741935483871</v>
      </c>
      <c r="BJ109" s="11">
        <f t="shared" si="45"/>
        <v>0</v>
      </c>
      <c r="BK109" s="11">
        <f t="shared" si="46"/>
        <v>90.322580645161281</v>
      </c>
      <c r="BL109" s="11">
        <f t="shared" si="47"/>
        <v>0</v>
      </c>
      <c r="BM109" s="44"/>
      <c r="BN109" s="44">
        <v>0</v>
      </c>
      <c r="BO109" s="44">
        <v>0</v>
      </c>
      <c r="BP109" s="44">
        <v>0</v>
      </c>
      <c r="BQ109" s="48"/>
      <c r="BR109" s="48"/>
      <c r="BS109" s="44">
        <v>0</v>
      </c>
      <c r="BT109" s="44">
        <v>1</v>
      </c>
      <c r="BU109" s="44">
        <v>0</v>
      </c>
      <c r="BV109" s="44">
        <v>1</v>
      </c>
      <c r="BW109" s="44" t="s">
        <v>696</v>
      </c>
      <c r="BZ109" s="44" t="s">
        <v>229</v>
      </c>
      <c r="CA109" s="44">
        <v>0</v>
      </c>
      <c r="CB109" s="44">
        <v>0</v>
      </c>
      <c r="CC109" s="44">
        <v>0</v>
      </c>
      <c r="CD109" s="44">
        <v>1</v>
      </c>
      <c r="CE109" s="44">
        <v>0</v>
      </c>
      <c r="CF109" s="44">
        <v>0</v>
      </c>
      <c r="CG109" s="44">
        <v>0</v>
      </c>
      <c r="CH109" s="44">
        <v>0</v>
      </c>
      <c r="CI109" s="44">
        <v>1</v>
      </c>
      <c r="CJ109" s="44">
        <v>0</v>
      </c>
      <c r="CK109" s="44">
        <v>0</v>
      </c>
      <c r="CM109" s="44">
        <v>1</v>
      </c>
      <c r="CN109" s="44">
        <v>1</v>
      </c>
      <c r="CO109" s="44">
        <v>2</v>
      </c>
      <c r="CP109" s="44">
        <v>1</v>
      </c>
      <c r="CQ109" s="44">
        <v>0</v>
      </c>
      <c r="CR109" s="44">
        <v>0</v>
      </c>
      <c r="CS109" s="44">
        <v>0</v>
      </c>
      <c r="CT109" s="44">
        <v>0</v>
      </c>
      <c r="CU109" s="44">
        <v>0</v>
      </c>
      <c r="DG109" s="49">
        <v>0.875</v>
      </c>
      <c r="DH109" s="44">
        <v>0</v>
      </c>
      <c r="DI109" s="49">
        <v>0.25</v>
      </c>
      <c r="DJ109" s="35">
        <f t="shared" si="48"/>
        <v>23.375</v>
      </c>
      <c r="DK109" s="44">
        <v>8</v>
      </c>
      <c r="DL109" s="44">
        <v>0</v>
      </c>
      <c r="DM109" s="44">
        <v>3</v>
      </c>
      <c r="DN109" s="44">
        <v>2</v>
      </c>
      <c r="DO109" s="44">
        <v>0</v>
      </c>
      <c r="DP109" s="44">
        <v>0</v>
      </c>
      <c r="DQ109" s="1">
        <v>0</v>
      </c>
      <c r="DR109" s="44">
        <v>2</v>
      </c>
      <c r="DS109" s="44">
        <v>0</v>
      </c>
      <c r="DT109" s="44">
        <v>1</v>
      </c>
      <c r="DU109" s="44">
        <v>0</v>
      </c>
      <c r="DV109" s="44">
        <v>0</v>
      </c>
      <c r="DW109" s="44">
        <v>0</v>
      </c>
      <c r="DX109" s="44">
        <v>0</v>
      </c>
      <c r="DY109" s="44">
        <v>0</v>
      </c>
      <c r="DZ109" s="44">
        <v>0</v>
      </c>
      <c r="EA109" s="44">
        <v>0</v>
      </c>
      <c r="EB109" s="44">
        <v>0</v>
      </c>
      <c r="EC109" s="44">
        <v>0</v>
      </c>
      <c r="ED109" s="50">
        <v>1</v>
      </c>
      <c r="EE109" s="44">
        <v>0</v>
      </c>
      <c r="EF109" s="44">
        <v>0</v>
      </c>
      <c r="EG109" s="44">
        <v>1</v>
      </c>
      <c r="EH109" s="44" t="s">
        <v>218</v>
      </c>
      <c r="EI109" s="44"/>
      <c r="EJ109" s="44">
        <v>100</v>
      </c>
      <c r="EK109" s="44">
        <v>80</v>
      </c>
      <c r="EL109" s="44">
        <v>67</v>
      </c>
      <c r="EM109" s="44">
        <v>95</v>
      </c>
      <c r="EN109" s="44">
        <v>130</v>
      </c>
      <c r="EO109" s="44">
        <v>0</v>
      </c>
      <c r="EP109" s="44">
        <v>86</v>
      </c>
      <c r="EQ109" s="44">
        <v>1.52</v>
      </c>
      <c r="ER109" s="44">
        <v>37.200000000000003</v>
      </c>
      <c r="ES109" s="44">
        <v>0</v>
      </c>
      <c r="ET109" s="44" t="s">
        <v>752</v>
      </c>
      <c r="EU109" s="44" t="s">
        <v>537</v>
      </c>
      <c r="EV109" s="44" t="s">
        <v>183</v>
      </c>
      <c r="EW109" s="44">
        <v>1</v>
      </c>
      <c r="EX109" s="44">
        <v>721</v>
      </c>
      <c r="EY109" s="44">
        <v>999</v>
      </c>
      <c r="EZ109" s="44">
        <v>99999</v>
      </c>
      <c r="FA109" s="44">
        <v>605</v>
      </c>
      <c r="FB109" s="44">
        <v>0.111</v>
      </c>
      <c r="FC109" s="44">
        <v>90.5</v>
      </c>
      <c r="FD109" s="44">
        <v>38.799999999999997</v>
      </c>
      <c r="FE109" s="44" t="s">
        <v>753</v>
      </c>
      <c r="FF109" s="44" t="s">
        <v>754</v>
      </c>
      <c r="FG109" s="44"/>
      <c r="FH109" s="44"/>
      <c r="FI109" s="44"/>
      <c r="FJ109" s="44"/>
      <c r="FK109" s="44"/>
      <c r="FL109" s="44"/>
      <c r="FM109" s="44"/>
      <c r="FN109" s="44"/>
      <c r="FO109" s="44"/>
      <c r="FP109" s="44" t="s">
        <v>643</v>
      </c>
    </row>
    <row r="110" spans="1:172" s="1" customFormat="1">
      <c r="A110" s="44" t="s">
        <v>480</v>
      </c>
      <c r="B110" s="1">
        <v>2</v>
      </c>
      <c r="N110" s="44">
        <v>0</v>
      </c>
      <c r="O110" s="44">
        <v>1</v>
      </c>
      <c r="P110" s="44">
        <v>0</v>
      </c>
      <c r="Q110" s="44">
        <v>1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AG110" s="44">
        <v>0</v>
      </c>
      <c r="AH110" s="44">
        <v>1</v>
      </c>
      <c r="AI110" s="44">
        <v>0</v>
      </c>
      <c r="AJ110" s="44">
        <v>0</v>
      </c>
      <c r="AK110" s="44">
        <v>1</v>
      </c>
      <c r="AO110" s="44">
        <v>2</v>
      </c>
      <c r="AS110" s="44">
        <v>0</v>
      </c>
      <c r="AT110" s="44">
        <v>1</v>
      </c>
      <c r="AU110" s="44">
        <v>1</v>
      </c>
      <c r="AV110" s="44">
        <v>0</v>
      </c>
      <c r="AW110" s="44">
        <v>0</v>
      </c>
      <c r="AX110" s="44"/>
      <c r="AZ110" s="44"/>
      <c r="BA110" s="44"/>
      <c r="BB110" s="44">
        <v>0.5</v>
      </c>
      <c r="BC110" s="44">
        <v>3</v>
      </c>
      <c r="BD110" s="44">
        <v>1</v>
      </c>
      <c r="BE110" s="44">
        <v>5</v>
      </c>
      <c r="BF110" s="44">
        <v>1</v>
      </c>
      <c r="BG110" s="44">
        <v>3</v>
      </c>
      <c r="BH110" s="7">
        <f t="shared" si="43"/>
        <v>9.5</v>
      </c>
      <c r="BI110" s="11">
        <f t="shared" si="44"/>
        <v>0</v>
      </c>
      <c r="BJ110" s="11">
        <f t="shared" si="45"/>
        <v>15.789473684210526</v>
      </c>
      <c r="BK110" s="11">
        <f t="shared" si="46"/>
        <v>52.631578947368418</v>
      </c>
      <c r="BL110" s="11">
        <f t="shared" si="47"/>
        <v>31.578947368421051</v>
      </c>
      <c r="BM110" s="44"/>
      <c r="BN110" s="44">
        <v>0</v>
      </c>
      <c r="BO110" s="44">
        <v>0</v>
      </c>
      <c r="BP110" s="44">
        <v>0</v>
      </c>
      <c r="BQ110" s="48"/>
      <c r="BR110" s="48"/>
      <c r="BS110" s="44">
        <v>0</v>
      </c>
      <c r="BT110" s="44">
        <v>0</v>
      </c>
      <c r="BU110" s="44">
        <v>0</v>
      </c>
      <c r="BV110" s="44">
        <v>0</v>
      </c>
      <c r="BW110" s="44"/>
      <c r="BZ110" s="44"/>
      <c r="CA110" s="44">
        <v>0</v>
      </c>
      <c r="CB110" s="44">
        <v>0</v>
      </c>
      <c r="CC110" s="44">
        <v>0</v>
      </c>
      <c r="CD110" s="44">
        <v>0</v>
      </c>
      <c r="CE110" s="44">
        <v>0</v>
      </c>
      <c r="CF110" s="44">
        <v>0</v>
      </c>
      <c r="CG110" s="44">
        <v>0</v>
      </c>
      <c r="CH110" s="44">
        <v>4</v>
      </c>
      <c r="CI110" s="44">
        <v>4</v>
      </c>
      <c r="CJ110" s="44">
        <v>0</v>
      </c>
      <c r="CK110" s="44">
        <v>0</v>
      </c>
      <c r="CM110" s="44">
        <v>2</v>
      </c>
      <c r="CN110" s="44">
        <v>1</v>
      </c>
      <c r="CO110" s="44">
        <v>2</v>
      </c>
      <c r="CP110" s="44">
        <v>1</v>
      </c>
      <c r="CQ110" s="44">
        <v>3</v>
      </c>
      <c r="CR110" s="44">
        <v>1</v>
      </c>
      <c r="CS110" s="44">
        <v>1</v>
      </c>
      <c r="CT110" s="44">
        <v>1</v>
      </c>
      <c r="CU110" s="44">
        <v>6</v>
      </c>
      <c r="DG110" s="49">
        <v>0.875</v>
      </c>
      <c r="DH110" s="44">
        <v>2</v>
      </c>
      <c r="DI110" s="49">
        <v>0.33333333333333331</v>
      </c>
      <c r="DJ110" s="35">
        <f t="shared" si="48"/>
        <v>23.458333333333332</v>
      </c>
      <c r="DK110" s="44">
        <v>8</v>
      </c>
      <c r="DL110" s="44">
        <v>1</v>
      </c>
      <c r="DM110" s="44">
        <v>1</v>
      </c>
      <c r="DN110" s="44">
        <v>3</v>
      </c>
      <c r="DO110" s="44">
        <v>0</v>
      </c>
      <c r="DP110" s="44">
        <v>0</v>
      </c>
      <c r="DQ110" s="1">
        <v>0</v>
      </c>
      <c r="DR110" s="44">
        <v>3</v>
      </c>
      <c r="DS110" s="44">
        <v>0</v>
      </c>
      <c r="DT110" s="44">
        <v>0</v>
      </c>
      <c r="DU110" s="44">
        <v>0</v>
      </c>
      <c r="DV110" s="44">
        <v>1</v>
      </c>
      <c r="DW110" s="44">
        <v>1</v>
      </c>
      <c r="DX110" s="44">
        <v>1</v>
      </c>
      <c r="DY110" s="44">
        <v>1</v>
      </c>
      <c r="DZ110" s="44">
        <v>1</v>
      </c>
      <c r="EA110" s="44">
        <v>2</v>
      </c>
      <c r="EB110" s="44">
        <v>0</v>
      </c>
      <c r="EC110" s="44">
        <v>2</v>
      </c>
      <c r="ED110" s="50">
        <v>1</v>
      </c>
      <c r="EE110" s="44">
        <v>0</v>
      </c>
      <c r="EF110" s="44">
        <v>1</v>
      </c>
      <c r="EG110" s="44">
        <v>7</v>
      </c>
      <c r="EH110" s="44" t="s">
        <v>755</v>
      </c>
      <c r="EI110" s="44" t="s">
        <v>756</v>
      </c>
      <c r="EJ110" s="44">
        <v>90</v>
      </c>
      <c r="EK110" s="44">
        <v>60</v>
      </c>
      <c r="EL110" s="44">
        <v>75</v>
      </c>
      <c r="EM110" s="44">
        <v>93</v>
      </c>
      <c r="EN110" s="44">
        <v>388</v>
      </c>
      <c r="EO110" s="44">
        <v>0</v>
      </c>
      <c r="EP110" s="44">
        <v>61</v>
      </c>
      <c r="EQ110" s="44">
        <v>1.48</v>
      </c>
      <c r="ER110" s="44">
        <v>27.8</v>
      </c>
      <c r="ES110" s="44">
        <v>1</v>
      </c>
      <c r="ET110" s="44" t="s">
        <v>755</v>
      </c>
      <c r="EU110" s="44" t="s">
        <v>757</v>
      </c>
      <c r="EV110" s="44" t="s">
        <v>238</v>
      </c>
      <c r="EW110" s="44">
        <v>1</v>
      </c>
      <c r="EX110" s="44">
        <v>102</v>
      </c>
      <c r="EY110" s="44">
        <v>144.6</v>
      </c>
      <c r="EZ110" s="44">
        <v>126000</v>
      </c>
      <c r="FA110" s="44"/>
      <c r="FB110" s="44"/>
      <c r="FC110" s="44">
        <v>90</v>
      </c>
      <c r="FD110" s="44">
        <v>30</v>
      </c>
      <c r="FE110" s="44" t="s">
        <v>758</v>
      </c>
      <c r="FF110" s="44"/>
      <c r="FG110" s="44"/>
      <c r="FH110" s="44"/>
      <c r="FI110" s="44"/>
      <c r="FJ110" s="44"/>
      <c r="FK110" s="44"/>
      <c r="FL110" s="44"/>
      <c r="FM110" s="44"/>
      <c r="FN110" s="44"/>
      <c r="FO110" s="44"/>
      <c r="FP110" s="44" t="s">
        <v>643</v>
      </c>
    </row>
    <row r="111" spans="1:172" s="1" customFormat="1">
      <c r="A111" s="44" t="s">
        <v>487</v>
      </c>
      <c r="B111" s="1">
        <v>2</v>
      </c>
      <c r="N111" s="44">
        <v>1</v>
      </c>
      <c r="O111" s="44">
        <v>1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AG111" s="44">
        <v>0</v>
      </c>
      <c r="AH111" s="44">
        <v>0</v>
      </c>
      <c r="AI111" s="44">
        <v>1</v>
      </c>
      <c r="AJ111" s="44">
        <v>0</v>
      </c>
      <c r="AK111" s="44">
        <v>1</v>
      </c>
      <c r="AO111" s="44">
        <v>3</v>
      </c>
      <c r="AS111" s="44">
        <v>1</v>
      </c>
      <c r="AT111" s="44">
        <v>1</v>
      </c>
      <c r="AU111" s="44">
        <v>0</v>
      </c>
      <c r="AV111" s="44">
        <v>0</v>
      </c>
      <c r="AW111" s="44">
        <v>0</v>
      </c>
      <c r="AX111" s="44"/>
      <c r="AZ111" s="44"/>
      <c r="BA111" s="44"/>
      <c r="BB111" s="44">
        <v>1</v>
      </c>
      <c r="BC111" s="44">
        <v>7</v>
      </c>
      <c r="BD111" s="44">
        <v>2</v>
      </c>
      <c r="BE111" s="44">
        <v>2</v>
      </c>
      <c r="BF111" s="44">
        <v>1</v>
      </c>
      <c r="BG111" s="44">
        <v>7</v>
      </c>
      <c r="BH111" s="7">
        <f t="shared" si="43"/>
        <v>18</v>
      </c>
      <c r="BI111" s="11">
        <f t="shared" si="44"/>
        <v>0</v>
      </c>
      <c r="BJ111" s="11">
        <f t="shared" si="45"/>
        <v>38.888888888888893</v>
      </c>
      <c r="BK111" s="11">
        <f t="shared" si="46"/>
        <v>22.222222222222221</v>
      </c>
      <c r="BL111" s="11">
        <f t="shared" si="47"/>
        <v>38.888888888888893</v>
      </c>
      <c r="BM111" s="44"/>
      <c r="BN111" s="44">
        <v>0</v>
      </c>
      <c r="BO111" s="44">
        <v>0</v>
      </c>
      <c r="BP111" s="44">
        <v>0</v>
      </c>
      <c r="BQ111" s="48"/>
      <c r="BR111" s="48"/>
      <c r="BS111" s="44">
        <v>0</v>
      </c>
      <c r="BT111" s="44">
        <v>0</v>
      </c>
      <c r="BU111" s="44">
        <v>0</v>
      </c>
      <c r="BV111" s="44">
        <v>0</v>
      </c>
      <c r="BW111" s="44"/>
      <c r="BZ111" s="44"/>
      <c r="CA111" s="44">
        <v>0</v>
      </c>
      <c r="CB111" s="44">
        <v>0</v>
      </c>
      <c r="CC111" s="44">
        <v>0</v>
      </c>
      <c r="CD111" s="44">
        <v>0</v>
      </c>
      <c r="CE111" s="44">
        <v>0</v>
      </c>
      <c r="CF111" s="44">
        <v>0</v>
      </c>
      <c r="CG111" s="44">
        <v>0</v>
      </c>
      <c r="CH111" s="44">
        <v>0</v>
      </c>
      <c r="CI111" s="44">
        <v>0</v>
      </c>
      <c r="CJ111" s="44">
        <v>0</v>
      </c>
      <c r="CK111" s="44"/>
      <c r="CM111" s="44">
        <v>1</v>
      </c>
      <c r="CN111" s="44">
        <v>1</v>
      </c>
      <c r="CO111" s="44">
        <v>3</v>
      </c>
      <c r="CP111" s="44">
        <v>1</v>
      </c>
      <c r="CQ111" s="44">
        <v>0</v>
      </c>
      <c r="CR111" s="44">
        <v>2</v>
      </c>
      <c r="CS111" s="44">
        <v>0</v>
      </c>
      <c r="CT111" s="44">
        <v>0</v>
      </c>
      <c r="CU111" s="44">
        <v>2</v>
      </c>
      <c r="DG111" s="49">
        <v>0.95833333333333337</v>
      </c>
      <c r="DH111" s="44">
        <v>0</v>
      </c>
      <c r="DI111" s="49">
        <v>0.27083333333333331</v>
      </c>
      <c r="DJ111" s="35">
        <f t="shared" si="48"/>
        <v>23.3125</v>
      </c>
      <c r="DK111" s="44">
        <v>7</v>
      </c>
      <c r="DL111" s="44">
        <v>0</v>
      </c>
      <c r="DM111" s="44">
        <v>0</v>
      </c>
      <c r="DN111" s="44">
        <v>1</v>
      </c>
      <c r="DO111" s="44">
        <v>0</v>
      </c>
      <c r="DP111" s="44">
        <v>3</v>
      </c>
      <c r="DQ111" s="1">
        <v>0</v>
      </c>
      <c r="DR111" s="44">
        <v>0</v>
      </c>
      <c r="DS111" s="44">
        <v>0</v>
      </c>
      <c r="DT111" s="44">
        <v>2</v>
      </c>
      <c r="DU111" s="44">
        <v>0</v>
      </c>
      <c r="DV111" s="44">
        <v>1</v>
      </c>
      <c r="DW111" s="44">
        <v>1</v>
      </c>
      <c r="DX111" s="44">
        <v>1</v>
      </c>
      <c r="DY111" s="44">
        <v>0</v>
      </c>
      <c r="DZ111" s="44">
        <v>1</v>
      </c>
      <c r="EA111" s="44">
        <v>0</v>
      </c>
      <c r="EB111" s="44">
        <v>1</v>
      </c>
      <c r="EC111" s="44">
        <v>0</v>
      </c>
      <c r="ED111" s="50">
        <v>1</v>
      </c>
      <c r="EE111" s="44">
        <v>0</v>
      </c>
      <c r="EF111" s="44">
        <v>1</v>
      </c>
      <c r="EG111" s="44">
        <v>4</v>
      </c>
      <c r="EH111" s="44" t="s">
        <v>759</v>
      </c>
      <c r="EI111" s="44" t="s">
        <v>756</v>
      </c>
      <c r="EJ111" s="44">
        <v>100</v>
      </c>
      <c r="EK111" s="44">
        <v>70</v>
      </c>
      <c r="EL111" s="44">
        <v>72</v>
      </c>
      <c r="EM111" s="44">
        <v>93</v>
      </c>
      <c r="EN111" s="44">
        <v>172</v>
      </c>
      <c r="EO111" s="44">
        <v>0</v>
      </c>
      <c r="EP111" s="44">
        <v>57</v>
      </c>
      <c r="EQ111" s="44">
        <v>1.4</v>
      </c>
      <c r="ER111" s="44">
        <v>29.1</v>
      </c>
      <c r="ES111" s="44">
        <v>0</v>
      </c>
      <c r="ET111" s="44" t="s">
        <v>759</v>
      </c>
      <c r="EU111" s="44" t="s">
        <v>760</v>
      </c>
      <c r="EV111" s="44" t="s">
        <v>183</v>
      </c>
      <c r="EW111" s="44">
        <v>0</v>
      </c>
      <c r="EX111" s="44">
        <v>13.5</v>
      </c>
      <c r="EY111" s="44">
        <v>20.3</v>
      </c>
      <c r="EZ111" s="44">
        <v>1958</v>
      </c>
      <c r="FA111" s="44">
        <v>428</v>
      </c>
      <c r="FB111" s="44">
        <v>0.03</v>
      </c>
      <c r="FC111" s="44">
        <v>87.5</v>
      </c>
      <c r="FD111" s="44">
        <v>33.700000000000003</v>
      </c>
      <c r="FE111" s="44" t="s">
        <v>761</v>
      </c>
      <c r="FF111" s="44"/>
      <c r="FG111" s="44"/>
      <c r="FH111" s="44"/>
      <c r="FI111" s="44"/>
      <c r="FJ111" s="44"/>
      <c r="FK111" s="44"/>
      <c r="FL111" s="44"/>
      <c r="FM111" s="44"/>
      <c r="FN111" s="44"/>
      <c r="FO111" s="44"/>
      <c r="FP111" s="44" t="s">
        <v>643</v>
      </c>
    </row>
    <row r="112" spans="1:172" s="1" customFormat="1">
      <c r="A112" s="44" t="s">
        <v>477</v>
      </c>
      <c r="B112" s="1">
        <v>2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AG112" s="44">
        <v>0</v>
      </c>
      <c r="AH112" s="44">
        <v>1</v>
      </c>
      <c r="AI112" s="44">
        <v>0</v>
      </c>
      <c r="AJ112" s="44">
        <v>0</v>
      </c>
      <c r="AK112" s="44">
        <v>1</v>
      </c>
      <c r="AO112" s="44">
        <v>2</v>
      </c>
      <c r="AS112" s="44">
        <v>1</v>
      </c>
      <c r="AT112" s="44">
        <v>1</v>
      </c>
      <c r="AU112" s="44">
        <v>0</v>
      </c>
      <c r="AV112" s="44">
        <v>0</v>
      </c>
      <c r="AW112" s="44">
        <v>0</v>
      </c>
      <c r="AX112" s="44"/>
      <c r="AZ112" s="44"/>
      <c r="BA112" s="44"/>
      <c r="BB112" s="44"/>
      <c r="BC112" s="44"/>
      <c r="BD112" s="44">
        <v>3</v>
      </c>
      <c r="BE112" s="44">
        <v>7</v>
      </c>
      <c r="BF112" s="44">
        <v>2</v>
      </c>
      <c r="BG112" s="44">
        <v>7</v>
      </c>
      <c r="BH112" s="7">
        <f t="shared" si="43"/>
        <v>35</v>
      </c>
      <c r="BI112" s="11">
        <f t="shared" si="44"/>
        <v>0</v>
      </c>
      <c r="BJ112" s="11">
        <f t="shared" si="45"/>
        <v>0</v>
      </c>
      <c r="BK112" s="11">
        <f t="shared" si="46"/>
        <v>60</v>
      </c>
      <c r="BL112" s="11">
        <f t="shared" si="47"/>
        <v>40</v>
      </c>
      <c r="BM112" s="44"/>
      <c r="BN112" s="44">
        <v>0</v>
      </c>
      <c r="BO112" s="44">
        <v>0</v>
      </c>
      <c r="BP112" s="44">
        <v>0</v>
      </c>
      <c r="BQ112" s="48"/>
      <c r="BR112" s="48"/>
      <c r="BS112" s="44">
        <v>0</v>
      </c>
      <c r="BT112" s="44">
        <v>0</v>
      </c>
      <c r="BU112" s="44">
        <v>0</v>
      </c>
      <c r="BV112" s="44">
        <v>0</v>
      </c>
      <c r="BW112" s="44"/>
      <c r="BZ112" s="44"/>
      <c r="CA112" s="44">
        <v>0</v>
      </c>
      <c r="CB112" s="44">
        <v>1</v>
      </c>
      <c r="CC112" s="44">
        <v>0</v>
      </c>
      <c r="CD112" s="44">
        <v>0</v>
      </c>
      <c r="CE112" s="44"/>
      <c r="CF112" s="44">
        <v>0</v>
      </c>
      <c r="CG112" s="44">
        <v>0</v>
      </c>
      <c r="CH112" s="44">
        <v>2</v>
      </c>
      <c r="CI112" s="44"/>
      <c r="CJ112" s="44">
        <v>1</v>
      </c>
      <c r="CK112" s="44">
        <v>0</v>
      </c>
      <c r="CM112" s="44">
        <v>1</v>
      </c>
      <c r="CN112" s="44">
        <v>1</v>
      </c>
      <c r="CO112" s="44">
        <v>1</v>
      </c>
      <c r="CP112" s="44">
        <v>1</v>
      </c>
      <c r="CQ112" s="44">
        <v>0</v>
      </c>
      <c r="CR112" s="44">
        <v>0</v>
      </c>
      <c r="CS112" s="44">
        <v>1</v>
      </c>
      <c r="CT112" s="44">
        <v>0</v>
      </c>
      <c r="CU112" s="44">
        <v>1</v>
      </c>
      <c r="DG112" s="49">
        <v>0.875</v>
      </c>
      <c r="DH112" s="44">
        <v>2</v>
      </c>
      <c r="DI112" s="49">
        <v>0.25</v>
      </c>
      <c r="DJ112" s="35">
        <f t="shared" si="48"/>
        <v>23.375</v>
      </c>
      <c r="DK112" s="44">
        <v>6</v>
      </c>
      <c r="DL112" s="44">
        <v>3</v>
      </c>
      <c r="DM112" s="44">
        <v>3</v>
      </c>
      <c r="DN112" s="44">
        <v>3</v>
      </c>
      <c r="DO112" s="44">
        <v>0</v>
      </c>
      <c r="DP112" s="44">
        <v>0</v>
      </c>
      <c r="DQ112" s="1">
        <v>0</v>
      </c>
      <c r="DR112" s="44">
        <v>0</v>
      </c>
      <c r="DS112" s="44">
        <v>0</v>
      </c>
      <c r="DT112" s="44">
        <v>0</v>
      </c>
      <c r="DU112" s="44">
        <v>0</v>
      </c>
      <c r="DV112" s="44">
        <v>3</v>
      </c>
      <c r="DW112" s="44">
        <v>0</v>
      </c>
      <c r="DX112" s="44">
        <v>0</v>
      </c>
      <c r="DY112" s="44">
        <v>0</v>
      </c>
      <c r="DZ112" s="44">
        <v>3</v>
      </c>
      <c r="EA112" s="44">
        <v>3</v>
      </c>
      <c r="EB112" s="44">
        <v>1</v>
      </c>
      <c r="EC112" s="44">
        <v>1</v>
      </c>
      <c r="ED112" s="50">
        <v>1</v>
      </c>
      <c r="EE112" s="44">
        <v>0</v>
      </c>
      <c r="EF112" s="44">
        <v>0</v>
      </c>
      <c r="EG112" s="44">
        <v>9</v>
      </c>
      <c r="EH112" s="44" t="s">
        <v>600</v>
      </c>
      <c r="EI112" s="44" t="s">
        <v>756</v>
      </c>
      <c r="EJ112" s="44">
        <v>130</v>
      </c>
      <c r="EK112" s="44">
        <v>80</v>
      </c>
      <c r="EL112" s="44">
        <v>87</v>
      </c>
      <c r="EM112" s="44">
        <v>96</v>
      </c>
      <c r="EN112" s="44">
        <v>112</v>
      </c>
      <c r="EO112" s="44">
        <v>0</v>
      </c>
      <c r="EP112" s="44">
        <v>68</v>
      </c>
      <c r="EQ112" s="44">
        <v>1.52</v>
      </c>
      <c r="ER112" s="44">
        <v>29.4</v>
      </c>
      <c r="ES112" s="44">
        <v>0</v>
      </c>
      <c r="ET112" s="44" t="s">
        <v>600</v>
      </c>
      <c r="EU112" s="44" t="s">
        <v>762</v>
      </c>
      <c r="EV112" s="44" t="s">
        <v>238</v>
      </c>
      <c r="EW112" s="44">
        <v>1</v>
      </c>
      <c r="EX112" s="44">
        <v>30</v>
      </c>
      <c r="EY112" s="44">
        <v>43.6</v>
      </c>
      <c r="EZ112" s="44">
        <v>4891</v>
      </c>
      <c r="FA112" s="44">
        <v>457</v>
      </c>
      <c r="FB112" s="44">
        <v>1E-3</v>
      </c>
      <c r="FC112" s="44">
        <v>91.1</v>
      </c>
      <c r="FD112" s="44">
        <v>36.700000000000003</v>
      </c>
      <c r="FE112" s="44" t="s">
        <v>763</v>
      </c>
      <c r="FF112" s="44"/>
      <c r="FG112" s="44"/>
      <c r="FH112" s="44"/>
      <c r="FI112" s="44"/>
      <c r="FJ112" s="44"/>
      <c r="FK112" s="44"/>
      <c r="FL112" s="44"/>
      <c r="FM112" s="44"/>
      <c r="FN112" s="44"/>
      <c r="FO112" s="44"/>
      <c r="FP112" s="44" t="s">
        <v>643</v>
      </c>
    </row>
    <row r="113" spans="1:175" s="1" customFormat="1">
      <c r="A113" s="44" t="s">
        <v>470</v>
      </c>
      <c r="B113" s="1">
        <v>2</v>
      </c>
      <c r="N113" s="44">
        <v>1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AG113" s="44">
        <v>0</v>
      </c>
      <c r="AH113" s="44">
        <v>0</v>
      </c>
      <c r="AI113" s="44">
        <v>1</v>
      </c>
      <c r="AJ113" s="44">
        <v>0</v>
      </c>
      <c r="AK113" s="44">
        <v>1</v>
      </c>
      <c r="AO113" s="44">
        <v>2</v>
      </c>
      <c r="AS113" s="44">
        <v>1</v>
      </c>
      <c r="AT113" s="44">
        <v>1</v>
      </c>
      <c r="AU113" s="44">
        <v>0</v>
      </c>
      <c r="AV113" s="44">
        <v>0</v>
      </c>
      <c r="AW113" s="44">
        <v>0</v>
      </c>
      <c r="AX113" s="44"/>
      <c r="AZ113" s="44"/>
      <c r="BA113" s="44"/>
      <c r="BB113" s="44">
        <v>1</v>
      </c>
      <c r="BC113" s="44">
        <v>7</v>
      </c>
      <c r="BD113" s="44">
        <v>1.5</v>
      </c>
      <c r="BE113" s="44">
        <v>3</v>
      </c>
      <c r="BF113" s="44"/>
      <c r="BG113" s="44"/>
      <c r="BH113" s="7">
        <f t="shared" si="43"/>
        <v>11.5</v>
      </c>
      <c r="BI113" s="11">
        <f t="shared" si="44"/>
        <v>0</v>
      </c>
      <c r="BJ113" s="11">
        <f t="shared" si="45"/>
        <v>60.869565217391312</v>
      </c>
      <c r="BK113" s="11">
        <f t="shared" si="46"/>
        <v>39.130434782608695</v>
      </c>
      <c r="BL113" s="11">
        <f t="shared" si="47"/>
        <v>0</v>
      </c>
      <c r="BM113" s="44"/>
      <c r="BN113" s="44">
        <v>0</v>
      </c>
      <c r="BO113" s="44">
        <v>0</v>
      </c>
      <c r="BP113" s="44">
        <v>0</v>
      </c>
      <c r="BQ113" s="48"/>
      <c r="BR113" s="48"/>
      <c r="BS113" s="44">
        <v>0</v>
      </c>
      <c r="BT113" s="44">
        <v>0</v>
      </c>
      <c r="BU113" s="44">
        <v>0</v>
      </c>
      <c r="BV113" s="44">
        <v>0</v>
      </c>
      <c r="BW113" s="44"/>
      <c r="BZ113" s="44"/>
      <c r="CA113" s="44">
        <v>2</v>
      </c>
      <c r="CB113" s="44">
        <v>0</v>
      </c>
      <c r="CC113" s="44">
        <v>0</v>
      </c>
      <c r="CD113" s="44">
        <v>0</v>
      </c>
      <c r="CE113" s="44">
        <v>0</v>
      </c>
      <c r="CF113" s="44">
        <v>0</v>
      </c>
      <c r="CG113" s="44">
        <v>0</v>
      </c>
      <c r="CH113" s="44">
        <v>3</v>
      </c>
      <c r="CI113" s="44">
        <v>5</v>
      </c>
      <c r="CJ113" s="44">
        <v>0</v>
      </c>
      <c r="CK113" s="44"/>
      <c r="CM113" s="44">
        <v>1</v>
      </c>
      <c r="CN113" s="44">
        <v>2</v>
      </c>
      <c r="CO113" s="44">
        <v>3</v>
      </c>
      <c r="CP113" s="44">
        <v>1</v>
      </c>
      <c r="CQ113" s="44">
        <v>2</v>
      </c>
      <c r="CR113" s="44">
        <v>2</v>
      </c>
      <c r="CS113" s="44">
        <v>0</v>
      </c>
      <c r="CT113" s="44">
        <v>1</v>
      </c>
      <c r="CU113" s="44">
        <v>5</v>
      </c>
      <c r="DG113" s="49">
        <v>0.91666666666666663</v>
      </c>
      <c r="DH113" s="44">
        <v>0</v>
      </c>
      <c r="DI113" s="49">
        <v>0.25</v>
      </c>
      <c r="DJ113" s="35">
        <f t="shared" si="48"/>
        <v>23.333333333333332</v>
      </c>
      <c r="DK113" s="44">
        <v>8</v>
      </c>
      <c r="DL113" s="44">
        <v>0</v>
      </c>
      <c r="DM113" s="44">
        <v>1</v>
      </c>
      <c r="DN113" s="44">
        <v>3</v>
      </c>
      <c r="DO113" s="44">
        <v>0</v>
      </c>
      <c r="DP113" s="44">
        <v>0</v>
      </c>
      <c r="DQ113" s="1">
        <v>0</v>
      </c>
      <c r="DR113" s="44">
        <v>1</v>
      </c>
      <c r="DS113" s="44">
        <v>0</v>
      </c>
      <c r="DT113" s="44">
        <v>1</v>
      </c>
      <c r="DU113" s="44">
        <v>0</v>
      </c>
      <c r="DV113" s="44">
        <v>1</v>
      </c>
      <c r="DW113" s="44">
        <v>0</v>
      </c>
      <c r="DX113" s="44">
        <v>0</v>
      </c>
      <c r="DY113" s="44">
        <v>0</v>
      </c>
      <c r="DZ113" s="44">
        <v>1</v>
      </c>
      <c r="EA113" s="44">
        <v>0</v>
      </c>
      <c r="EB113" s="44">
        <v>0</v>
      </c>
      <c r="EC113" s="44">
        <v>0</v>
      </c>
      <c r="ED113" s="50">
        <v>1</v>
      </c>
      <c r="EE113" s="44">
        <v>0</v>
      </c>
      <c r="EF113" s="44">
        <v>0</v>
      </c>
      <c r="EG113" s="44">
        <v>2</v>
      </c>
      <c r="EH113" s="44" t="s">
        <v>480</v>
      </c>
      <c r="EI113" s="51">
        <v>45632</v>
      </c>
      <c r="EJ113" s="44">
        <v>120</v>
      </c>
      <c r="EK113" s="44">
        <v>74</v>
      </c>
      <c r="EL113" s="44">
        <v>92</v>
      </c>
      <c r="EM113" s="44">
        <v>96</v>
      </c>
      <c r="EN113" s="44">
        <v>199</v>
      </c>
      <c r="EO113" s="44">
        <v>0</v>
      </c>
      <c r="EP113" s="44">
        <v>62</v>
      </c>
      <c r="EQ113" s="44">
        <v>1.47</v>
      </c>
      <c r="ER113" s="44">
        <v>28.7</v>
      </c>
      <c r="ES113" s="44">
        <v>0</v>
      </c>
      <c r="ET113" s="44" t="s">
        <v>480</v>
      </c>
      <c r="EU113" s="52">
        <v>45632.518055555556</v>
      </c>
      <c r="EV113" s="44" t="s">
        <v>183</v>
      </c>
      <c r="EW113" s="44">
        <v>1</v>
      </c>
      <c r="EX113" s="44">
        <v>13.9</v>
      </c>
      <c r="EY113" s="44">
        <v>19.399999999999999</v>
      </c>
      <c r="EZ113" s="44">
        <v>1960</v>
      </c>
      <c r="FA113" s="44">
        <v>407</v>
      </c>
      <c r="FB113" s="44">
        <v>6.8000000000000005E-2</v>
      </c>
      <c r="FC113" s="44">
        <v>88.3</v>
      </c>
      <c r="FD113" s="44">
        <v>25.5</v>
      </c>
      <c r="FE113" s="44" t="s">
        <v>764</v>
      </c>
      <c r="FF113" s="44"/>
      <c r="FG113" s="44" t="s">
        <v>280</v>
      </c>
      <c r="FH113" s="44">
        <v>216</v>
      </c>
      <c r="FI113" s="44">
        <v>338.3</v>
      </c>
      <c r="FJ113" s="44">
        <v>32454</v>
      </c>
      <c r="FK113" s="44">
        <v>485</v>
      </c>
      <c r="FL113" s="44">
        <v>0.11600000000000001</v>
      </c>
      <c r="FM113" s="44">
        <v>88.7</v>
      </c>
      <c r="FN113" s="44">
        <v>28.2</v>
      </c>
      <c r="FO113" s="44" t="s">
        <v>765</v>
      </c>
      <c r="FP113" s="44" t="s">
        <v>643</v>
      </c>
    </row>
    <row r="114" spans="1:175" s="1" customFormat="1">
      <c r="A114" s="44" t="s">
        <v>494</v>
      </c>
      <c r="B114" s="1">
        <v>2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AG114" s="44">
        <v>0</v>
      </c>
      <c r="AH114" s="44">
        <v>0</v>
      </c>
      <c r="AI114" s="44">
        <v>1</v>
      </c>
      <c r="AJ114" s="44">
        <v>0</v>
      </c>
      <c r="AK114" s="44">
        <v>1</v>
      </c>
      <c r="AO114" s="44">
        <v>2</v>
      </c>
      <c r="AS114" s="44">
        <v>1</v>
      </c>
      <c r="AT114" s="44">
        <v>1</v>
      </c>
      <c r="AU114" s="44">
        <v>1</v>
      </c>
      <c r="AV114" s="44">
        <v>0</v>
      </c>
      <c r="AW114" s="44">
        <v>0</v>
      </c>
      <c r="AX114" s="44"/>
      <c r="AZ114" s="44"/>
      <c r="BA114" s="44"/>
      <c r="BB114" s="44"/>
      <c r="BC114" s="44"/>
      <c r="BD114" s="44">
        <v>1</v>
      </c>
      <c r="BE114" s="44">
        <v>7</v>
      </c>
      <c r="BF114" s="44">
        <v>3</v>
      </c>
      <c r="BG114" s="44">
        <v>7</v>
      </c>
      <c r="BH114" s="7">
        <f t="shared" si="43"/>
        <v>28</v>
      </c>
      <c r="BI114" s="11">
        <f t="shared" si="44"/>
        <v>0</v>
      </c>
      <c r="BJ114" s="11">
        <f t="shared" si="45"/>
        <v>0</v>
      </c>
      <c r="BK114" s="11">
        <f t="shared" si="46"/>
        <v>25</v>
      </c>
      <c r="BL114" s="11">
        <f t="shared" si="47"/>
        <v>75</v>
      </c>
      <c r="BM114" s="44"/>
      <c r="BN114" s="44">
        <v>0</v>
      </c>
      <c r="BO114" s="44">
        <v>0</v>
      </c>
      <c r="BP114" s="44">
        <v>0</v>
      </c>
      <c r="BQ114" s="48"/>
      <c r="BR114" s="48"/>
      <c r="BS114" s="44">
        <v>0</v>
      </c>
      <c r="BT114" s="44">
        <v>0</v>
      </c>
      <c r="BU114" s="44">
        <v>0</v>
      </c>
      <c r="BV114" s="44">
        <v>0</v>
      </c>
      <c r="BW114" s="44"/>
      <c r="BZ114" s="44"/>
      <c r="CA114" s="44">
        <v>0</v>
      </c>
      <c r="CB114" s="44">
        <v>1</v>
      </c>
      <c r="CC114" s="44">
        <v>2</v>
      </c>
      <c r="CD114" s="44">
        <v>1</v>
      </c>
      <c r="CE114" s="44">
        <v>1</v>
      </c>
      <c r="CF114" s="44">
        <v>0</v>
      </c>
      <c r="CG114" s="44">
        <v>0</v>
      </c>
      <c r="CH114" s="44">
        <v>2</v>
      </c>
      <c r="CI114" s="44">
        <v>7</v>
      </c>
      <c r="CJ114" s="44">
        <v>0</v>
      </c>
      <c r="CK114" s="44">
        <v>1</v>
      </c>
      <c r="CM114" s="44">
        <v>2</v>
      </c>
      <c r="CN114" s="44">
        <v>2</v>
      </c>
      <c r="CO114" s="44">
        <v>1</v>
      </c>
      <c r="CP114" s="44">
        <v>2</v>
      </c>
      <c r="CQ114" s="44">
        <v>1</v>
      </c>
      <c r="CR114" s="44">
        <v>0</v>
      </c>
      <c r="CS114" s="44">
        <v>1</v>
      </c>
      <c r="CT114" s="44">
        <v>1</v>
      </c>
      <c r="CU114" s="44">
        <v>3</v>
      </c>
      <c r="DG114" s="49">
        <v>0.91666666666666663</v>
      </c>
      <c r="DH114" s="44">
        <v>2</v>
      </c>
      <c r="DI114" s="49">
        <v>0.29166666666666669</v>
      </c>
      <c r="DJ114" s="35">
        <f t="shared" si="48"/>
        <v>23.375</v>
      </c>
      <c r="DK114" s="44">
        <v>6</v>
      </c>
      <c r="DL114" s="44">
        <v>3</v>
      </c>
      <c r="DM114" s="44">
        <v>2</v>
      </c>
      <c r="DN114" s="44">
        <v>2</v>
      </c>
      <c r="DO114" s="44">
        <v>1</v>
      </c>
      <c r="DP114" s="44">
        <v>0</v>
      </c>
      <c r="DQ114" s="1">
        <v>0</v>
      </c>
      <c r="DR114" s="44">
        <v>1</v>
      </c>
      <c r="DS114" s="44">
        <v>2</v>
      </c>
      <c r="DT114" s="44">
        <v>0</v>
      </c>
      <c r="DU114" s="44">
        <v>0</v>
      </c>
      <c r="DV114" s="44">
        <v>0</v>
      </c>
      <c r="DW114" s="44">
        <v>0</v>
      </c>
      <c r="DX114" s="44">
        <v>0</v>
      </c>
      <c r="DY114" s="44">
        <v>1</v>
      </c>
      <c r="DZ114" s="44">
        <v>0</v>
      </c>
      <c r="EA114" s="44">
        <v>3</v>
      </c>
      <c r="EB114" s="44">
        <v>1</v>
      </c>
      <c r="EC114" s="44">
        <v>2</v>
      </c>
      <c r="ED114" s="50">
        <v>1</v>
      </c>
      <c r="EE114" s="44">
        <v>0</v>
      </c>
      <c r="EF114" s="44">
        <v>1</v>
      </c>
      <c r="EG114" s="44">
        <v>8</v>
      </c>
      <c r="EH114" s="44" t="s">
        <v>487</v>
      </c>
      <c r="EI114" s="51">
        <v>45632</v>
      </c>
      <c r="EJ114" s="44">
        <v>90</v>
      </c>
      <c r="EK114" s="44">
        <v>60</v>
      </c>
      <c r="EL114" s="44">
        <v>72</v>
      </c>
      <c r="EM114" s="44">
        <v>96</v>
      </c>
      <c r="EN114" s="44">
        <v>113</v>
      </c>
      <c r="EO114" s="44">
        <v>0</v>
      </c>
      <c r="EP114" s="44">
        <v>69</v>
      </c>
      <c r="EQ114" s="44">
        <v>1.56</v>
      </c>
      <c r="ER114" s="44">
        <v>28.4</v>
      </c>
      <c r="ES114" s="44">
        <v>0</v>
      </c>
      <c r="ET114" s="44" t="s">
        <v>766</v>
      </c>
      <c r="EU114" s="52">
        <v>45632.525000000001</v>
      </c>
      <c r="EV114" s="44" t="s">
        <v>378</v>
      </c>
      <c r="EW114" s="44">
        <v>1</v>
      </c>
      <c r="EX114" s="44">
        <v>222</v>
      </c>
      <c r="EY114" s="44">
        <v>300</v>
      </c>
      <c r="EZ114" s="44">
        <v>33256</v>
      </c>
      <c r="FA114" s="44">
        <v>471</v>
      </c>
      <c r="FB114" s="44">
        <v>6.5000000000000002E-2</v>
      </c>
      <c r="FC114" s="44">
        <v>95.2</v>
      </c>
      <c r="FD114" s="44">
        <v>24.6</v>
      </c>
      <c r="FE114" s="44" t="s">
        <v>767</v>
      </c>
      <c r="FF114" s="44" t="s">
        <v>768</v>
      </c>
      <c r="FG114" s="44"/>
      <c r="FH114" s="44"/>
      <c r="FI114" s="44"/>
      <c r="FJ114" s="44"/>
      <c r="FK114" s="44"/>
      <c r="FL114" s="44"/>
      <c r="FM114" s="44"/>
      <c r="FN114" s="44"/>
      <c r="FO114" s="44"/>
      <c r="FP114" s="44" t="s">
        <v>643</v>
      </c>
    </row>
    <row r="115" spans="1:175" s="1" customFormat="1">
      <c r="A115" s="44" t="s">
        <v>498</v>
      </c>
      <c r="B115" s="1">
        <v>2</v>
      </c>
      <c r="N115" s="44">
        <v>0</v>
      </c>
      <c r="O115" s="44">
        <v>1</v>
      </c>
      <c r="P115" s="44">
        <v>0</v>
      </c>
      <c r="Q115" s="44">
        <v>1</v>
      </c>
      <c r="R115" s="44">
        <v>0</v>
      </c>
      <c r="S115" s="44">
        <v>1</v>
      </c>
      <c r="T115" s="44">
        <v>1</v>
      </c>
      <c r="U115" s="44">
        <v>0</v>
      </c>
      <c r="V115" s="44">
        <v>0</v>
      </c>
      <c r="W115" s="44">
        <v>1</v>
      </c>
      <c r="AG115" s="44">
        <v>0</v>
      </c>
      <c r="AH115" s="44">
        <v>1</v>
      </c>
      <c r="AI115" s="44">
        <v>0</v>
      </c>
      <c r="AJ115" s="44">
        <v>0</v>
      </c>
      <c r="AK115" s="44">
        <v>1</v>
      </c>
      <c r="AO115" s="44">
        <v>2</v>
      </c>
      <c r="AS115" s="44">
        <v>1</v>
      </c>
      <c r="AT115" s="44">
        <v>0</v>
      </c>
      <c r="AU115" s="44">
        <v>1</v>
      </c>
      <c r="AV115" s="44">
        <v>0</v>
      </c>
      <c r="AW115" s="44">
        <v>0</v>
      </c>
      <c r="AX115" s="44"/>
      <c r="AZ115" s="44"/>
      <c r="BA115" s="44"/>
      <c r="BB115" s="44"/>
      <c r="BC115" s="44"/>
      <c r="BD115" s="44">
        <v>2</v>
      </c>
      <c r="BE115" s="44">
        <v>7</v>
      </c>
      <c r="BF115" s="44"/>
      <c r="BG115" s="44"/>
      <c r="BH115" s="7">
        <f t="shared" si="43"/>
        <v>14</v>
      </c>
      <c r="BI115" s="11">
        <f t="shared" si="44"/>
        <v>0</v>
      </c>
      <c r="BJ115" s="11">
        <f t="shared" si="45"/>
        <v>0</v>
      </c>
      <c r="BK115" s="11">
        <f t="shared" si="46"/>
        <v>100</v>
      </c>
      <c r="BL115" s="11">
        <f t="shared" si="47"/>
        <v>0</v>
      </c>
      <c r="BM115" s="44"/>
      <c r="BN115" s="44">
        <v>0</v>
      </c>
      <c r="BO115" s="44">
        <v>0</v>
      </c>
      <c r="BP115" s="44">
        <v>0</v>
      </c>
      <c r="BQ115" s="48"/>
      <c r="BR115" s="48"/>
      <c r="BS115" s="44">
        <v>0</v>
      </c>
      <c r="BT115" s="44">
        <v>0</v>
      </c>
      <c r="BU115" s="44">
        <v>0</v>
      </c>
      <c r="BV115" s="44">
        <v>0</v>
      </c>
      <c r="BW115" s="44"/>
      <c r="BZ115" s="44"/>
      <c r="CA115" s="44">
        <v>0</v>
      </c>
      <c r="CB115" s="44">
        <v>0</v>
      </c>
      <c r="CC115" s="44">
        <v>2</v>
      </c>
      <c r="CD115" s="44">
        <v>0</v>
      </c>
      <c r="CE115" s="44">
        <v>1</v>
      </c>
      <c r="CF115" s="44">
        <v>2</v>
      </c>
      <c r="CG115" s="44">
        <v>0</v>
      </c>
      <c r="CH115" s="44">
        <v>3</v>
      </c>
      <c r="CI115" s="44">
        <v>8</v>
      </c>
      <c r="CJ115" s="44">
        <v>0</v>
      </c>
      <c r="CK115" s="44"/>
      <c r="CM115" s="44">
        <v>1</v>
      </c>
      <c r="CN115" s="44">
        <v>2</v>
      </c>
      <c r="CO115" s="44">
        <v>1</v>
      </c>
      <c r="CP115" s="44">
        <v>2</v>
      </c>
      <c r="CQ115" s="44">
        <v>1</v>
      </c>
      <c r="CR115" s="44">
        <v>0</v>
      </c>
      <c r="CS115" s="44">
        <v>0</v>
      </c>
      <c r="CT115" s="44">
        <v>1</v>
      </c>
      <c r="CU115" s="44">
        <v>2</v>
      </c>
      <c r="DG115" s="49">
        <v>0.875</v>
      </c>
      <c r="DH115" s="44">
        <v>3</v>
      </c>
      <c r="DI115" s="49">
        <v>0.25</v>
      </c>
      <c r="DJ115" s="35">
        <f t="shared" si="48"/>
        <v>23.375</v>
      </c>
      <c r="DK115" s="44">
        <v>9</v>
      </c>
      <c r="DL115" s="44">
        <v>2</v>
      </c>
      <c r="DM115" s="44">
        <v>2</v>
      </c>
      <c r="DN115" s="44">
        <v>1</v>
      </c>
      <c r="DO115" s="44">
        <v>0</v>
      </c>
      <c r="DP115" s="44">
        <v>0</v>
      </c>
      <c r="DQ115" s="1">
        <v>0</v>
      </c>
      <c r="DR115" s="44">
        <v>0</v>
      </c>
      <c r="DS115" s="44">
        <v>0</v>
      </c>
      <c r="DT115" s="44">
        <v>0</v>
      </c>
      <c r="DU115" s="44">
        <v>0</v>
      </c>
      <c r="DV115" s="44">
        <v>3</v>
      </c>
      <c r="DW115" s="44">
        <v>0</v>
      </c>
      <c r="DX115" s="44">
        <v>0</v>
      </c>
      <c r="DY115" s="44">
        <v>1</v>
      </c>
      <c r="DZ115" s="44">
        <v>3</v>
      </c>
      <c r="EA115" s="44">
        <v>3</v>
      </c>
      <c r="EB115" s="44">
        <v>0</v>
      </c>
      <c r="EC115" s="44">
        <v>0</v>
      </c>
      <c r="ED115" s="50">
        <v>1</v>
      </c>
      <c r="EE115" s="44">
        <v>0</v>
      </c>
      <c r="EF115" s="44">
        <v>1</v>
      </c>
      <c r="EG115" s="44">
        <v>8</v>
      </c>
      <c r="EH115" s="44" t="s">
        <v>588</v>
      </c>
      <c r="EI115" s="44" t="s">
        <v>756</v>
      </c>
      <c r="EJ115" s="44">
        <v>120</v>
      </c>
      <c r="EK115" s="44">
        <v>90</v>
      </c>
      <c r="EL115" s="44">
        <v>85</v>
      </c>
      <c r="EM115" s="44">
        <v>95</v>
      </c>
      <c r="EN115" s="44">
        <v>123</v>
      </c>
      <c r="EO115" s="44">
        <v>0</v>
      </c>
      <c r="EP115" s="44">
        <v>43.7</v>
      </c>
      <c r="EQ115" s="44">
        <v>1.34</v>
      </c>
      <c r="ER115" s="44">
        <v>24.3</v>
      </c>
      <c r="ES115" s="44">
        <v>0</v>
      </c>
      <c r="ET115" s="44" t="s">
        <v>588</v>
      </c>
      <c r="EU115" s="44" t="s">
        <v>769</v>
      </c>
      <c r="EV115" s="44" t="s">
        <v>238</v>
      </c>
      <c r="EW115" s="44">
        <v>0</v>
      </c>
      <c r="EX115" s="44">
        <v>16.5</v>
      </c>
      <c r="EY115" s="44">
        <v>26.4</v>
      </c>
      <c r="EZ115" s="44">
        <v>2485</v>
      </c>
      <c r="FA115" s="44">
        <v>426</v>
      </c>
      <c r="FB115" s="44">
        <v>8.9999999999999993E-3</v>
      </c>
      <c r="FC115" s="44">
        <v>81.900000000000006</v>
      </c>
      <c r="FD115" s="44">
        <v>32.700000000000003</v>
      </c>
      <c r="FE115" s="44" t="s">
        <v>770</v>
      </c>
      <c r="FF115" s="44"/>
      <c r="FG115" s="44"/>
      <c r="FH115" s="44"/>
      <c r="FI115" s="44"/>
      <c r="FJ115" s="44"/>
      <c r="FK115" s="44"/>
      <c r="FL115" s="44"/>
      <c r="FM115" s="44"/>
      <c r="FN115" s="44"/>
      <c r="FO115" s="44"/>
      <c r="FP115" s="44" t="s">
        <v>643</v>
      </c>
    </row>
    <row r="116" spans="1:175" s="1" customFormat="1">
      <c r="A116" s="44" t="s">
        <v>503</v>
      </c>
      <c r="B116" s="1">
        <v>2</v>
      </c>
      <c r="N116" s="44">
        <v>0</v>
      </c>
      <c r="O116" s="44">
        <v>1</v>
      </c>
      <c r="P116" s="44">
        <v>0</v>
      </c>
      <c r="Q116" s="44">
        <v>1</v>
      </c>
      <c r="R116" s="44">
        <v>0</v>
      </c>
      <c r="S116" s="44">
        <v>0</v>
      </c>
      <c r="T116" s="44">
        <v>1</v>
      </c>
      <c r="U116" s="44">
        <v>0</v>
      </c>
      <c r="V116" s="44">
        <v>0</v>
      </c>
      <c r="W116" s="44">
        <v>0</v>
      </c>
      <c r="AG116" s="44">
        <v>0</v>
      </c>
      <c r="AH116" s="44">
        <v>0</v>
      </c>
      <c r="AI116" s="44">
        <v>1</v>
      </c>
      <c r="AJ116" s="44">
        <v>0</v>
      </c>
      <c r="AK116" s="44">
        <v>1</v>
      </c>
      <c r="AO116" s="44">
        <v>2</v>
      </c>
      <c r="AS116" s="44">
        <v>1</v>
      </c>
      <c r="AT116" s="44">
        <v>1</v>
      </c>
      <c r="AU116" s="44">
        <v>1</v>
      </c>
      <c r="AV116" s="44">
        <v>0</v>
      </c>
      <c r="AW116" s="44">
        <v>1</v>
      </c>
      <c r="AX116" s="44" t="s">
        <v>771</v>
      </c>
      <c r="AZ116" s="44"/>
      <c r="BA116" s="44"/>
      <c r="BB116" s="44">
        <v>1</v>
      </c>
      <c r="BC116" s="44">
        <v>7</v>
      </c>
      <c r="BD116" s="44">
        <v>1</v>
      </c>
      <c r="BE116" s="44">
        <v>7</v>
      </c>
      <c r="BF116" s="44"/>
      <c r="BG116" s="44"/>
      <c r="BH116" s="7">
        <f t="shared" si="43"/>
        <v>14</v>
      </c>
      <c r="BI116" s="11">
        <f t="shared" si="44"/>
        <v>0</v>
      </c>
      <c r="BJ116" s="11">
        <f t="shared" si="45"/>
        <v>50</v>
      </c>
      <c r="BK116" s="11">
        <f t="shared" si="46"/>
        <v>50</v>
      </c>
      <c r="BL116" s="11">
        <f t="shared" si="47"/>
        <v>0</v>
      </c>
      <c r="BM116" s="44"/>
      <c r="BN116" s="44">
        <v>0</v>
      </c>
      <c r="BO116" s="44">
        <v>0</v>
      </c>
      <c r="BP116" s="44">
        <v>0</v>
      </c>
      <c r="BQ116" s="48"/>
      <c r="BR116" s="48"/>
      <c r="BS116" s="44">
        <v>0</v>
      </c>
      <c r="BT116" s="44">
        <v>0</v>
      </c>
      <c r="BU116" s="44">
        <v>0</v>
      </c>
      <c r="BV116" s="44">
        <v>0</v>
      </c>
      <c r="BW116" s="44"/>
      <c r="BZ116" s="44"/>
      <c r="CA116" s="44">
        <v>0</v>
      </c>
      <c r="CB116" s="44">
        <v>0</v>
      </c>
      <c r="CC116" s="44">
        <v>0</v>
      </c>
      <c r="CD116" s="44">
        <v>1</v>
      </c>
      <c r="CE116" s="44">
        <v>0</v>
      </c>
      <c r="CF116" s="44">
        <v>1</v>
      </c>
      <c r="CG116" s="44">
        <v>0</v>
      </c>
      <c r="CH116" s="44">
        <v>0</v>
      </c>
      <c r="CI116" s="44">
        <v>2</v>
      </c>
      <c r="CJ116" s="44">
        <v>1</v>
      </c>
      <c r="CK116" s="44">
        <v>0</v>
      </c>
      <c r="CM116" s="44">
        <v>1</v>
      </c>
      <c r="CN116" s="44">
        <v>2</v>
      </c>
      <c r="CO116" s="44">
        <v>4</v>
      </c>
      <c r="CP116" s="44">
        <v>1</v>
      </c>
      <c r="CQ116" s="44">
        <v>0</v>
      </c>
      <c r="CR116" s="44">
        <v>0</v>
      </c>
      <c r="CS116" s="44">
        <v>2</v>
      </c>
      <c r="CT116" s="44">
        <v>1</v>
      </c>
      <c r="CU116" s="44">
        <v>3</v>
      </c>
      <c r="DG116" s="49">
        <v>0.91666666666666663</v>
      </c>
      <c r="DH116" s="44">
        <v>0</v>
      </c>
      <c r="DI116" s="49">
        <v>0.29166666666666669</v>
      </c>
      <c r="DJ116" s="35">
        <f t="shared" si="48"/>
        <v>23.375</v>
      </c>
      <c r="DK116" s="44">
        <v>8</v>
      </c>
      <c r="DL116" s="44">
        <v>0</v>
      </c>
      <c r="DM116" s="44">
        <v>0</v>
      </c>
      <c r="DN116" s="44">
        <v>3</v>
      </c>
      <c r="DO116" s="44">
        <v>0</v>
      </c>
      <c r="DP116" s="44">
        <v>0</v>
      </c>
      <c r="DQ116" s="1">
        <v>0</v>
      </c>
      <c r="DR116" s="44">
        <v>0</v>
      </c>
      <c r="DS116" s="44">
        <v>0</v>
      </c>
      <c r="DT116" s="44">
        <v>3</v>
      </c>
      <c r="DU116" s="44">
        <v>0</v>
      </c>
      <c r="DV116" s="44">
        <v>1</v>
      </c>
      <c r="DW116" s="44">
        <v>0</v>
      </c>
      <c r="DX116" s="44">
        <v>0</v>
      </c>
      <c r="DY116" s="44">
        <v>0</v>
      </c>
      <c r="DZ116" s="44">
        <v>1</v>
      </c>
      <c r="EA116" s="44">
        <v>0</v>
      </c>
      <c r="EB116" s="44">
        <v>0</v>
      </c>
      <c r="EC116" s="44">
        <v>0</v>
      </c>
      <c r="ED116" s="50">
        <v>1</v>
      </c>
      <c r="EE116" s="44">
        <v>0</v>
      </c>
      <c r="EF116" s="44">
        <v>0</v>
      </c>
      <c r="EG116" s="44">
        <v>2</v>
      </c>
      <c r="EH116" s="44" t="s">
        <v>592</v>
      </c>
      <c r="EI116" s="51">
        <v>45632</v>
      </c>
      <c r="EJ116" s="44">
        <v>100</v>
      </c>
      <c r="EK116" s="44">
        <v>60</v>
      </c>
      <c r="EL116" s="44">
        <v>80</v>
      </c>
      <c r="EM116" s="44">
        <v>98</v>
      </c>
      <c r="EN116" s="44"/>
      <c r="EO116" s="44">
        <v>0</v>
      </c>
      <c r="EP116" s="44">
        <v>53</v>
      </c>
      <c r="EQ116" s="44">
        <v>1.5</v>
      </c>
      <c r="ER116" s="44">
        <v>23.6</v>
      </c>
      <c r="ES116" s="44">
        <v>0</v>
      </c>
      <c r="ET116" s="44" t="s">
        <v>592</v>
      </c>
      <c r="EU116" s="52">
        <v>45632.564583333333</v>
      </c>
      <c r="EV116" s="44" t="s">
        <v>183</v>
      </c>
      <c r="EW116" s="44">
        <v>0</v>
      </c>
      <c r="EX116" s="44">
        <v>9.5</v>
      </c>
      <c r="EY116" s="44">
        <v>14.1</v>
      </c>
      <c r="EZ116" s="44">
        <v>1383</v>
      </c>
      <c r="FA116" s="44">
        <v>518</v>
      </c>
      <c r="FB116" s="44">
        <v>5.7000000000000002E-2</v>
      </c>
      <c r="FC116" s="44">
        <v>89.7</v>
      </c>
      <c r="FD116" s="44">
        <v>27.7</v>
      </c>
      <c r="FE116" s="44" t="s">
        <v>772</v>
      </c>
      <c r="FF116" s="44"/>
      <c r="FG116" s="44"/>
      <c r="FH116" s="44"/>
      <c r="FI116" s="44"/>
      <c r="FJ116" s="44"/>
      <c r="FK116" s="44"/>
      <c r="FL116" s="44"/>
      <c r="FM116" s="44"/>
      <c r="FN116" s="44"/>
      <c r="FO116" s="44"/>
      <c r="FP116" s="44" t="s">
        <v>643</v>
      </c>
    </row>
    <row r="117" spans="1:175" s="1" customFormat="1">
      <c r="A117" s="44" t="s">
        <v>491</v>
      </c>
      <c r="B117" s="1">
        <v>2</v>
      </c>
      <c r="N117" s="44">
        <v>1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AG117" s="44">
        <v>1</v>
      </c>
      <c r="AH117" s="44">
        <v>0</v>
      </c>
      <c r="AI117" s="44">
        <v>0</v>
      </c>
      <c r="AJ117" s="44">
        <v>0</v>
      </c>
      <c r="AK117" s="44">
        <v>1</v>
      </c>
      <c r="AO117" s="44">
        <v>2</v>
      </c>
      <c r="AS117" s="44">
        <v>1</v>
      </c>
      <c r="AT117" s="44">
        <v>1</v>
      </c>
      <c r="AU117" s="44">
        <v>0</v>
      </c>
      <c r="AV117" s="44">
        <v>0</v>
      </c>
      <c r="AW117" s="44">
        <v>0</v>
      </c>
      <c r="AX117" s="44"/>
      <c r="AZ117" s="44"/>
      <c r="BA117" s="44"/>
      <c r="BB117" s="44"/>
      <c r="BC117" s="44"/>
      <c r="BD117" s="44">
        <v>3</v>
      </c>
      <c r="BE117" s="44">
        <v>6</v>
      </c>
      <c r="BF117" s="44">
        <v>3</v>
      </c>
      <c r="BG117" s="44">
        <v>7</v>
      </c>
      <c r="BH117" s="7">
        <f t="shared" si="43"/>
        <v>39</v>
      </c>
      <c r="BI117" s="11">
        <f t="shared" si="44"/>
        <v>0</v>
      </c>
      <c r="BJ117" s="11">
        <f t="shared" si="45"/>
        <v>0</v>
      </c>
      <c r="BK117" s="11">
        <f t="shared" si="46"/>
        <v>46.153846153846153</v>
      </c>
      <c r="BL117" s="11">
        <f t="shared" si="47"/>
        <v>53.846153846153847</v>
      </c>
      <c r="BM117" s="44"/>
      <c r="BN117" s="44">
        <v>0</v>
      </c>
      <c r="BO117" s="44">
        <v>0</v>
      </c>
      <c r="BP117" s="44">
        <v>0</v>
      </c>
      <c r="BQ117" s="48"/>
      <c r="BR117" s="48"/>
      <c r="BS117" s="44">
        <v>0</v>
      </c>
      <c r="BT117" s="44">
        <v>0</v>
      </c>
      <c r="BU117" s="44">
        <v>0</v>
      </c>
      <c r="BV117" s="44">
        <v>0</v>
      </c>
      <c r="BW117" s="44"/>
      <c r="BZ117" s="44"/>
      <c r="CA117" s="44">
        <v>0</v>
      </c>
      <c r="CB117" s="44">
        <v>0</v>
      </c>
      <c r="CC117" s="44">
        <v>0</v>
      </c>
      <c r="CD117" s="44">
        <v>0</v>
      </c>
      <c r="CE117" s="44"/>
      <c r="CF117" s="44"/>
      <c r="CG117" s="44"/>
      <c r="CH117" s="44"/>
      <c r="CI117" s="44"/>
      <c r="CJ117" s="44">
        <v>1</v>
      </c>
      <c r="CK117" s="44"/>
      <c r="CM117" s="44">
        <v>1</v>
      </c>
      <c r="CN117" s="44">
        <v>1</v>
      </c>
      <c r="CO117" s="44">
        <v>1</v>
      </c>
      <c r="CP117" s="44">
        <v>1</v>
      </c>
      <c r="CQ117" s="44">
        <v>1</v>
      </c>
      <c r="CR117" s="44">
        <v>1</v>
      </c>
      <c r="CS117" s="44">
        <v>0</v>
      </c>
      <c r="CT117" s="44">
        <v>1</v>
      </c>
      <c r="CU117" s="44"/>
      <c r="DG117" s="49">
        <v>0.91666666666666663</v>
      </c>
      <c r="DH117" s="44">
        <v>0</v>
      </c>
      <c r="DI117" s="49">
        <v>0.29166666666666669</v>
      </c>
      <c r="DJ117" s="35">
        <f t="shared" si="48"/>
        <v>23.375</v>
      </c>
      <c r="DK117" s="44">
        <v>9</v>
      </c>
      <c r="DL117" s="44">
        <v>1</v>
      </c>
      <c r="DM117" s="44">
        <v>1</v>
      </c>
      <c r="DN117" s="44">
        <v>1</v>
      </c>
      <c r="DO117" s="44">
        <v>0</v>
      </c>
      <c r="DP117" s="44">
        <v>3</v>
      </c>
      <c r="DQ117" s="1">
        <v>0</v>
      </c>
      <c r="DR117" s="44">
        <v>3</v>
      </c>
      <c r="DS117" s="44">
        <v>1</v>
      </c>
      <c r="DT117" s="44">
        <v>0</v>
      </c>
      <c r="DU117" s="44">
        <v>0</v>
      </c>
      <c r="DV117" s="44">
        <v>1</v>
      </c>
      <c r="DW117" s="44">
        <v>0</v>
      </c>
      <c r="DX117" s="44">
        <v>0</v>
      </c>
      <c r="DY117" s="44">
        <v>1</v>
      </c>
      <c r="DZ117" s="44">
        <v>1</v>
      </c>
      <c r="EA117" s="44">
        <v>1</v>
      </c>
      <c r="EB117" s="44">
        <v>0</v>
      </c>
      <c r="EC117" s="44">
        <v>0</v>
      </c>
      <c r="ED117" s="50">
        <v>1</v>
      </c>
      <c r="EE117" s="44">
        <v>0</v>
      </c>
      <c r="EF117" s="44">
        <v>1</v>
      </c>
      <c r="EG117" s="44">
        <v>4</v>
      </c>
      <c r="EH117" s="44" t="s">
        <v>773</v>
      </c>
      <c r="EI117" s="51">
        <v>45632</v>
      </c>
      <c r="EJ117" s="44">
        <v>110</v>
      </c>
      <c r="EK117" s="44">
        <v>70</v>
      </c>
      <c r="EL117" s="44">
        <v>65</v>
      </c>
      <c r="EM117" s="44">
        <v>94</v>
      </c>
      <c r="EN117" s="44">
        <v>118</v>
      </c>
      <c r="EO117" s="44">
        <v>0</v>
      </c>
      <c r="EP117" s="44">
        <v>53</v>
      </c>
      <c r="EQ117" s="44">
        <v>1.47</v>
      </c>
      <c r="ER117" s="44">
        <v>24.5</v>
      </c>
      <c r="ES117" s="44">
        <v>0</v>
      </c>
      <c r="ET117" s="44" t="s">
        <v>774</v>
      </c>
      <c r="EU117" s="52">
        <v>45632.525000000001</v>
      </c>
      <c r="EV117" s="44" t="s">
        <v>378</v>
      </c>
      <c r="EW117" s="44">
        <v>1</v>
      </c>
      <c r="EX117" s="44">
        <v>222</v>
      </c>
      <c r="EY117" s="44">
        <v>300</v>
      </c>
      <c r="EZ117" s="44">
        <v>33256</v>
      </c>
      <c r="FA117" s="44">
        <v>471</v>
      </c>
      <c r="FB117" s="44">
        <v>6.5000000000000002E-2</v>
      </c>
      <c r="FC117" s="44">
        <v>95.2</v>
      </c>
      <c r="FD117" s="44">
        <v>24.6</v>
      </c>
      <c r="FE117" s="44" t="s">
        <v>767</v>
      </c>
      <c r="FF117" s="44" t="s">
        <v>768</v>
      </c>
      <c r="FG117" s="44"/>
      <c r="FH117" s="44"/>
      <c r="FI117" s="44"/>
      <c r="FJ117" s="44"/>
      <c r="FK117" s="44"/>
      <c r="FL117" s="44"/>
      <c r="FM117" s="44"/>
      <c r="FN117" s="44"/>
      <c r="FO117" s="44"/>
      <c r="FP117" s="44" t="s">
        <v>643</v>
      </c>
    </row>
    <row r="118" spans="1:175" s="1" customFormat="1">
      <c r="A118" s="1" t="s">
        <v>775</v>
      </c>
      <c r="B118" s="1">
        <v>2</v>
      </c>
      <c r="N118" s="1">
        <v>1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1</v>
      </c>
      <c r="AG118" s="1">
        <v>0</v>
      </c>
      <c r="AH118" s="1">
        <v>0</v>
      </c>
      <c r="AI118" s="1">
        <v>1</v>
      </c>
      <c r="AJ118" s="1">
        <v>0</v>
      </c>
      <c r="AK118" s="1">
        <v>1</v>
      </c>
      <c r="AO118" s="44">
        <v>3</v>
      </c>
      <c r="AS118" s="1">
        <v>1</v>
      </c>
      <c r="AT118" s="1">
        <v>1</v>
      </c>
      <c r="AU118" s="1">
        <v>1</v>
      </c>
      <c r="AV118" s="1">
        <v>0</v>
      </c>
      <c r="AW118" s="1">
        <v>0</v>
      </c>
      <c r="BB118" s="1">
        <v>0.5</v>
      </c>
      <c r="BC118" s="1">
        <v>7</v>
      </c>
      <c r="BD118" s="1">
        <v>1.5</v>
      </c>
      <c r="BE118" s="1">
        <v>7</v>
      </c>
      <c r="BF118" s="1">
        <v>0.5</v>
      </c>
      <c r="BG118" s="1">
        <v>7</v>
      </c>
      <c r="BH118" s="7">
        <f t="shared" si="43"/>
        <v>17.5</v>
      </c>
      <c r="BI118" s="11">
        <f t="shared" si="44"/>
        <v>0</v>
      </c>
      <c r="BJ118" s="11">
        <f t="shared" si="45"/>
        <v>20</v>
      </c>
      <c r="BK118" s="11">
        <f t="shared" si="46"/>
        <v>60</v>
      </c>
      <c r="BL118" s="11">
        <f t="shared" si="47"/>
        <v>20</v>
      </c>
      <c r="BN118" s="1">
        <v>0</v>
      </c>
      <c r="BO118" s="1">
        <v>0</v>
      </c>
      <c r="BP118" s="1">
        <v>0</v>
      </c>
      <c r="BQ118" s="48"/>
      <c r="BR118" s="48"/>
      <c r="BS118" s="1">
        <v>0</v>
      </c>
      <c r="BT118" s="1">
        <v>0</v>
      </c>
      <c r="BU118" s="1">
        <v>0</v>
      </c>
      <c r="BV118" s="1">
        <v>0</v>
      </c>
      <c r="CA118" s="1">
        <v>0</v>
      </c>
      <c r="CB118" s="1">
        <v>0</v>
      </c>
      <c r="CC118" s="1">
        <v>0</v>
      </c>
      <c r="CD118" s="1">
        <v>1</v>
      </c>
      <c r="CE118" s="1">
        <v>0</v>
      </c>
      <c r="CF118" s="1">
        <v>0</v>
      </c>
      <c r="CG118" s="1">
        <v>0</v>
      </c>
      <c r="CJ118" s="1">
        <v>1</v>
      </c>
      <c r="CK118" s="1">
        <v>0</v>
      </c>
      <c r="CM118" s="1">
        <v>1</v>
      </c>
      <c r="CN118" s="1">
        <v>3</v>
      </c>
      <c r="CO118" s="1">
        <v>1</v>
      </c>
      <c r="CP118" s="1">
        <v>1</v>
      </c>
      <c r="CQ118" s="1">
        <v>1</v>
      </c>
      <c r="CR118" s="1">
        <v>1</v>
      </c>
      <c r="CS118" s="1">
        <v>0</v>
      </c>
      <c r="CT118" s="1">
        <v>1</v>
      </c>
      <c r="CU118" s="1">
        <v>3</v>
      </c>
      <c r="DG118" s="53">
        <v>0.875</v>
      </c>
      <c r="DH118" s="1">
        <v>3</v>
      </c>
      <c r="DJ118" s="35">
        <f t="shared" si="48"/>
        <v>23.125</v>
      </c>
      <c r="DK118" s="1">
        <v>7</v>
      </c>
      <c r="DL118" s="1">
        <v>1</v>
      </c>
      <c r="DM118" s="1">
        <v>3</v>
      </c>
      <c r="DN118" s="1">
        <v>2</v>
      </c>
      <c r="DO118" s="1">
        <v>0</v>
      </c>
      <c r="DP118" s="44" t="s">
        <v>184</v>
      </c>
      <c r="DR118" s="44" t="s">
        <v>184</v>
      </c>
      <c r="DS118" s="44" t="s">
        <v>184</v>
      </c>
      <c r="DT118" s="44" t="s">
        <v>184</v>
      </c>
      <c r="DU118" s="44">
        <v>0</v>
      </c>
      <c r="DV118" s="1">
        <v>1</v>
      </c>
      <c r="DW118" s="1">
        <v>0</v>
      </c>
      <c r="DX118" s="1">
        <v>0</v>
      </c>
      <c r="DY118" s="1">
        <v>0</v>
      </c>
      <c r="DZ118" s="1">
        <v>1</v>
      </c>
      <c r="EA118" s="1">
        <v>2</v>
      </c>
      <c r="EB118" s="1">
        <v>1</v>
      </c>
      <c r="ED118" s="50"/>
      <c r="EE118" s="1">
        <v>0</v>
      </c>
      <c r="EF118" s="1">
        <v>0</v>
      </c>
      <c r="EG118" s="44"/>
      <c r="EH118" s="1" t="s">
        <v>586</v>
      </c>
      <c r="EI118" s="54">
        <v>45463</v>
      </c>
      <c r="EJ118" s="1">
        <v>110</v>
      </c>
      <c r="EK118" s="1">
        <v>64</v>
      </c>
      <c r="EL118" s="1">
        <v>68</v>
      </c>
      <c r="EM118" s="1">
        <v>97</v>
      </c>
      <c r="EN118" s="1">
        <v>109</v>
      </c>
      <c r="EO118" s="1">
        <v>1</v>
      </c>
      <c r="EP118" s="1">
        <v>60</v>
      </c>
      <c r="EQ118" s="1">
        <v>1.47</v>
      </c>
      <c r="ER118" s="44">
        <v>27.8</v>
      </c>
      <c r="ES118" s="1">
        <v>0</v>
      </c>
      <c r="ET118" s="1" t="s">
        <v>586</v>
      </c>
      <c r="EU118" s="55">
        <v>45463.375694444447</v>
      </c>
      <c r="EV118" s="1" t="s">
        <v>238</v>
      </c>
      <c r="EW118" s="1">
        <v>1</v>
      </c>
      <c r="EX118" s="1">
        <v>57.2</v>
      </c>
      <c r="EY118" s="1">
        <v>85.1</v>
      </c>
      <c r="EZ118" s="1">
        <v>8328</v>
      </c>
      <c r="FA118" s="1">
        <v>442</v>
      </c>
      <c r="FB118" s="1">
        <v>0.192</v>
      </c>
      <c r="FC118" s="1">
        <v>72.599999999999994</v>
      </c>
      <c r="FD118" s="1">
        <v>67.7</v>
      </c>
      <c r="FE118" s="1" t="s">
        <v>776</v>
      </c>
      <c r="FP118" s="1" t="s">
        <v>643</v>
      </c>
    </row>
    <row r="119" spans="1:175" s="1" customFormat="1">
      <c r="A119" s="1" t="s">
        <v>539</v>
      </c>
      <c r="B119" s="1">
        <v>2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AG119" s="1">
        <v>0</v>
      </c>
      <c r="AH119" s="1">
        <v>1</v>
      </c>
      <c r="AI119" s="1">
        <v>0</v>
      </c>
      <c r="AJ119" s="1">
        <v>0</v>
      </c>
      <c r="AK119" s="1">
        <v>1</v>
      </c>
      <c r="AO119" s="44">
        <v>2</v>
      </c>
      <c r="AS119" s="1">
        <v>1</v>
      </c>
      <c r="AT119" s="1">
        <v>1</v>
      </c>
      <c r="AU119" s="1">
        <v>1</v>
      </c>
      <c r="AV119" s="1">
        <v>0</v>
      </c>
      <c r="AW119" s="1">
        <v>0</v>
      </c>
      <c r="BB119" s="1">
        <v>2</v>
      </c>
      <c r="BC119" s="1">
        <v>7</v>
      </c>
      <c r="BD119" s="1">
        <v>3</v>
      </c>
      <c r="BE119" s="1">
        <v>0.5</v>
      </c>
      <c r="BF119" s="1">
        <v>2</v>
      </c>
      <c r="BG119" s="1">
        <v>3</v>
      </c>
      <c r="BH119" s="7">
        <f t="shared" si="43"/>
        <v>21.5</v>
      </c>
      <c r="BI119" s="11">
        <f t="shared" si="44"/>
        <v>0</v>
      </c>
      <c r="BJ119" s="11">
        <f t="shared" si="45"/>
        <v>65.116279069767444</v>
      </c>
      <c r="BK119" s="11">
        <f t="shared" si="46"/>
        <v>6.9767441860465116</v>
      </c>
      <c r="BL119" s="11">
        <f t="shared" si="47"/>
        <v>27.906976744186046</v>
      </c>
      <c r="BN119" s="1">
        <v>0</v>
      </c>
      <c r="BO119" s="1">
        <v>0</v>
      </c>
      <c r="BP119" s="1">
        <v>0</v>
      </c>
      <c r="BQ119" s="48"/>
      <c r="BR119" s="48"/>
      <c r="BS119" s="1">
        <v>0</v>
      </c>
      <c r="BT119" s="1">
        <v>0</v>
      </c>
      <c r="BU119" s="1">
        <v>0</v>
      </c>
      <c r="BV119" s="1">
        <v>0</v>
      </c>
      <c r="CA119" s="1">
        <v>2</v>
      </c>
      <c r="CB119" s="1">
        <v>0</v>
      </c>
      <c r="CC119" s="1">
        <v>0</v>
      </c>
      <c r="CD119" s="1">
        <v>2</v>
      </c>
      <c r="CE119" s="1">
        <v>1</v>
      </c>
      <c r="CF119" s="1">
        <v>0</v>
      </c>
      <c r="CG119" s="1">
        <v>0</v>
      </c>
      <c r="CH119" s="1">
        <v>0</v>
      </c>
      <c r="CI119" s="1">
        <v>5</v>
      </c>
      <c r="CJ119" s="1">
        <v>0</v>
      </c>
      <c r="CM119" s="1">
        <v>1</v>
      </c>
      <c r="CN119" s="1">
        <v>2</v>
      </c>
      <c r="CO119" s="1">
        <v>3</v>
      </c>
      <c r="CP119" s="1">
        <v>1</v>
      </c>
      <c r="CQ119" s="1">
        <v>1</v>
      </c>
      <c r="CR119" s="1">
        <v>0</v>
      </c>
      <c r="CS119" s="1">
        <v>1</v>
      </c>
      <c r="CT119" s="1">
        <v>0</v>
      </c>
      <c r="CU119" s="1">
        <v>2</v>
      </c>
      <c r="DG119" s="53">
        <v>0.9375</v>
      </c>
      <c r="DH119" s="1">
        <v>2</v>
      </c>
      <c r="DI119" s="53">
        <v>0.29166666666666669</v>
      </c>
      <c r="DJ119" s="35">
        <f t="shared" si="48"/>
        <v>23.354166666666668</v>
      </c>
      <c r="DK119" s="1">
        <v>8.5</v>
      </c>
      <c r="DL119" s="1">
        <v>2</v>
      </c>
      <c r="DM119" s="1">
        <v>3</v>
      </c>
      <c r="DN119" s="1">
        <v>0</v>
      </c>
      <c r="DO119" s="1">
        <v>0</v>
      </c>
      <c r="DP119" s="1">
        <v>0</v>
      </c>
      <c r="DQ119" s="1">
        <v>0</v>
      </c>
      <c r="DR119" s="1">
        <v>1</v>
      </c>
      <c r="DS119" s="1">
        <v>0</v>
      </c>
      <c r="DT119" s="1">
        <v>1</v>
      </c>
      <c r="DU119" s="44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2</v>
      </c>
      <c r="EB119" s="1">
        <v>0</v>
      </c>
      <c r="EC119" s="1">
        <v>0</v>
      </c>
      <c r="ED119" s="50">
        <v>1</v>
      </c>
      <c r="EE119" s="1">
        <v>0</v>
      </c>
      <c r="EF119" s="1">
        <v>0</v>
      </c>
      <c r="EG119" s="44">
        <v>3</v>
      </c>
      <c r="EH119" s="1" t="s">
        <v>777</v>
      </c>
      <c r="EI119" s="54">
        <v>45463</v>
      </c>
      <c r="EJ119" s="1">
        <v>120</v>
      </c>
      <c r="EK119" s="1">
        <v>70</v>
      </c>
      <c r="EL119" s="1">
        <v>62</v>
      </c>
      <c r="EM119" s="1">
        <v>96</v>
      </c>
      <c r="EN119" s="1">
        <v>132</v>
      </c>
      <c r="EO119" s="1">
        <v>0</v>
      </c>
      <c r="EP119" s="1">
        <v>65.5</v>
      </c>
      <c r="EQ119" s="1">
        <v>1.4350000000000001</v>
      </c>
      <c r="ER119" s="44">
        <v>31.8</v>
      </c>
      <c r="ES119" s="1">
        <v>0</v>
      </c>
      <c r="ET119" s="1" t="s">
        <v>777</v>
      </c>
      <c r="EU119" s="55">
        <v>45463.394444444442</v>
      </c>
      <c r="EV119" s="1" t="s">
        <v>183</v>
      </c>
      <c r="EW119" s="1">
        <v>0</v>
      </c>
      <c r="EX119" s="1">
        <v>19.399999999999999</v>
      </c>
      <c r="EY119" s="1">
        <v>22.9</v>
      </c>
      <c r="EZ119" s="1">
        <v>27350</v>
      </c>
      <c r="FC119" s="1">
        <v>71</v>
      </c>
      <c r="FD119" s="1">
        <v>57</v>
      </c>
      <c r="FE119" s="1" t="s">
        <v>778</v>
      </c>
      <c r="FF119" s="1" t="s">
        <v>779</v>
      </c>
      <c r="FO119" s="1" t="s">
        <v>780</v>
      </c>
      <c r="FP119" s="1" t="s">
        <v>643</v>
      </c>
    </row>
    <row r="120" spans="1:175" s="1" customFormat="1">
      <c r="A120" s="1" t="s">
        <v>533</v>
      </c>
      <c r="B120" s="1">
        <v>2</v>
      </c>
      <c r="N120" s="1">
        <v>1</v>
      </c>
      <c r="O120" s="1">
        <v>1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1</v>
      </c>
      <c r="AG120" s="1">
        <v>0</v>
      </c>
      <c r="AH120" s="1">
        <v>0</v>
      </c>
      <c r="AI120" s="1">
        <v>1</v>
      </c>
      <c r="AJ120" s="1">
        <v>0</v>
      </c>
      <c r="AK120" s="1">
        <v>1</v>
      </c>
      <c r="AO120" s="44">
        <v>3</v>
      </c>
      <c r="AS120" s="1">
        <v>1</v>
      </c>
      <c r="AT120" s="1">
        <v>0</v>
      </c>
      <c r="AU120" s="1">
        <v>1</v>
      </c>
      <c r="AV120" s="1">
        <v>0</v>
      </c>
      <c r="AW120" s="1">
        <v>0</v>
      </c>
      <c r="BB120" s="1">
        <v>1</v>
      </c>
      <c r="BC120" s="1">
        <v>7</v>
      </c>
      <c r="BF120" s="1">
        <v>2</v>
      </c>
      <c r="BG120" s="1">
        <v>7</v>
      </c>
      <c r="BH120" s="7">
        <f t="shared" si="43"/>
        <v>21</v>
      </c>
      <c r="BI120" s="11">
        <f t="shared" si="44"/>
        <v>0</v>
      </c>
      <c r="BJ120" s="11">
        <f t="shared" si="45"/>
        <v>33.333333333333329</v>
      </c>
      <c r="BK120" s="11">
        <f t="shared" si="46"/>
        <v>0</v>
      </c>
      <c r="BL120" s="11">
        <f t="shared" si="47"/>
        <v>66.666666666666657</v>
      </c>
      <c r="BN120" s="1">
        <v>0</v>
      </c>
      <c r="BO120" s="1">
        <v>0</v>
      </c>
      <c r="BP120" s="1">
        <v>0</v>
      </c>
      <c r="BQ120" s="48"/>
      <c r="BR120" s="48"/>
      <c r="BS120" s="1">
        <v>0</v>
      </c>
      <c r="BT120" s="1">
        <v>0</v>
      </c>
      <c r="BU120" s="1">
        <v>0</v>
      </c>
      <c r="BV120" s="1">
        <v>0</v>
      </c>
      <c r="CA120" s="1">
        <v>5</v>
      </c>
      <c r="CB120" s="1">
        <v>0</v>
      </c>
      <c r="CC120" s="1">
        <v>4</v>
      </c>
      <c r="CD120" s="1">
        <v>5</v>
      </c>
      <c r="CE120" s="1">
        <v>0</v>
      </c>
      <c r="CF120" s="1">
        <v>1</v>
      </c>
      <c r="CG120" s="1">
        <v>3</v>
      </c>
      <c r="CH120" s="1">
        <v>0</v>
      </c>
      <c r="CI120" s="1">
        <v>18</v>
      </c>
      <c r="CJ120" s="1">
        <v>3</v>
      </c>
      <c r="CK120" s="1">
        <v>0</v>
      </c>
      <c r="CM120" s="1">
        <v>1</v>
      </c>
      <c r="CN120" s="1">
        <v>1</v>
      </c>
      <c r="CO120" s="1">
        <v>1</v>
      </c>
      <c r="CP120" s="1">
        <v>1</v>
      </c>
      <c r="CQ120" s="1">
        <v>0</v>
      </c>
      <c r="CR120" s="1">
        <v>1</v>
      </c>
      <c r="CS120" s="1">
        <v>0</v>
      </c>
      <c r="CT120" s="1">
        <v>1</v>
      </c>
      <c r="CU120" s="1">
        <v>2</v>
      </c>
      <c r="DG120" s="53">
        <v>0.91666666666666663</v>
      </c>
      <c r="DH120" s="1">
        <v>0</v>
      </c>
      <c r="DI120" s="53">
        <v>0.25</v>
      </c>
      <c r="DJ120" s="35">
        <f t="shared" si="48"/>
        <v>23.333333333333332</v>
      </c>
      <c r="DK120" s="1">
        <v>8</v>
      </c>
      <c r="DL120" s="1">
        <v>0</v>
      </c>
      <c r="DM120" s="1">
        <v>3</v>
      </c>
      <c r="DN120" s="1">
        <v>2</v>
      </c>
      <c r="DO120" s="1">
        <v>2</v>
      </c>
      <c r="DP120" s="1">
        <v>2</v>
      </c>
      <c r="DQ120" s="1">
        <v>0</v>
      </c>
      <c r="DR120" s="1">
        <v>0</v>
      </c>
      <c r="DS120" s="1">
        <v>0</v>
      </c>
      <c r="DT120" s="1">
        <v>0</v>
      </c>
      <c r="DU120" s="44">
        <v>0</v>
      </c>
      <c r="DV120" s="1">
        <v>1</v>
      </c>
      <c r="DW120" s="1">
        <v>0</v>
      </c>
      <c r="DX120" s="1">
        <v>0</v>
      </c>
      <c r="DY120" s="1">
        <v>0</v>
      </c>
      <c r="DZ120" s="1">
        <v>1</v>
      </c>
      <c r="EA120" s="1">
        <v>0</v>
      </c>
      <c r="EB120" s="1">
        <v>0</v>
      </c>
      <c r="EC120" s="1">
        <v>0</v>
      </c>
      <c r="ED120" s="50">
        <v>1</v>
      </c>
      <c r="EE120" s="1">
        <v>0</v>
      </c>
      <c r="EF120" s="1">
        <v>0</v>
      </c>
      <c r="EG120" s="44">
        <v>2</v>
      </c>
      <c r="EH120" s="1" t="s">
        <v>781</v>
      </c>
      <c r="EI120" s="54">
        <v>45463</v>
      </c>
      <c r="EJ120" s="1">
        <v>108</v>
      </c>
      <c r="EK120" s="1">
        <v>64</v>
      </c>
      <c r="EL120" s="1">
        <v>75</v>
      </c>
      <c r="EM120" s="1">
        <v>93</v>
      </c>
      <c r="EN120" s="1">
        <v>114</v>
      </c>
      <c r="EO120" s="1">
        <v>1</v>
      </c>
      <c r="EP120" s="1">
        <v>63</v>
      </c>
      <c r="EQ120" s="1">
        <v>1.56</v>
      </c>
      <c r="ER120" s="44">
        <v>25.9</v>
      </c>
      <c r="ES120" s="1">
        <v>0</v>
      </c>
      <c r="ET120" s="1" t="s">
        <v>781</v>
      </c>
      <c r="EU120" s="55">
        <v>45463.393750000003</v>
      </c>
      <c r="EV120" s="1" t="s">
        <v>183</v>
      </c>
      <c r="EW120" s="1">
        <v>0</v>
      </c>
      <c r="EX120" s="1">
        <v>14.8</v>
      </c>
      <c r="EY120" s="1">
        <v>22</v>
      </c>
      <c r="EZ120" s="1">
        <v>2184</v>
      </c>
      <c r="FA120" s="1">
        <v>409</v>
      </c>
      <c r="FB120" s="1">
        <v>0.01</v>
      </c>
      <c r="FC120" s="1">
        <v>77.599999999999994</v>
      </c>
      <c r="FD120" s="1">
        <v>60.1</v>
      </c>
      <c r="FE120" s="1" t="s">
        <v>782</v>
      </c>
      <c r="FP120" s="1" t="s">
        <v>643</v>
      </c>
    </row>
    <row r="121" spans="1:175" s="1" customFormat="1">
      <c r="A121" s="1" t="s">
        <v>544</v>
      </c>
      <c r="B121" s="1">
        <v>2</v>
      </c>
      <c r="N121" s="1">
        <v>1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AG121" s="1">
        <v>0</v>
      </c>
      <c r="AH121" s="1">
        <v>0</v>
      </c>
      <c r="AI121" s="1">
        <v>1</v>
      </c>
      <c r="AJ121" s="1">
        <v>0</v>
      </c>
      <c r="AK121" s="1">
        <v>1</v>
      </c>
      <c r="AO121" s="44">
        <v>2</v>
      </c>
      <c r="AS121" s="1">
        <v>1</v>
      </c>
      <c r="AT121" s="1">
        <v>1</v>
      </c>
      <c r="AU121" s="1">
        <v>0</v>
      </c>
      <c r="AV121" s="1">
        <v>0</v>
      </c>
      <c r="AW121" s="1">
        <v>0</v>
      </c>
      <c r="BD121" s="1">
        <v>2</v>
      </c>
      <c r="BE121" s="1">
        <v>7</v>
      </c>
      <c r="BF121" s="1">
        <v>1</v>
      </c>
      <c r="BG121" s="1">
        <v>7</v>
      </c>
      <c r="BH121" s="7">
        <f t="shared" si="43"/>
        <v>21</v>
      </c>
      <c r="BI121" s="11">
        <f t="shared" si="44"/>
        <v>0</v>
      </c>
      <c r="BJ121" s="11">
        <f t="shared" si="45"/>
        <v>0</v>
      </c>
      <c r="BK121" s="11">
        <f t="shared" si="46"/>
        <v>66.666666666666657</v>
      </c>
      <c r="BL121" s="11">
        <f t="shared" si="47"/>
        <v>33.333333333333329</v>
      </c>
      <c r="BN121" s="1">
        <v>0</v>
      </c>
      <c r="BO121" s="1">
        <v>0</v>
      </c>
      <c r="BP121" s="1">
        <v>0</v>
      </c>
      <c r="BQ121" s="48"/>
      <c r="BR121" s="48"/>
      <c r="BS121" s="1">
        <v>0</v>
      </c>
      <c r="BT121" s="1">
        <v>0</v>
      </c>
      <c r="BU121" s="1">
        <v>0</v>
      </c>
      <c r="BV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M121" s="1">
        <v>1</v>
      </c>
      <c r="CN121" s="1">
        <v>1</v>
      </c>
      <c r="CO121" s="1">
        <v>1</v>
      </c>
      <c r="CP121" s="1">
        <v>1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DG121" s="53">
        <v>0.875</v>
      </c>
      <c r="DH121" s="1">
        <v>0</v>
      </c>
      <c r="DI121" s="53">
        <v>0.25</v>
      </c>
      <c r="DJ121" s="35">
        <f t="shared" si="48"/>
        <v>23.375</v>
      </c>
      <c r="DK121" s="1">
        <v>9</v>
      </c>
      <c r="DL121" s="1">
        <v>0</v>
      </c>
      <c r="DM121" s="1">
        <v>0</v>
      </c>
      <c r="DN121" s="1">
        <v>1</v>
      </c>
      <c r="DO121" s="1">
        <v>0</v>
      </c>
      <c r="DP121" s="1">
        <v>2</v>
      </c>
      <c r="DQ121" s="1">
        <v>0</v>
      </c>
      <c r="DR121" s="1">
        <v>0</v>
      </c>
      <c r="DS121" s="1">
        <v>0</v>
      </c>
      <c r="DT121" s="1">
        <v>0</v>
      </c>
      <c r="DU121" s="44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D121" s="50">
        <v>1</v>
      </c>
      <c r="EE121" s="1">
        <v>0</v>
      </c>
      <c r="EF121" s="1">
        <v>0</v>
      </c>
      <c r="EG121" s="44">
        <v>1</v>
      </c>
      <c r="EH121" s="1" t="s">
        <v>546</v>
      </c>
      <c r="EI121" s="54">
        <v>45463</v>
      </c>
      <c r="EJ121" s="1">
        <v>115</v>
      </c>
      <c r="EK121" s="1">
        <v>70</v>
      </c>
      <c r="EL121" s="1">
        <v>92</v>
      </c>
      <c r="EM121" s="1">
        <v>97</v>
      </c>
      <c r="EN121" s="1">
        <v>137</v>
      </c>
      <c r="EO121" s="1">
        <v>0</v>
      </c>
      <c r="EP121" s="1">
        <v>79</v>
      </c>
      <c r="EQ121" s="1">
        <v>1.55</v>
      </c>
      <c r="ER121" s="44">
        <v>32.9</v>
      </c>
      <c r="ES121" s="1">
        <v>0</v>
      </c>
      <c r="ET121" s="1" t="s">
        <v>546</v>
      </c>
      <c r="EU121" s="55">
        <v>45463.440972222219</v>
      </c>
      <c r="EV121" s="1" t="s">
        <v>183</v>
      </c>
      <c r="EW121" s="1">
        <v>0</v>
      </c>
      <c r="EX121" s="1">
        <v>15.9</v>
      </c>
      <c r="EY121" s="1">
        <v>24.6</v>
      </c>
      <c r="EZ121" s="1">
        <v>2495</v>
      </c>
      <c r="FA121" s="1">
        <v>415</v>
      </c>
      <c r="FB121" s="1">
        <v>3.4000000000000002E-2</v>
      </c>
      <c r="FC121" s="1">
        <v>74.7</v>
      </c>
      <c r="FD121" s="1">
        <v>69.900000000000006</v>
      </c>
      <c r="FE121" s="1" t="s">
        <v>783</v>
      </c>
      <c r="FP121" s="1" t="s">
        <v>643</v>
      </c>
    </row>
    <row r="122" spans="1:175" s="1" customFormat="1">
      <c r="A122" s="44" t="s">
        <v>548</v>
      </c>
      <c r="B122" s="1">
        <v>2</v>
      </c>
      <c r="N122" s="44">
        <v>0</v>
      </c>
      <c r="O122" s="44">
        <v>1</v>
      </c>
      <c r="P122" s="44">
        <v>1</v>
      </c>
      <c r="Q122" s="44">
        <v>0</v>
      </c>
      <c r="R122" s="44">
        <v>0</v>
      </c>
      <c r="S122" s="44">
        <v>0</v>
      </c>
      <c r="T122" s="44">
        <v>0</v>
      </c>
      <c r="U122" s="44">
        <v>0</v>
      </c>
      <c r="V122" s="44">
        <v>0</v>
      </c>
      <c r="W122" s="44">
        <v>0</v>
      </c>
      <c r="AG122" s="44">
        <v>1</v>
      </c>
      <c r="AH122" s="44">
        <v>0</v>
      </c>
      <c r="AI122" s="44">
        <v>0</v>
      </c>
      <c r="AJ122" s="44">
        <v>0</v>
      </c>
      <c r="AK122" s="44">
        <v>1</v>
      </c>
      <c r="AO122" s="44">
        <v>2</v>
      </c>
      <c r="AS122" s="44">
        <v>1</v>
      </c>
      <c r="AT122" s="44">
        <v>1</v>
      </c>
      <c r="AU122" s="44">
        <v>1</v>
      </c>
      <c r="AV122" s="44">
        <v>0</v>
      </c>
      <c r="AW122" s="44">
        <v>0</v>
      </c>
      <c r="AX122" s="44"/>
      <c r="AZ122" s="44"/>
      <c r="BA122" s="44"/>
      <c r="BB122" s="44"/>
      <c r="BC122" s="44"/>
      <c r="BD122" s="44">
        <v>4</v>
      </c>
      <c r="BE122" s="44">
        <v>7</v>
      </c>
      <c r="BF122" s="44"/>
      <c r="BG122" s="44"/>
      <c r="BH122" s="7">
        <f t="shared" si="43"/>
        <v>28</v>
      </c>
      <c r="BI122" s="11">
        <f t="shared" si="44"/>
        <v>0</v>
      </c>
      <c r="BJ122" s="11">
        <f t="shared" si="45"/>
        <v>0</v>
      </c>
      <c r="BK122" s="11">
        <f t="shared" si="46"/>
        <v>100</v>
      </c>
      <c r="BL122" s="11">
        <f t="shared" si="47"/>
        <v>0</v>
      </c>
      <c r="BM122" s="44"/>
      <c r="BN122" s="44">
        <v>0</v>
      </c>
      <c r="BO122" s="44">
        <v>0</v>
      </c>
      <c r="BP122" s="44">
        <v>0</v>
      </c>
      <c r="BQ122" s="48"/>
      <c r="BR122" s="48"/>
      <c r="BS122" s="44">
        <v>0</v>
      </c>
      <c r="BT122" s="44">
        <v>0</v>
      </c>
      <c r="BU122" s="44">
        <v>0</v>
      </c>
      <c r="BV122" s="44">
        <v>0</v>
      </c>
      <c r="BW122" s="44"/>
      <c r="BZ122" s="44"/>
      <c r="CA122" s="44">
        <v>3</v>
      </c>
      <c r="CB122" s="44">
        <v>1</v>
      </c>
      <c r="CC122" s="44">
        <v>0</v>
      </c>
      <c r="CD122" s="44">
        <v>0</v>
      </c>
      <c r="CE122" s="44">
        <v>1</v>
      </c>
      <c r="CF122" s="44">
        <v>0</v>
      </c>
      <c r="CG122" s="44">
        <v>0</v>
      </c>
      <c r="CH122" s="44">
        <v>2</v>
      </c>
      <c r="CI122" s="44">
        <v>7</v>
      </c>
      <c r="CJ122" s="44">
        <v>2</v>
      </c>
      <c r="CK122" s="44"/>
      <c r="CM122" s="44">
        <v>1</v>
      </c>
      <c r="CN122" s="44">
        <v>1</v>
      </c>
      <c r="CO122" s="44">
        <v>2</v>
      </c>
      <c r="CP122" s="44">
        <v>1</v>
      </c>
      <c r="CQ122" s="44">
        <v>2</v>
      </c>
      <c r="CR122" s="44">
        <v>0</v>
      </c>
      <c r="CS122" s="44">
        <v>0</v>
      </c>
      <c r="CT122" s="44">
        <v>0</v>
      </c>
      <c r="CU122" s="44">
        <v>2</v>
      </c>
      <c r="DG122" s="49">
        <v>0.875</v>
      </c>
      <c r="DH122" s="44">
        <v>0</v>
      </c>
      <c r="DI122" s="49">
        <v>0.20833333333333334</v>
      </c>
      <c r="DJ122" s="35">
        <f t="shared" si="48"/>
        <v>23.333333333333332</v>
      </c>
      <c r="DK122" s="44">
        <v>8</v>
      </c>
      <c r="DL122" s="44">
        <v>0</v>
      </c>
      <c r="DM122" s="44">
        <v>3</v>
      </c>
      <c r="DN122" s="44">
        <v>3</v>
      </c>
      <c r="DO122" s="44">
        <v>0</v>
      </c>
      <c r="DP122" s="44">
        <v>2</v>
      </c>
      <c r="DQ122" s="1">
        <v>0</v>
      </c>
      <c r="DR122" s="44">
        <v>3</v>
      </c>
      <c r="DS122" s="1">
        <v>0</v>
      </c>
      <c r="DT122" s="1">
        <v>0</v>
      </c>
      <c r="DU122" s="44">
        <v>0</v>
      </c>
      <c r="DV122" s="44">
        <v>0</v>
      </c>
      <c r="DW122" s="44">
        <v>0</v>
      </c>
      <c r="DX122" s="44">
        <v>0</v>
      </c>
      <c r="DY122" s="44">
        <v>2</v>
      </c>
      <c r="DZ122" s="44">
        <v>0</v>
      </c>
      <c r="EA122" s="44">
        <v>0</v>
      </c>
      <c r="EB122" s="44">
        <v>0</v>
      </c>
      <c r="EC122" s="44">
        <v>0</v>
      </c>
      <c r="ED122" s="50">
        <v>2</v>
      </c>
      <c r="EE122" s="44">
        <v>0</v>
      </c>
      <c r="EF122" s="44">
        <v>1</v>
      </c>
      <c r="EG122" s="44">
        <v>3</v>
      </c>
      <c r="EH122" s="44" t="s">
        <v>608</v>
      </c>
      <c r="EI122" s="44" t="s">
        <v>756</v>
      </c>
      <c r="EJ122" s="44">
        <v>125</v>
      </c>
      <c r="EK122" s="44">
        <v>80</v>
      </c>
      <c r="EL122" s="44">
        <v>70</v>
      </c>
      <c r="EM122" s="44">
        <v>96</v>
      </c>
      <c r="EN122" s="44">
        <v>122</v>
      </c>
      <c r="EO122" s="44">
        <v>0</v>
      </c>
      <c r="EP122" s="44">
        <v>68</v>
      </c>
      <c r="EQ122" s="44">
        <v>1.45</v>
      </c>
      <c r="ER122" s="44">
        <v>32.299999999999997</v>
      </c>
      <c r="ES122" s="44">
        <v>0</v>
      </c>
      <c r="ET122" s="44" t="s">
        <v>608</v>
      </c>
      <c r="EU122" s="44" t="s">
        <v>784</v>
      </c>
      <c r="EV122" s="44" t="s">
        <v>183</v>
      </c>
      <c r="EW122" s="44">
        <v>0</v>
      </c>
      <c r="EX122" s="44">
        <v>24.9</v>
      </c>
      <c r="EY122" s="44">
        <v>42.2</v>
      </c>
      <c r="EZ122" s="44">
        <v>3620</v>
      </c>
      <c r="FA122" s="44">
        <v>473</v>
      </c>
      <c r="FB122" s="44">
        <v>5.1999999999999998E-2</v>
      </c>
      <c r="FC122" s="44">
        <v>87.3</v>
      </c>
      <c r="FD122" s="44">
        <v>34.6</v>
      </c>
      <c r="FE122" s="44" t="s">
        <v>785</v>
      </c>
      <c r="FF122" s="44" t="s">
        <v>786</v>
      </c>
      <c r="FG122" s="44"/>
      <c r="FH122" s="44"/>
      <c r="FI122" s="44"/>
      <c r="FJ122" s="44"/>
      <c r="FK122" s="44"/>
      <c r="FL122" s="44"/>
      <c r="FM122" s="44"/>
      <c r="FN122" s="44"/>
      <c r="FO122" s="44"/>
      <c r="FP122" s="44" t="s">
        <v>643</v>
      </c>
    </row>
    <row r="123" spans="1:175" s="1" customFormat="1">
      <c r="A123" s="44" t="s">
        <v>553</v>
      </c>
      <c r="B123" s="1">
        <v>2</v>
      </c>
      <c r="N123" s="44">
        <v>1</v>
      </c>
      <c r="O123" s="44">
        <v>1</v>
      </c>
      <c r="P123" s="44">
        <v>1</v>
      </c>
      <c r="Q123" s="44">
        <v>0</v>
      </c>
      <c r="R123" s="44">
        <v>0</v>
      </c>
      <c r="S123" s="44">
        <v>0</v>
      </c>
      <c r="T123" s="44">
        <v>0</v>
      </c>
      <c r="U123" s="44">
        <v>0</v>
      </c>
      <c r="V123" s="44">
        <v>0</v>
      </c>
      <c r="W123" s="44">
        <v>0</v>
      </c>
      <c r="AG123" s="44">
        <v>1</v>
      </c>
      <c r="AH123" s="44">
        <v>0</v>
      </c>
      <c r="AI123" s="44">
        <v>1</v>
      </c>
      <c r="AJ123" s="44">
        <v>0</v>
      </c>
      <c r="AK123" s="44">
        <v>1</v>
      </c>
      <c r="AO123" s="44">
        <v>2</v>
      </c>
      <c r="AS123" s="44">
        <v>1</v>
      </c>
      <c r="AT123" s="44">
        <v>1</v>
      </c>
      <c r="AU123" s="44">
        <v>1</v>
      </c>
      <c r="AV123" s="44">
        <v>0</v>
      </c>
      <c r="AW123" s="44">
        <v>0</v>
      </c>
      <c r="AX123" s="44"/>
      <c r="AZ123" s="44"/>
      <c r="BA123" s="44"/>
      <c r="BB123" s="44">
        <v>2</v>
      </c>
      <c r="BC123" s="44">
        <v>7</v>
      </c>
      <c r="BD123" s="44">
        <v>1</v>
      </c>
      <c r="BE123" s="44">
        <v>7</v>
      </c>
      <c r="BF123" s="44">
        <v>3</v>
      </c>
      <c r="BG123" s="44">
        <v>1</v>
      </c>
      <c r="BH123" s="7">
        <f t="shared" si="43"/>
        <v>24</v>
      </c>
      <c r="BI123" s="11">
        <f t="shared" si="44"/>
        <v>0</v>
      </c>
      <c r="BJ123" s="11">
        <f t="shared" si="45"/>
        <v>58.333333333333336</v>
      </c>
      <c r="BK123" s="11">
        <f t="shared" si="46"/>
        <v>29.166666666666668</v>
      </c>
      <c r="BL123" s="11">
        <f t="shared" si="47"/>
        <v>12.5</v>
      </c>
      <c r="BM123" s="44"/>
      <c r="BN123" s="44">
        <v>0</v>
      </c>
      <c r="BO123" s="44">
        <v>0</v>
      </c>
      <c r="BP123" s="44">
        <v>0</v>
      </c>
      <c r="BQ123" s="48"/>
      <c r="BR123" s="48"/>
      <c r="BS123" s="44">
        <v>0</v>
      </c>
      <c r="BT123" s="44">
        <v>0</v>
      </c>
      <c r="BU123" s="44">
        <v>0</v>
      </c>
      <c r="BV123" s="44">
        <v>0</v>
      </c>
      <c r="BW123" s="44"/>
      <c r="BZ123" s="44"/>
      <c r="CA123" s="44">
        <v>1</v>
      </c>
      <c r="CB123" s="44">
        <v>1</v>
      </c>
      <c r="CC123" s="44">
        <v>0</v>
      </c>
      <c r="CD123" s="44">
        <v>3</v>
      </c>
      <c r="CE123" s="44">
        <v>0</v>
      </c>
      <c r="CF123" s="44">
        <v>0</v>
      </c>
      <c r="CG123" s="44">
        <v>0</v>
      </c>
      <c r="CH123" s="44">
        <v>1</v>
      </c>
      <c r="CI123" s="44">
        <v>6</v>
      </c>
      <c r="CJ123" s="44">
        <v>0</v>
      </c>
      <c r="CK123" s="44">
        <v>0</v>
      </c>
      <c r="CM123" s="44">
        <v>1</v>
      </c>
      <c r="CN123" s="44">
        <v>2</v>
      </c>
      <c r="CO123" s="44">
        <v>1</v>
      </c>
      <c r="CP123" s="44">
        <v>1</v>
      </c>
      <c r="CQ123" s="44">
        <v>1</v>
      </c>
      <c r="CR123" s="44">
        <v>0</v>
      </c>
      <c r="CS123" s="44">
        <v>1</v>
      </c>
      <c r="CT123" s="44">
        <v>0</v>
      </c>
      <c r="CU123" s="44">
        <v>2</v>
      </c>
      <c r="DG123" s="49">
        <v>0.91666666666666663</v>
      </c>
      <c r="DH123" s="44">
        <v>1</v>
      </c>
      <c r="DI123" s="49">
        <v>0.29166666666666669</v>
      </c>
      <c r="DJ123" s="35">
        <f t="shared" si="48"/>
        <v>23.375</v>
      </c>
      <c r="DK123" s="44">
        <v>6</v>
      </c>
      <c r="DL123" s="44">
        <v>0</v>
      </c>
      <c r="DM123" s="44">
        <v>3</v>
      </c>
      <c r="DN123" s="44">
        <v>3</v>
      </c>
      <c r="DO123" s="44">
        <v>0</v>
      </c>
      <c r="DP123" s="44">
        <v>3</v>
      </c>
      <c r="DQ123" s="1">
        <v>0</v>
      </c>
      <c r="DR123" s="44">
        <v>2</v>
      </c>
      <c r="DS123" s="1">
        <v>0</v>
      </c>
      <c r="DT123" s="1">
        <v>0</v>
      </c>
      <c r="DU123" s="44">
        <v>0</v>
      </c>
      <c r="DV123" s="44">
        <v>0</v>
      </c>
      <c r="DW123" s="44">
        <v>3</v>
      </c>
      <c r="DX123" s="44">
        <v>3</v>
      </c>
      <c r="DY123" s="44">
        <v>1</v>
      </c>
      <c r="DZ123" s="44">
        <v>0</v>
      </c>
      <c r="EA123" s="44">
        <v>1</v>
      </c>
      <c r="EB123" s="44">
        <v>2</v>
      </c>
      <c r="EC123" s="44">
        <v>2</v>
      </c>
      <c r="ED123" s="50">
        <v>2</v>
      </c>
      <c r="EE123" s="44">
        <v>0</v>
      </c>
      <c r="EF123" s="44">
        <v>2</v>
      </c>
      <c r="EG123" s="44">
        <v>9</v>
      </c>
      <c r="EH123" s="44" t="s">
        <v>506</v>
      </c>
      <c r="EI123" s="44" t="s">
        <v>756</v>
      </c>
      <c r="EJ123" s="44">
        <v>130</v>
      </c>
      <c r="EK123" s="44">
        <v>70</v>
      </c>
      <c r="EL123" s="44">
        <v>75</v>
      </c>
      <c r="EM123" s="44">
        <v>96</v>
      </c>
      <c r="EN123" s="44">
        <v>154</v>
      </c>
      <c r="EO123" s="44">
        <v>0</v>
      </c>
      <c r="EP123" s="44">
        <v>74</v>
      </c>
      <c r="EQ123" s="44">
        <v>1.46</v>
      </c>
      <c r="ER123" s="44">
        <v>34.700000000000003</v>
      </c>
      <c r="ES123" s="44">
        <v>0</v>
      </c>
      <c r="ET123" s="44" t="s">
        <v>787</v>
      </c>
      <c r="EU123" s="44" t="s">
        <v>788</v>
      </c>
      <c r="EV123" s="44" t="s">
        <v>421</v>
      </c>
      <c r="EW123" s="44">
        <v>0</v>
      </c>
      <c r="EX123" s="44">
        <v>16.600000000000001</v>
      </c>
      <c r="EY123" s="44">
        <v>26.3</v>
      </c>
      <c r="EZ123" s="44">
        <v>2488</v>
      </c>
      <c r="FA123" s="44">
        <v>450</v>
      </c>
      <c r="FB123" s="44">
        <v>3.5000000000000003E-2</v>
      </c>
      <c r="FC123" s="44">
        <v>79.400000000000006</v>
      </c>
      <c r="FD123" s="44">
        <v>38.299999999999997</v>
      </c>
      <c r="FE123" s="44" t="s">
        <v>789</v>
      </c>
      <c r="FF123" s="44"/>
      <c r="FG123" s="44" t="s">
        <v>790</v>
      </c>
      <c r="FH123" s="44">
        <v>18</v>
      </c>
      <c r="FI123" s="44">
        <v>30</v>
      </c>
      <c r="FJ123" s="44">
        <v>3350</v>
      </c>
      <c r="FK123" s="44">
        <v>400</v>
      </c>
      <c r="FL123" s="44">
        <v>5.0999999999999997E-2</v>
      </c>
      <c r="FM123" s="44">
        <v>78.5</v>
      </c>
      <c r="FN123" s="44">
        <v>37.700000000000003</v>
      </c>
      <c r="FO123" s="44" t="s">
        <v>791</v>
      </c>
      <c r="FP123" s="44" t="s">
        <v>184</v>
      </c>
    </row>
    <row r="124" spans="1:175" s="1" customFormat="1">
      <c r="A124" s="44" t="s">
        <v>557</v>
      </c>
      <c r="B124" s="1">
        <v>2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AG124" s="44">
        <v>0</v>
      </c>
      <c r="AH124" s="44">
        <v>1</v>
      </c>
      <c r="AI124" s="44">
        <v>0</v>
      </c>
      <c r="AJ124" s="44">
        <v>0</v>
      </c>
      <c r="AK124" s="44">
        <v>1</v>
      </c>
      <c r="AO124" s="44">
        <v>2</v>
      </c>
      <c r="AS124" s="44">
        <v>1</v>
      </c>
      <c r="AT124" s="44">
        <v>1</v>
      </c>
      <c r="AU124" s="44">
        <v>1</v>
      </c>
      <c r="AV124" s="44">
        <v>0</v>
      </c>
      <c r="AW124" s="44">
        <v>0</v>
      </c>
      <c r="AX124" s="44"/>
      <c r="AZ124" s="44"/>
      <c r="BA124" s="44"/>
      <c r="BB124" s="44"/>
      <c r="BC124" s="44"/>
      <c r="BD124" s="44">
        <v>2.5</v>
      </c>
      <c r="BE124" s="44">
        <v>7</v>
      </c>
      <c r="BF124" s="44">
        <v>1</v>
      </c>
      <c r="BG124" s="44">
        <v>7</v>
      </c>
      <c r="BH124" s="7">
        <f t="shared" si="43"/>
        <v>24.5</v>
      </c>
      <c r="BI124" s="11">
        <f t="shared" si="44"/>
        <v>0</v>
      </c>
      <c r="BJ124" s="11">
        <f t="shared" si="45"/>
        <v>0</v>
      </c>
      <c r="BK124" s="11">
        <f t="shared" si="46"/>
        <v>71.428571428571431</v>
      </c>
      <c r="BL124" s="11">
        <f t="shared" si="47"/>
        <v>28.571428571428569</v>
      </c>
      <c r="BM124" s="44"/>
      <c r="BN124" s="44">
        <v>0</v>
      </c>
      <c r="BO124" s="44">
        <v>0</v>
      </c>
      <c r="BP124" s="44">
        <v>0</v>
      </c>
      <c r="BQ124" s="48"/>
      <c r="BR124" s="48"/>
      <c r="BS124" s="44">
        <v>0</v>
      </c>
      <c r="BT124" s="44">
        <v>0</v>
      </c>
      <c r="BU124" s="44">
        <v>0</v>
      </c>
      <c r="BV124" s="44">
        <v>0</v>
      </c>
      <c r="BW124" s="44"/>
      <c r="BZ124" s="44"/>
      <c r="CA124" s="44">
        <v>0</v>
      </c>
      <c r="CB124" s="44">
        <v>0</v>
      </c>
      <c r="CC124" s="44">
        <v>0</v>
      </c>
      <c r="CD124" s="44">
        <v>2</v>
      </c>
      <c r="CE124" s="44">
        <v>0</v>
      </c>
      <c r="CF124" s="44">
        <v>0</v>
      </c>
      <c r="CG124" s="44">
        <v>0</v>
      </c>
      <c r="CH124" s="44">
        <v>0</v>
      </c>
      <c r="CI124" s="44">
        <v>2</v>
      </c>
      <c r="CJ124" s="44">
        <v>2</v>
      </c>
      <c r="CK124" s="44">
        <v>0</v>
      </c>
      <c r="CM124" s="44">
        <v>2</v>
      </c>
      <c r="CN124" s="44">
        <v>2</v>
      </c>
      <c r="CO124" s="44">
        <v>2</v>
      </c>
      <c r="CP124" s="44">
        <v>1</v>
      </c>
      <c r="CQ124" s="44">
        <v>2</v>
      </c>
      <c r="CR124" s="44">
        <v>0</v>
      </c>
      <c r="CS124" s="44">
        <v>0</v>
      </c>
      <c r="CT124" s="44">
        <v>0</v>
      </c>
      <c r="CU124" s="44">
        <v>2</v>
      </c>
      <c r="DG124" s="49">
        <v>0.83333333333333337</v>
      </c>
      <c r="DH124" s="44">
        <v>0</v>
      </c>
      <c r="DI124" s="49">
        <v>0.20833333333333334</v>
      </c>
      <c r="DJ124" s="35">
        <f t="shared" si="48"/>
        <v>23.375</v>
      </c>
      <c r="DK124" s="44">
        <v>8</v>
      </c>
      <c r="DL124" s="44">
        <v>0</v>
      </c>
      <c r="DM124" s="44">
        <v>0</v>
      </c>
      <c r="DN124" s="44">
        <v>0</v>
      </c>
      <c r="DO124" s="44">
        <v>0</v>
      </c>
      <c r="DP124" s="44">
        <v>0</v>
      </c>
      <c r="DQ124" s="1">
        <v>0</v>
      </c>
      <c r="DR124" s="44">
        <v>0</v>
      </c>
      <c r="DS124" s="1">
        <v>0</v>
      </c>
      <c r="DT124" s="1">
        <v>0</v>
      </c>
      <c r="DU124" s="44">
        <v>0</v>
      </c>
      <c r="DV124" s="44">
        <v>0</v>
      </c>
      <c r="DW124" s="44">
        <v>0</v>
      </c>
      <c r="DX124" s="44">
        <v>0</v>
      </c>
      <c r="DY124" s="44">
        <v>1</v>
      </c>
      <c r="DZ124" s="44">
        <v>0</v>
      </c>
      <c r="EA124" s="44">
        <v>0</v>
      </c>
      <c r="EB124" s="44">
        <v>0</v>
      </c>
      <c r="EC124" s="44">
        <v>0</v>
      </c>
      <c r="ED124" s="50">
        <v>0</v>
      </c>
      <c r="EE124" s="44">
        <v>0</v>
      </c>
      <c r="EF124" s="44">
        <v>1</v>
      </c>
      <c r="EG124" s="44">
        <v>1</v>
      </c>
      <c r="EH124" s="44" t="s">
        <v>792</v>
      </c>
      <c r="EI124" s="51">
        <v>45632</v>
      </c>
      <c r="EJ124" s="44">
        <v>110</v>
      </c>
      <c r="EK124" s="44">
        <v>70</v>
      </c>
      <c r="EL124" s="44">
        <v>72</v>
      </c>
      <c r="EM124" s="44">
        <v>92</v>
      </c>
      <c r="EN124" s="44">
        <v>146</v>
      </c>
      <c r="EO124" s="44">
        <v>1</v>
      </c>
      <c r="EP124" s="44">
        <v>50</v>
      </c>
      <c r="EQ124" s="44">
        <v>1.41</v>
      </c>
      <c r="ER124" s="44">
        <v>25.1</v>
      </c>
      <c r="ES124" s="44">
        <v>1</v>
      </c>
      <c r="ET124" s="44" t="s">
        <v>792</v>
      </c>
      <c r="EU124" s="52">
        <v>45632.526388888888</v>
      </c>
      <c r="EV124" s="44" t="s">
        <v>238</v>
      </c>
      <c r="EW124" s="44">
        <v>1</v>
      </c>
      <c r="EX124" s="44">
        <v>68.400000000000006</v>
      </c>
      <c r="EY124" s="44">
        <v>107.2</v>
      </c>
      <c r="EZ124" s="44">
        <v>10327</v>
      </c>
      <c r="FA124" s="44">
        <v>443</v>
      </c>
      <c r="FB124" s="44">
        <v>4.1000000000000002E-2</v>
      </c>
      <c r="FC124" s="44">
        <v>95.3</v>
      </c>
      <c r="FD124" s="44">
        <v>23.9</v>
      </c>
      <c r="FE124" s="44" t="s">
        <v>793</v>
      </c>
      <c r="FF124" s="44"/>
      <c r="FG124" s="44"/>
      <c r="FH124" s="44"/>
      <c r="FI124" s="44"/>
      <c r="FJ124" s="44"/>
      <c r="FK124" s="44"/>
      <c r="FL124" s="44"/>
      <c r="FM124" s="44"/>
      <c r="FN124" s="44"/>
      <c r="FO124" s="44"/>
      <c r="FP124" s="44" t="s">
        <v>643</v>
      </c>
    </row>
    <row r="125" spans="1:175" s="1" customFormat="1">
      <c r="A125" s="44" t="s">
        <v>588</v>
      </c>
      <c r="B125" s="1">
        <v>2</v>
      </c>
      <c r="N125" s="44">
        <v>0</v>
      </c>
      <c r="O125" s="44">
        <v>1</v>
      </c>
      <c r="P125" s="44">
        <v>0</v>
      </c>
      <c r="Q125" s="44">
        <v>1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1</v>
      </c>
      <c r="AG125" s="44">
        <v>0</v>
      </c>
      <c r="AH125" s="44">
        <v>0</v>
      </c>
      <c r="AI125" s="44">
        <v>1</v>
      </c>
      <c r="AJ125" s="44">
        <v>0</v>
      </c>
      <c r="AK125" s="44">
        <v>1</v>
      </c>
      <c r="AO125" s="44">
        <v>2</v>
      </c>
      <c r="AS125" s="44">
        <v>0</v>
      </c>
      <c r="AT125" s="44">
        <v>1</v>
      </c>
      <c r="AU125" s="44">
        <v>0</v>
      </c>
      <c r="AV125" s="44">
        <v>0</v>
      </c>
      <c r="AW125" s="44">
        <v>0</v>
      </c>
      <c r="AX125" s="44"/>
      <c r="AZ125" s="44"/>
      <c r="BA125" s="44"/>
      <c r="BB125" s="44">
        <v>1</v>
      </c>
      <c r="BC125" s="44">
        <v>7</v>
      </c>
      <c r="BD125" s="44">
        <v>1</v>
      </c>
      <c r="BE125" s="44">
        <v>7</v>
      </c>
      <c r="BF125" s="44">
        <v>0.5</v>
      </c>
      <c r="BG125" s="44">
        <v>7</v>
      </c>
      <c r="BH125" s="7">
        <f t="shared" si="43"/>
        <v>17.5</v>
      </c>
      <c r="BI125" s="11">
        <f t="shared" si="44"/>
        <v>0</v>
      </c>
      <c r="BJ125" s="11">
        <f t="shared" si="45"/>
        <v>40</v>
      </c>
      <c r="BK125" s="11">
        <f t="shared" si="46"/>
        <v>40</v>
      </c>
      <c r="BL125" s="11">
        <f t="shared" si="47"/>
        <v>20</v>
      </c>
      <c r="BM125" s="44"/>
      <c r="BN125" s="44">
        <v>0</v>
      </c>
      <c r="BO125" s="44">
        <v>0</v>
      </c>
      <c r="BP125" s="44">
        <v>0</v>
      </c>
      <c r="BQ125" s="48"/>
      <c r="BR125" s="48"/>
      <c r="BS125" s="44">
        <v>0</v>
      </c>
      <c r="BT125" s="44">
        <v>0</v>
      </c>
      <c r="BU125" s="44">
        <v>0</v>
      </c>
      <c r="BV125" s="44">
        <v>0</v>
      </c>
      <c r="BW125" s="44"/>
      <c r="BZ125" s="44"/>
      <c r="CA125" s="44">
        <v>0</v>
      </c>
      <c r="CB125" s="44">
        <v>0</v>
      </c>
      <c r="CC125" s="44">
        <v>0</v>
      </c>
      <c r="CD125" s="44">
        <v>0</v>
      </c>
      <c r="CE125" s="44">
        <v>0</v>
      </c>
      <c r="CF125" s="44">
        <v>0</v>
      </c>
      <c r="CG125" s="44">
        <v>0</v>
      </c>
      <c r="CH125" s="44">
        <v>1</v>
      </c>
      <c r="CI125" s="44">
        <v>1</v>
      </c>
      <c r="CJ125" s="44">
        <v>0</v>
      </c>
      <c r="CK125" s="44">
        <v>1</v>
      </c>
      <c r="CM125" s="44">
        <v>1</v>
      </c>
      <c r="CN125" s="44">
        <v>2</v>
      </c>
      <c r="CO125" s="44">
        <v>2</v>
      </c>
      <c r="CP125" s="44">
        <v>1</v>
      </c>
      <c r="CQ125" s="44">
        <v>0</v>
      </c>
      <c r="CR125" s="44">
        <v>0</v>
      </c>
      <c r="CS125" s="44">
        <v>0</v>
      </c>
      <c r="CT125" s="44">
        <v>1</v>
      </c>
      <c r="CU125" s="44">
        <v>1</v>
      </c>
      <c r="DG125" s="49">
        <v>0.875</v>
      </c>
      <c r="DH125" s="44">
        <v>0</v>
      </c>
      <c r="DI125" s="49">
        <v>0.29166666666666669</v>
      </c>
      <c r="DJ125" s="35">
        <f t="shared" si="48"/>
        <v>23.416666666666668</v>
      </c>
      <c r="DK125" s="44">
        <v>6</v>
      </c>
      <c r="DL125" s="44">
        <v>0</v>
      </c>
      <c r="DM125" s="44">
        <v>1</v>
      </c>
      <c r="DN125" s="44">
        <v>0</v>
      </c>
      <c r="DO125" s="44">
        <v>0</v>
      </c>
      <c r="DP125" s="44">
        <v>0</v>
      </c>
      <c r="DQ125" s="1">
        <v>0</v>
      </c>
      <c r="DR125" s="44">
        <v>0</v>
      </c>
      <c r="DS125" s="1">
        <v>0</v>
      </c>
      <c r="DT125" s="1">
        <v>0</v>
      </c>
      <c r="DU125" s="44">
        <v>0</v>
      </c>
      <c r="DV125" s="44">
        <v>0</v>
      </c>
      <c r="DW125" s="44">
        <v>0</v>
      </c>
      <c r="DX125" s="44">
        <v>0</v>
      </c>
      <c r="DY125" s="44">
        <v>0</v>
      </c>
      <c r="DZ125" s="44">
        <v>0</v>
      </c>
      <c r="EA125" s="44">
        <v>0</v>
      </c>
      <c r="EB125" s="44">
        <v>2</v>
      </c>
      <c r="EC125" s="44">
        <v>3</v>
      </c>
      <c r="ED125" s="50">
        <v>1</v>
      </c>
      <c r="EE125" s="44">
        <v>0</v>
      </c>
      <c r="EF125" s="44">
        <v>0</v>
      </c>
      <c r="EG125" s="44">
        <v>6</v>
      </c>
      <c r="EH125" s="44" t="s">
        <v>511</v>
      </c>
      <c r="EI125" s="51">
        <v>45632</v>
      </c>
      <c r="EJ125" s="44">
        <v>110</v>
      </c>
      <c r="EK125" s="44">
        <v>70</v>
      </c>
      <c r="EL125" s="44">
        <v>66</v>
      </c>
      <c r="EM125" s="44">
        <v>93</v>
      </c>
      <c r="EN125" s="44">
        <v>106</v>
      </c>
      <c r="EO125" s="44">
        <v>0</v>
      </c>
      <c r="EP125" s="44">
        <v>63</v>
      </c>
      <c r="EQ125" s="44">
        <v>1.64</v>
      </c>
      <c r="ER125" s="44">
        <v>23.4</v>
      </c>
      <c r="ES125" s="44">
        <v>0</v>
      </c>
      <c r="ET125" s="44" t="s">
        <v>794</v>
      </c>
      <c r="EU125" s="52">
        <v>45632.538888888892</v>
      </c>
      <c r="EV125" s="44" t="s">
        <v>238</v>
      </c>
      <c r="EW125" s="44">
        <v>0</v>
      </c>
      <c r="EX125" s="44">
        <v>6.9</v>
      </c>
      <c r="EY125" s="44">
        <v>10.4</v>
      </c>
      <c r="EZ125" s="44">
        <v>914</v>
      </c>
      <c r="FA125" s="44">
        <v>406</v>
      </c>
      <c r="FB125" s="44">
        <v>1.6E-2</v>
      </c>
      <c r="FC125" s="44">
        <v>92.9</v>
      </c>
      <c r="FD125" s="44">
        <v>21.2</v>
      </c>
      <c r="FE125" s="44" t="s">
        <v>795</v>
      </c>
      <c r="FF125" s="44" t="s">
        <v>796</v>
      </c>
      <c r="FG125" s="44"/>
      <c r="FH125" s="44"/>
      <c r="FI125" s="44"/>
      <c r="FJ125" s="44"/>
      <c r="FK125" s="44"/>
      <c r="FL125" s="44"/>
      <c r="FM125" s="44"/>
      <c r="FN125" s="44"/>
      <c r="FO125" s="44"/>
      <c r="FP125" s="44" t="s">
        <v>643</v>
      </c>
    </row>
    <row r="126" spans="1:175" s="1" customFormat="1">
      <c r="A126" s="44" t="s">
        <v>592</v>
      </c>
      <c r="B126" s="1">
        <v>2</v>
      </c>
      <c r="N126" s="44">
        <v>1</v>
      </c>
      <c r="O126" s="44">
        <v>1</v>
      </c>
      <c r="P126" s="44">
        <v>1</v>
      </c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1</v>
      </c>
      <c r="W126" s="44">
        <v>0</v>
      </c>
      <c r="AG126" s="44">
        <v>0</v>
      </c>
      <c r="AH126" s="44">
        <v>1</v>
      </c>
      <c r="AI126" s="44">
        <v>0</v>
      </c>
      <c r="AJ126" s="44">
        <v>0</v>
      </c>
      <c r="AK126" s="44">
        <v>1</v>
      </c>
      <c r="AO126" s="44">
        <v>2</v>
      </c>
      <c r="AS126" s="44">
        <v>0</v>
      </c>
      <c r="AT126" s="44">
        <v>1</v>
      </c>
      <c r="AU126" s="44">
        <v>1</v>
      </c>
      <c r="AV126" s="44">
        <v>0</v>
      </c>
      <c r="AW126" s="44">
        <v>0</v>
      </c>
      <c r="AX126" s="44"/>
      <c r="AZ126" s="44"/>
      <c r="BA126" s="44"/>
      <c r="BB126" s="44">
        <v>1.5</v>
      </c>
      <c r="BC126" s="44">
        <v>7</v>
      </c>
      <c r="BD126" s="44">
        <v>3</v>
      </c>
      <c r="BE126" s="44">
        <v>2</v>
      </c>
      <c r="BF126" s="44">
        <v>2</v>
      </c>
      <c r="BG126" s="44">
        <v>7</v>
      </c>
      <c r="BH126" s="7">
        <f t="shared" si="43"/>
        <v>30.5</v>
      </c>
      <c r="BI126" s="11">
        <f t="shared" si="44"/>
        <v>0</v>
      </c>
      <c r="BJ126" s="11">
        <f t="shared" si="45"/>
        <v>34.42622950819672</v>
      </c>
      <c r="BK126" s="11">
        <f t="shared" si="46"/>
        <v>19.672131147540984</v>
      </c>
      <c r="BL126" s="11">
        <f t="shared" si="47"/>
        <v>45.901639344262293</v>
      </c>
      <c r="BM126" s="44"/>
      <c r="BN126" s="44">
        <v>0</v>
      </c>
      <c r="BO126" s="44">
        <v>0</v>
      </c>
      <c r="BP126" s="44">
        <v>0</v>
      </c>
      <c r="BQ126" s="48"/>
      <c r="BR126" s="48"/>
      <c r="BS126" s="44">
        <v>0</v>
      </c>
      <c r="BT126" s="44">
        <v>0</v>
      </c>
      <c r="BU126" s="44">
        <v>0</v>
      </c>
      <c r="BV126" s="44">
        <v>0</v>
      </c>
      <c r="BW126" s="44"/>
      <c r="BZ126" s="44"/>
      <c r="CA126" s="44">
        <v>0</v>
      </c>
      <c r="CB126" s="44">
        <v>0</v>
      </c>
      <c r="CC126" s="44">
        <v>1</v>
      </c>
      <c r="CD126" s="44">
        <v>0</v>
      </c>
      <c r="CE126" s="44">
        <v>0</v>
      </c>
      <c r="CF126" s="44">
        <v>0</v>
      </c>
      <c r="CG126" s="44">
        <v>0</v>
      </c>
      <c r="CH126" s="44">
        <v>3</v>
      </c>
      <c r="CI126" s="44">
        <v>4</v>
      </c>
      <c r="CJ126" s="44">
        <v>1</v>
      </c>
      <c r="CK126" s="44"/>
      <c r="CM126" s="44">
        <v>2</v>
      </c>
      <c r="CN126" s="44">
        <v>2</v>
      </c>
      <c r="CO126" s="44">
        <v>2</v>
      </c>
      <c r="CP126" s="44">
        <v>1</v>
      </c>
      <c r="CQ126" s="44">
        <v>1</v>
      </c>
      <c r="CR126" s="44">
        <v>1</v>
      </c>
      <c r="CS126" s="44">
        <v>0</v>
      </c>
      <c r="CT126" s="44">
        <v>0</v>
      </c>
      <c r="CU126" s="44">
        <v>2</v>
      </c>
      <c r="DG126" s="49">
        <v>0.91666666666666663</v>
      </c>
      <c r="DH126" s="44">
        <v>0</v>
      </c>
      <c r="DI126" s="49">
        <v>0.20833333333333334</v>
      </c>
      <c r="DJ126" s="35">
        <f t="shared" si="48"/>
        <v>23.291666666666664</v>
      </c>
      <c r="DK126" s="44">
        <v>7</v>
      </c>
      <c r="DL126" s="44">
        <v>0</v>
      </c>
      <c r="DM126" s="44">
        <v>0</v>
      </c>
      <c r="DN126" s="44">
        <v>1</v>
      </c>
      <c r="DO126" s="44">
        <v>0</v>
      </c>
      <c r="DP126" s="44">
        <v>0</v>
      </c>
      <c r="DQ126" s="1">
        <v>0</v>
      </c>
      <c r="DR126" s="44">
        <v>0</v>
      </c>
      <c r="DS126" s="1">
        <v>0</v>
      </c>
      <c r="DT126" s="1">
        <v>0</v>
      </c>
      <c r="DU126" s="44">
        <v>0</v>
      </c>
      <c r="DV126" s="44">
        <v>0</v>
      </c>
      <c r="DW126" s="44">
        <v>0</v>
      </c>
      <c r="DX126" s="44">
        <v>0</v>
      </c>
      <c r="DY126" s="44">
        <v>0</v>
      </c>
      <c r="DZ126" s="44">
        <v>0</v>
      </c>
      <c r="EA126" s="44">
        <v>0</v>
      </c>
      <c r="EB126" s="44">
        <v>1</v>
      </c>
      <c r="EC126" s="44">
        <v>0</v>
      </c>
      <c r="ED126" s="50">
        <v>1</v>
      </c>
      <c r="EE126" s="44">
        <v>0</v>
      </c>
      <c r="EF126" s="44">
        <v>0</v>
      </c>
      <c r="EG126" s="44">
        <v>2</v>
      </c>
      <c r="EH126" s="44" t="s">
        <v>515</v>
      </c>
      <c r="EI126" s="51">
        <v>45632</v>
      </c>
      <c r="EJ126" s="44">
        <v>130</v>
      </c>
      <c r="EK126" s="44">
        <v>80</v>
      </c>
      <c r="EL126" s="44">
        <v>66</v>
      </c>
      <c r="EM126" s="44">
        <v>93</v>
      </c>
      <c r="EN126" s="44">
        <v>123</v>
      </c>
      <c r="EO126" s="44">
        <v>0</v>
      </c>
      <c r="EP126" s="44">
        <v>44</v>
      </c>
      <c r="EQ126" s="44">
        <v>1.35</v>
      </c>
      <c r="ER126" s="44">
        <v>24.1</v>
      </c>
      <c r="ES126" s="44">
        <v>0</v>
      </c>
      <c r="ET126" s="44" t="s">
        <v>515</v>
      </c>
      <c r="EU126" s="52">
        <v>45632.581250000003</v>
      </c>
      <c r="EV126" s="44" t="s">
        <v>183</v>
      </c>
      <c r="EW126" s="44">
        <v>0</v>
      </c>
      <c r="EX126" s="44">
        <v>8.9</v>
      </c>
      <c r="EY126" s="44">
        <v>12.8</v>
      </c>
      <c r="EZ126" s="44">
        <v>1392</v>
      </c>
      <c r="FA126" s="44">
        <v>413</v>
      </c>
      <c r="FB126" s="44">
        <v>8.9999999999999993E-3</v>
      </c>
      <c r="FC126" s="44">
        <v>90.3</v>
      </c>
      <c r="FD126" s="44">
        <v>23.7</v>
      </c>
      <c r="FE126" s="44" t="s">
        <v>797</v>
      </c>
      <c r="FF126" s="44" t="s">
        <v>798</v>
      </c>
      <c r="FG126" s="44"/>
      <c r="FH126" s="44"/>
      <c r="FI126" s="44"/>
      <c r="FJ126" s="44"/>
      <c r="FK126" s="44"/>
      <c r="FL126" s="44"/>
      <c r="FM126" s="44"/>
      <c r="FN126" s="44"/>
      <c r="FO126" s="44"/>
      <c r="FP126" s="44" t="s">
        <v>643</v>
      </c>
    </row>
    <row r="127" spans="1:175" s="1" customFormat="1">
      <c r="A127" s="1" t="s">
        <v>596</v>
      </c>
      <c r="B127" s="1">
        <v>2</v>
      </c>
      <c r="N127" s="1">
        <v>1</v>
      </c>
      <c r="O127" s="1">
        <v>1</v>
      </c>
      <c r="P127" s="1">
        <v>1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AG127" s="1">
        <v>0</v>
      </c>
      <c r="AH127" s="1">
        <v>1</v>
      </c>
      <c r="AI127" s="1">
        <v>0</v>
      </c>
      <c r="AJ127" s="1">
        <v>0</v>
      </c>
      <c r="AK127" s="1">
        <v>1</v>
      </c>
      <c r="AO127" s="44">
        <v>2</v>
      </c>
      <c r="AS127" s="1">
        <v>1</v>
      </c>
      <c r="AT127" s="1">
        <v>1</v>
      </c>
      <c r="AU127" s="1">
        <v>1</v>
      </c>
      <c r="AV127" s="1">
        <v>0</v>
      </c>
      <c r="AW127" s="1">
        <v>0</v>
      </c>
      <c r="BB127" s="1">
        <v>0.5</v>
      </c>
      <c r="BC127" s="1">
        <v>7</v>
      </c>
      <c r="BD127" s="1">
        <v>1.5</v>
      </c>
      <c r="BE127" s="1">
        <v>7</v>
      </c>
      <c r="BF127" s="1">
        <v>0.5</v>
      </c>
      <c r="BG127" s="1">
        <v>7</v>
      </c>
      <c r="BH127" s="7">
        <f t="shared" si="43"/>
        <v>17.5</v>
      </c>
      <c r="BI127" s="11">
        <f t="shared" si="44"/>
        <v>0</v>
      </c>
      <c r="BJ127" s="11">
        <f t="shared" si="45"/>
        <v>20</v>
      </c>
      <c r="BK127" s="11">
        <f t="shared" si="46"/>
        <v>60</v>
      </c>
      <c r="BL127" s="11">
        <f t="shared" si="47"/>
        <v>20</v>
      </c>
      <c r="BN127" s="1">
        <v>0</v>
      </c>
      <c r="BO127" s="1">
        <v>0</v>
      </c>
      <c r="BP127" s="1">
        <v>0</v>
      </c>
      <c r="BQ127" s="48"/>
      <c r="BR127" s="48"/>
      <c r="BS127" s="1">
        <v>0</v>
      </c>
      <c r="BT127" s="1">
        <v>0</v>
      </c>
      <c r="BU127" s="1">
        <v>0</v>
      </c>
      <c r="BV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M127" s="1">
        <v>2</v>
      </c>
      <c r="CN127" s="1">
        <v>1</v>
      </c>
      <c r="CO127" s="1">
        <v>2</v>
      </c>
      <c r="CP127" s="1">
        <v>1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DG127" s="53">
        <v>0.83333333333333337</v>
      </c>
      <c r="DH127" s="1">
        <v>0</v>
      </c>
      <c r="DI127" s="53">
        <v>0.25</v>
      </c>
      <c r="DJ127" s="35">
        <f t="shared" si="48"/>
        <v>23.416666666666668</v>
      </c>
      <c r="DK127" s="1">
        <v>9</v>
      </c>
      <c r="DL127" s="1">
        <v>0</v>
      </c>
      <c r="DM127" s="1">
        <v>0</v>
      </c>
      <c r="DN127" s="1">
        <v>1</v>
      </c>
      <c r="DO127" s="1">
        <v>0</v>
      </c>
      <c r="DP127" s="1">
        <v>0</v>
      </c>
      <c r="DQ127" s="1">
        <v>0</v>
      </c>
      <c r="DR127" s="44">
        <v>0</v>
      </c>
      <c r="DS127" s="1">
        <v>0</v>
      </c>
      <c r="DT127" s="1">
        <v>0</v>
      </c>
      <c r="DU127" s="44">
        <v>0</v>
      </c>
      <c r="DV127" s="1">
        <v>1</v>
      </c>
      <c r="DW127" s="1">
        <v>0</v>
      </c>
      <c r="DX127" s="1">
        <v>0</v>
      </c>
      <c r="DY127" s="1">
        <v>0</v>
      </c>
      <c r="DZ127" s="1">
        <v>1</v>
      </c>
      <c r="EA127" s="1">
        <v>0</v>
      </c>
      <c r="EB127" s="1">
        <v>0</v>
      </c>
      <c r="EC127" s="1">
        <v>0</v>
      </c>
      <c r="ED127" s="50">
        <v>1</v>
      </c>
      <c r="EE127" s="1">
        <v>0</v>
      </c>
      <c r="EF127" s="1">
        <v>0</v>
      </c>
      <c r="EG127" s="44">
        <v>2</v>
      </c>
      <c r="EH127" s="1" t="s">
        <v>799</v>
      </c>
      <c r="EI127" s="54">
        <v>45463</v>
      </c>
      <c r="EJ127" s="1">
        <v>110</v>
      </c>
      <c r="EK127" s="1">
        <v>70</v>
      </c>
      <c r="EL127" s="1">
        <v>75</v>
      </c>
      <c r="EM127" s="1">
        <v>92</v>
      </c>
      <c r="EN127" s="1">
        <v>252</v>
      </c>
      <c r="EO127" s="1">
        <v>0</v>
      </c>
      <c r="EP127" s="1">
        <v>78</v>
      </c>
      <c r="EQ127" s="1">
        <v>1.5</v>
      </c>
      <c r="ER127" s="44">
        <v>34.6</v>
      </c>
      <c r="ES127" s="1">
        <v>0</v>
      </c>
      <c r="ET127" s="1" t="s">
        <v>799</v>
      </c>
      <c r="EU127" s="55">
        <v>45463.459722222222</v>
      </c>
      <c r="EV127" s="1" t="s">
        <v>238</v>
      </c>
      <c r="EW127" s="1">
        <v>0</v>
      </c>
      <c r="EX127" s="1">
        <v>13.2</v>
      </c>
      <c r="EY127" s="1">
        <v>17.899999999999999</v>
      </c>
      <c r="EZ127" s="1">
        <v>1990</v>
      </c>
      <c r="FA127" s="1">
        <v>437</v>
      </c>
      <c r="FB127" s="1">
        <v>5.8000000000000003E-2</v>
      </c>
      <c r="FC127" s="1">
        <v>75.2</v>
      </c>
      <c r="FD127" s="1">
        <v>65.2</v>
      </c>
      <c r="FE127" s="1" t="s">
        <v>800</v>
      </c>
      <c r="FP127" s="1" t="s">
        <v>643</v>
      </c>
    </row>
    <row r="128" spans="1:175" s="1" customFormat="1">
      <c r="A128" s="44" t="s">
        <v>600</v>
      </c>
      <c r="B128" s="1">
        <v>2</v>
      </c>
      <c r="N128" s="44">
        <v>1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AG128" s="44">
        <v>0</v>
      </c>
      <c r="AH128" s="44">
        <v>1</v>
      </c>
      <c r="AI128" s="44">
        <v>0</v>
      </c>
      <c r="AJ128" s="44">
        <v>0</v>
      </c>
      <c r="AK128" s="44">
        <v>1</v>
      </c>
      <c r="AO128" s="44">
        <v>2</v>
      </c>
      <c r="AS128" s="44">
        <v>1</v>
      </c>
      <c r="AT128" s="44">
        <v>1</v>
      </c>
      <c r="AU128" s="44">
        <v>0</v>
      </c>
      <c r="AV128" s="44">
        <v>0</v>
      </c>
      <c r="AW128" s="44">
        <v>0</v>
      </c>
      <c r="AX128" s="44"/>
      <c r="AZ128" s="1">
        <v>0</v>
      </c>
      <c r="BA128" s="1">
        <v>0</v>
      </c>
      <c r="BB128" s="1">
        <v>0</v>
      </c>
      <c r="BC128" s="1">
        <v>0</v>
      </c>
      <c r="BD128" s="57">
        <v>3</v>
      </c>
      <c r="BE128" s="57">
        <v>7</v>
      </c>
      <c r="BF128" s="57">
        <v>2</v>
      </c>
      <c r="BG128" s="57">
        <v>7</v>
      </c>
      <c r="BH128" s="7">
        <f t="shared" si="43"/>
        <v>35</v>
      </c>
      <c r="BI128" s="11">
        <f t="shared" si="44"/>
        <v>0</v>
      </c>
      <c r="BJ128" s="11">
        <f t="shared" si="45"/>
        <v>0</v>
      </c>
      <c r="BK128" s="11">
        <f t="shared" si="46"/>
        <v>60</v>
      </c>
      <c r="BL128" s="11">
        <f t="shared" si="47"/>
        <v>40</v>
      </c>
      <c r="BN128" s="1">
        <v>0</v>
      </c>
      <c r="BO128" s="1">
        <v>0</v>
      </c>
      <c r="BP128" s="1">
        <v>0</v>
      </c>
      <c r="BQ128" s="48"/>
      <c r="BR128" s="48"/>
      <c r="BS128" s="1">
        <v>0</v>
      </c>
      <c r="BT128" s="1">
        <v>0</v>
      </c>
      <c r="BU128" s="1">
        <v>0</v>
      </c>
      <c r="BV128" s="1">
        <v>0</v>
      </c>
      <c r="CA128" s="57">
        <v>0</v>
      </c>
      <c r="CB128" s="57">
        <v>1</v>
      </c>
      <c r="CC128" s="57">
        <v>0</v>
      </c>
      <c r="CD128" s="57">
        <v>0</v>
      </c>
      <c r="CE128" s="57">
        <v>0</v>
      </c>
      <c r="CF128" s="57">
        <v>0</v>
      </c>
      <c r="CG128" s="57">
        <v>0</v>
      </c>
      <c r="CH128" s="57">
        <v>2</v>
      </c>
      <c r="CI128" s="1">
        <v>3</v>
      </c>
      <c r="CJ128" s="1">
        <v>1</v>
      </c>
      <c r="CK128" s="1">
        <v>0</v>
      </c>
      <c r="CM128" s="1">
        <v>1</v>
      </c>
      <c r="CN128" s="1">
        <v>1</v>
      </c>
      <c r="CO128" s="1">
        <v>1</v>
      </c>
      <c r="CP128" s="1">
        <v>1</v>
      </c>
      <c r="CQ128" s="57">
        <v>0</v>
      </c>
      <c r="CR128" s="57">
        <v>0</v>
      </c>
      <c r="CS128" s="57">
        <v>1</v>
      </c>
      <c r="CT128" s="57">
        <v>0</v>
      </c>
      <c r="CU128" s="57">
        <v>1</v>
      </c>
      <c r="DG128" s="58">
        <v>0.875</v>
      </c>
      <c r="DH128" s="57">
        <v>2</v>
      </c>
      <c r="DI128" s="58">
        <v>0.25</v>
      </c>
      <c r="DJ128" s="35">
        <f t="shared" si="48"/>
        <v>23.375</v>
      </c>
      <c r="DK128" s="57">
        <v>6</v>
      </c>
      <c r="DL128" s="57">
        <v>3</v>
      </c>
      <c r="DM128" s="57">
        <v>3</v>
      </c>
      <c r="DN128" s="57">
        <v>3</v>
      </c>
      <c r="DO128" s="57">
        <v>0</v>
      </c>
      <c r="DP128" s="57">
        <v>0</v>
      </c>
      <c r="DQ128" s="57">
        <v>0</v>
      </c>
      <c r="DR128" s="57">
        <v>0</v>
      </c>
      <c r="DS128" s="57">
        <v>0</v>
      </c>
      <c r="DT128" s="57">
        <v>0</v>
      </c>
      <c r="DU128" s="57">
        <v>0</v>
      </c>
      <c r="DV128" s="57">
        <v>3</v>
      </c>
      <c r="DW128" s="57">
        <v>0</v>
      </c>
      <c r="DX128" s="57">
        <v>0</v>
      </c>
      <c r="DY128" s="57">
        <v>0</v>
      </c>
      <c r="DZ128" s="1">
        <v>3</v>
      </c>
      <c r="EA128" s="1">
        <v>3</v>
      </c>
      <c r="EB128" s="1">
        <v>1</v>
      </c>
      <c r="EC128" s="1">
        <v>2</v>
      </c>
      <c r="ED128" s="50">
        <v>1</v>
      </c>
      <c r="EE128" s="1">
        <v>0</v>
      </c>
      <c r="EF128" s="1">
        <v>0</v>
      </c>
      <c r="EG128" s="44">
        <v>10</v>
      </c>
      <c r="EH128" s="57" t="s">
        <v>600</v>
      </c>
      <c r="EI128" s="57" t="s">
        <v>756</v>
      </c>
      <c r="EJ128" s="57">
        <v>130</v>
      </c>
      <c r="EK128" s="57">
        <v>80</v>
      </c>
      <c r="EL128" s="57">
        <v>87</v>
      </c>
      <c r="EM128" s="57">
        <v>96</v>
      </c>
      <c r="EN128" s="57">
        <v>112</v>
      </c>
      <c r="EO128" s="57">
        <v>0</v>
      </c>
      <c r="EP128" s="57"/>
      <c r="EQ128" s="57">
        <v>68</v>
      </c>
      <c r="ER128" s="57">
        <v>1.52</v>
      </c>
      <c r="ES128" s="57">
        <v>0</v>
      </c>
      <c r="ET128" s="57" t="s">
        <v>600</v>
      </c>
      <c r="EU128" s="57" t="s">
        <v>762</v>
      </c>
      <c r="EV128" s="57" t="s">
        <v>238</v>
      </c>
      <c r="EW128" s="57">
        <v>1</v>
      </c>
      <c r="EX128" s="57">
        <v>30</v>
      </c>
      <c r="EY128" s="57">
        <v>43.6</v>
      </c>
      <c r="EZ128" s="57">
        <v>4891</v>
      </c>
      <c r="FA128" s="57">
        <v>457</v>
      </c>
      <c r="FB128" s="57">
        <v>1E-3</v>
      </c>
      <c r="FC128" s="57">
        <v>91.1</v>
      </c>
      <c r="FD128" s="57">
        <v>36.700000000000003</v>
      </c>
      <c r="FE128" s="57" t="s">
        <v>763</v>
      </c>
      <c r="FF128" s="57"/>
      <c r="FG128" s="57"/>
      <c r="FH128" s="57"/>
      <c r="FI128" s="57"/>
      <c r="FM128" s="57"/>
      <c r="FN128" s="57"/>
      <c r="FO128" s="57"/>
      <c r="FP128" s="57"/>
      <c r="FQ128" s="57"/>
      <c r="FR128" s="57"/>
      <c r="FS128" s="57" t="s">
        <v>643</v>
      </c>
    </row>
    <row r="129" spans="1:172" s="1" customFormat="1">
      <c r="A129" s="44" t="s">
        <v>605</v>
      </c>
      <c r="B129" s="1">
        <v>2</v>
      </c>
      <c r="N129" s="44">
        <v>0</v>
      </c>
      <c r="O129" s="44">
        <v>1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1</v>
      </c>
      <c r="AG129" s="44">
        <v>1</v>
      </c>
      <c r="AH129" s="44">
        <v>0</v>
      </c>
      <c r="AI129" s="44">
        <v>0</v>
      </c>
      <c r="AJ129" s="44">
        <v>0</v>
      </c>
      <c r="AK129" s="44">
        <v>1</v>
      </c>
      <c r="AO129" s="44">
        <v>2</v>
      </c>
      <c r="AS129" s="44">
        <v>0</v>
      </c>
      <c r="AT129" s="44">
        <v>1</v>
      </c>
      <c r="AU129" s="44">
        <v>0</v>
      </c>
      <c r="AV129" s="44">
        <v>0</v>
      </c>
      <c r="AW129" s="44">
        <v>0</v>
      </c>
      <c r="AX129" s="44"/>
      <c r="AZ129" s="44"/>
      <c r="BA129" s="44"/>
      <c r="BB129" s="44"/>
      <c r="BC129" s="44"/>
      <c r="BD129" s="44">
        <v>1</v>
      </c>
      <c r="BE129" s="44">
        <v>3</v>
      </c>
      <c r="BF129" s="44">
        <v>0.5</v>
      </c>
      <c r="BG129" s="44">
        <v>7</v>
      </c>
      <c r="BH129" s="7">
        <f t="shared" si="43"/>
        <v>6.5</v>
      </c>
      <c r="BI129" s="11">
        <f t="shared" si="44"/>
        <v>0</v>
      </c>
      <c r="BJ129" s="11">
        <f t="shared" si="45"/>
        <v>0</v>
      </c>
      <c r="BK129" s="11">
        <f t="shared" si="46"/>
        <v>46.153846153846153</v>
      </c>
      <c r="BL129" s="11">
        <f t="shared" si="47"/>
        <v>53.846153846153847</v>
      </c>
      <c r="BM129" s="44"/>
      <c r="BN129" s="44">
        <v>0</v>
      </c>
      <c r="BO129" s="44">
        <v>0</v>
      </c>
      <c r="BP129" s="44">
        <v>0</v>
      </c>
      <c r="BQ129" s="48"/>
      <c r="BR129" s="48"/>
      <c r="BS129" s="44">
        <v>0</v>
      </c>
      <c r="BT129" s="44">
        <v>0</v>
      </c>
      <c r="BU129" s="44">
        <v>0</v>
      </c>
      <c r="BV129" s="44">
        <v>0</v>
      </c>
      <c r="BW129" s="44"/>
      <c r="BZ129" s="44"/>
      <c r="CA129" s="44">
        <v>0</v>
      </c>
      <c r="CB129" s="44">
        <v>0</v>
      </c>
      <c r="CC129" s="44">
        <v>0</v>
      </c>
      <c r="CD129" s="44">
        <v>0</v>
      </c>
      <c r="CE129" s="44">
        <v>0</v>
      </c>
      <c r="CF129" s="44">
        <v>0</v>
      </c>
      <c r="CG129" s="44">
        <v>0</v>
      </c>
      <c r="CH129" s="44">
        <v>0</v>
      </c>
      <c r="CI129" s="44">
        <v>0</v>
      </c>
      <c r="CJ129" s="44">
        <v>0</v>
      </c>
      <c r="CK129" s="44"/>
      <c r="CM129" s="44">
        <v>1</v>
      </c>
      <c r="CN129" s="44">
        <v>2</v>
      </c>
      <c r="CO129" s="44">
        <v>1</v>
      </c>
      <c r="CP129" s="44">
        <v>1</v>
      </c>
      <c r="CQ129" s="44">
        <v>0</v>
      </c>
      <c r="CR129" s="44">
        <v>0</v>
      </c>
      <c r="CS129" s="44">
        <v>0</v>
      </c>
      <c r="CT129" s="44">
        <v>0</v>
      </c>
      <c r="CU129" s="44">
        <v>0</v>
      </c>
      <c r="DG129" s="49">
        <v>0.83333333333333337</v>
      </c>
      <c r="DH129" s="44">
        <v>0</v>
      </c>
      <c r="DI129" s="49">
        <v>0.25</v>
      </c>
      <c r="DJ129" s="35">
        <f t="shared" si="48"/>
        <v>23.416666666666668</v>
      </c>
      <c r="DK129" s="44">
        <v>8</v>
      </c>
      <c r="DL129" s="44">
        <v>0</v>
      </c>
      <c r="DM129" s="44">
        <v>1</v>
      </c>
      <c r="DN129" s="44">
        <v>1</v>
      </c>
      <c r="DO129" s="44">
        <v>0</v>
      </c>
      <c r="DP129" s="44">
        <v>0</v>
      </c>
      <c r="DQ129" s="44">
        <v>0</v>
      </c>
      <c r="DR129" s="44">
        <v>0</v>
      </c>
      <c r="DS129" s="1">
        <v>0</v>
      </c>
      <c r="DT129" s="1">
        <v>0</v>
      </c>
      <c r="DU129" s="44">
        <v>0</v>
      </c>
      <c r="DV129" s="44">
        <v>1</v>
      </c>
      <c r="DW129" s="44">
        <v>0</v>
      </c>
      <c r="DX129" s="44">
        <v>0</v>
      </c>
      <c r="DY129" s="44">
        <v>0</v>
      </c>
      <c r="DZ129" s="44">
        <v>1</v>
      </c>
      <c r="EA129" s="44">
        <v>0</v>
      </c>
      <c r="EB129" s="44">
        <v>0</v>
      </c>
      <c r="EC129" s="44">
        <v>1</v>
      </c>
      <c r="ED129" s="50">
        <v>1</v>
      </c>
      <c r="EE129" s="44">
        <v>0</v>
      </c>
      <c r="EF129" s="44">
        <v>0</v>
      </c>
      <c r="EG129" s="44">
        <v>3</v>
      </c>
      <c r="EH129" s="44" t="s">
        <v>801</v>
      </c>
      <c r="EI129" s="44" t="s">
        <v>756</v>
      </c>
      <c r="EJ129" s="44">
        <v>180</v>
      </c>
      <c r="EK129" s="44">
        <v>100</v>
      </c>
      <c r="EL129" s="44">
        <v>72</v>
      </c>
      <c r="EM129" s="44">
        <v>92</v>
      </c>
      <c r="EN129" s="44">
        <v>324</v>
      </c>
      <c r="EO129" s="44">
        <v>0</v>
      </c>
      <c r="EP129" s="44">
        <v>62</v>
      </c>
      <c r="EQ129" s="44">
        <v>1.47</v>
      </c>
      <c r="ER129" s="44">
        <v>28.7</v>
      </c>
      <c r="ES129" s="44">
        <v>0</v>
      </c>
      <c r="ET129" s="44" t="s">
        <v>801</v>
      </c>
      <c r="EU129" s="44" t="s">
        <v>802</v>
      </c>
      <c r="EV129" s="44" t="s">
        <v>183</v>
      </c>
      <c r="EW129" s="44">
        <v>0</v>
      </c>
      <c r="EX129" s="44">
        <v>15.7</v>
      </c>
      <c r="EY129" s="44">
        <v>24.8</v>
      </c>
      <c r="EZ129" s="44">
        <v>2363</v>
      </c>
      <c r="FA129" s="44">
        <v>438</v>
      </c>
      <c r="FB129" s="44">
        <v>3.4000000000000002E-2</v>
      </c>
      <c r="FC129" s="44">
        <v>82.1</v>
      </c>
      <c r="FD129" s="44">
        <v>35.9</v>
      </c>
      <c r="FE129" s="44" t="s">
        <v>803</v>
      </c>
      <c r="FF129" s="44"/>
      <c r="FG129" s="44"/>
      <c r="FH129" s="44"/>
      <c r="FI129" s="44"/>
      <c r="FJ129" s="44"/>
      <c r="FK129" s="44"/>
      <c r="FL129" s="44"/>
      <c r="FM129" s="44"/>
      <c r="FN129" s="44"/>
      <c r="FO129" s="44"/>
      <c r="FP129" s="44" t="s">
        <v>643</v>
      </c>
    </row>
    <row r="130" spans="1:172" s="1" customFormat="1">
      <c r="A130" s="44" t="s">
        <v>506</v>
      </c>
      <c r="B130" s="1">
        <v>2</v>
      </c>
      <c r="N130" s="44">
        <v>1</v>
      </c>
      <c r="O130" s="44">
        <v>1</v>
      </c>
      <c r="P130" s="44">
        <v>0</v>
      </c>
      <c r="Q130" s="44">
        <v>1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AG130" s="44">
        <v>1</v>
      </c>
      <c r="AH130" s="44">
        <v>0</v>
      </c>
      <c r="AI130" s="44">
        <v>1</v>
      </c>
      <c r="AJ130" s="44">
        <v>0</v>
      </c>
      <c r="AK130" s="44">
        <v>1</v>
      </c>
      <c r="AO130" s="44">
        <v>3</v>
      </c>
      <c r="AS130" s="44">
        <v>1</v>
      </c>
      <c r="AT130" s="44">
        <v>1</v>
      </c>
      <c r="AU130" s="44">
        <v>1</v>
      </c>
      <c r="AV130" s="44">
        <v>0</v>
      </c>
      <c r="AW130" s="44">
        <v>0</v>
      </c>
      <c r="AX130" s="44"/>
      <c r="AZ130" s="44"/>
      <c r="BA130" s="44"/>
      <c r="BB130" s="44"/>
      <c r="BC130" s="44"/>
      <c r="BD130" s="44">
        <v>4</v>
      </c>
      <c r="BE130" s="44">
        <v>7</v>
      </c>
      <c r="BF130" s="44">
        <v>2</v>
      </c>
      <c r="BG130" s="44">
        <v>2</v>
      </c>
      <c r="BH130" s="7">
        <f t="shared" si="43"/>
        <v>32</v>
      </c>
      <c r="BI130" s="11">
        <f t="shared" si="44"/>
        <v>0</v>
      </c>
      <c r="BJ130" s="11">
        <f t="shared" si="45"/>
        <v>0</v>
      </c>
      <c r="BK130" s="11">
        <f t="shared" si="46"/>
        <v>87.5</v>
      </c>
      <c r="BL130" s="11">
        <f t="shared" si="47"/>
        <v>12.5</v>
      </c>
      <c r="BM130" s="44"/>
      <c r="BN130" s="44">
        <v>0</v>
      </c>
      <c r="BO130" s="44">
        <v>0</v>
      </c>
      <c r="BP130" s="44">
        <v>0</v>
      </c>
      <c r="BQ130" s="48"/>
      <c r="BR130" s="48"/>
      <c r="BS130" s="44">
        <v>0</v>
      </c>
      <c r="BT130" s="44">
        <v>0</v>
      </c>
      <c r="BU130" s="44">
        <v>0</v>
      </c>
      <c r="BV130" s="44">
        <v>0</v>
      </c>
      <c r="BW130" s="44"/>
      <c r="BZ130" s="44"/>
      <c r="CA130" s="44">
        <v>1</v>
      </c>
      <c r="CB130" s="44">
        <v>1</v>
      </c>
      <c r="CC130" s="44">
        <v>0</v>
      </c>
      <c r="CD130" s="44">
        <v>0</v>
      </c>
      <c r="CE130" s="44">
        <v>0</v>
      </c>
      <c r="CF130" s="44">
        <v>0</v>
      </c>
      <c r="CG130" s="44">
        <v>0</v>
      </c>
      <c r="CH130" s="44">
        <v>2</v>
      </c>
      <c r="CI130" s="44">
        <v>4</v>
      </c>
      <c r="CJ130" s="44">
        <v>0</v>
      </c>
      <c r="CK130" s="44"/>
      <c r="CM130" s="44">
        <v>1</v>
      </c>
      <c r="CN130" s="44">
        <v>2</v>
      </c>
      <c r="CO130" s="44">
        <v>4</v>
      </c>
      <c r="CP130" s="44">
        <v>1</v>
      </c>
      <c r="CQ130" s="44">
        <v>1</v>
      </c>
      <c r="CR130" s="44">
        <v>0</v>
      </c>
      <c r="CS130" s="44">
        <v>0</v>
      </c>
      <c r="CT130" s="44">
        <v>0</v>
      </c>
      <c r="CU130" s="44">
        <v>1</v>
      </c>
      <c r="DG130" s="49">
        <v>0.83333333333333337</v>
      </c>
      <c r="DH130" s="44">
        <v>0</v>
      </c>
      <c r="DI130" s="49">
        <v>0.16666666666666666</v>
      </c>
      <c r="DJ130" s="35">
        <f t="shared" si="48"/>
        <v>23.333333333333336</v>
      </c>
      <c r="DK130" s="44">
        <v>6</v>
      </c>
      <c r="DL130" s="44">
        <v>0</v>
      </c>
      <c r="DM130" s="44">
        <v>1</v>
      </c>
      <c r="DN130" s="44">
        <v>3</v>
      </c>
      <c r="DO130" s="44">
        <v>0</v>
      </c>
      <c r="DP130" s="44">
        <v>0</v>
      </c>
      <c r="DQ130" s="44">
        <v>0</v>
      </c>
      <c r="DR130" s="44">
        <v>0</v>
      </c>
      <c r="DS130" s="1">
        <v>0</v>
      </c>
      <c r="DT130" s="1">
        <v>0</v>
      </c>
      <c r="DU130" s="44">
        <v>0</v>
      </c>
      <c r="DV130" s="44">
        <v>0</v>
      </c>
      <c r="DW130" s="44">
        <v>0</v>
      </c>
      <c r="DX130" s="44">
        <v>0</v>
      </c>
      <c r="DY130" s="44">
        <v>0</v>
      </c>
      <c r="DZ130" s="44">
        <v>0</v>
      </c>
      <c r="EA130" s="44">
        <v>0</v>
      </c>
      <c r="EB130" s="44">
        <v>1</v>
      </c>
      <c r="EC130" s="44">
        <v>1</v>
      </c>
      <c r="ED130" s="50">
        <v>1</v>
      </c>
      <c r="EE130" s="44">
        <v>0</v>
      </c>
      <c r="EF130" s="44">
        <v>0</v>
      </c>
      <c r="EG130" s="44">
        <v>3</v>
      </c>
      <c r="EH130" s="44" t="s">
        <v>527</v>
      </c>
      <c r="EI130" s="44" t="s">
        <v>756</v>
      </c>
      <c r="EJ130" s="44">
        <v>120</v>
      </c>
      <c r="EK130" s="44">
        <v>80</v>
      </c>
      <c r="EL130" s="44">
        <v>72</v>
      </c>
      <c r="EM130" s="44">
        <v>97</v>
      </c>
      <c r="EN130" s="44">
        <v>165</v>
      </c>
      <c r="EO130" s="44">
        <v>0</v>
      </c>
      <c r="EP130" s="44">
        <v>54</v>
      </c>
      <c r="EQ130" s="44">
        <v>1.49</v>
      </c>
      <c r="ER130" s="44">
        <v>24.3</v>
      </c>
      <c r="ES130" s="44">
        <v>0</v>
      </c>
      <c r="ET130" s="44" t="s">
        <v>527</v>
      </c>
      <c r="EU130" s="44" t="s">
        <v>804</v>
      </c>
      <c r="EV130" s="44" t="s">
        <v>183</v>
      </c>
      <c r="EW130" s="44">
        <v>0</v>
      </c>
      <c r="EX130" s="44">
        <v>10.199999999999999</v>
      </c>
      <c r="EY130" s="44">
        <v>14.8</v>
      </c>
      <c r="EZ130" s="44">
        <v>1602</v>
      </c>
      <c r="FA130" s="44">
        <v>400</v>
      </c>
      <c r="FB130" s="44">
        <v>2E-3</v>
      </c>
      <c r="FC130" s="44">
        <v>83.2</v>
      </c>
      <c r="FD130" s="44">
        <v>42.2</v>
      </c>
      <c r="FE130" s="44" t="s">
        <v>805</v>
      </c>
      <c r="FF130" s="44" t="s">
        <v>806</v>
      </c>
      <c r="FG130" s="44"/>
      <c r="FH130" s="44"/>
      <c r="FI130" s="44"/>
      <c r="FJ130" s="44"/>
      <c r="FK130" s="44"/>
      <c r="FL130" s="44"/>
      <c r="FM130" s="44"/>
      <c r="FN130" s="44"/>
      <c r="FO130" s="44"/>
      <c r="FP130" s="44" t="s">
        <v>643</v>
      </c>
    </row>
    <row r="131" spans="1:172" s="1" customFormat="1">
      <c r="A131" s="44" t="s">
        <v>511</v>
      </c>
      <c r="B131" s="1">
        <v>2</v>
      </c>
      <c r="N131" s="44">
        <v>1</v>
      </c>
      <c r="O131" s="44">
        <v>1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AG131" s="44">
        <v>0</v>
      </c>
      <c r="AH131" s="44">
        <v>1</v>
      </c>
      <c r="AI131" s="44">
        <v>0</v>
      </c>
      <c r="AJ131" s="44">
        <v>0</v>
      </c>
      <c r="AK131" s="44">
        <v>1</v>
      </c>
      <c r="AO131" s="44">
        <v>1</v>
      </c>
      <c r="AS131" s="44">
        <v>1</v>
      </c>
      <c r="AT131" s="44">
        <v>1</v>
      </c>
      <c r="AU131" s="44">
        <v>1</v>
      </c>
      <c r="AV131" s="44">
        <v>0</v>
      </c>
      <c r="AW131" s="44">
        <v>0</v>
      </c>
      <c r="AX131" s="44"/>
      <c r="AZ131" s="44"/>
      <c r="BA131" s="44"/>
      <c r="BB131" s="44"/>
      <c r="BC131" s="44"/>
      <c r="BD131" s="44">
        <v>2</v>
      </c>
      <c r="BE131" s="44">
        <v>7</v>
      </c>
      <c r="BF131" s="44">
        <v>0.5</v>
      </c>
      <c r="BG131" s="44">
        <v>7</v>
      </c>
      <c r="BH131" s="7">
        <f t="shared" si="43"/>
        <v>17.5</v>
      </c>
      <c r="BI131" s="11">
        <f t="shared" si="44"/>
        <v>0</v>
      </c>
      <c r="BJ131" s="11">
        <f t="shared" si="45"/>
        <v>0</v>
      </c>
      <c r="BK131" s="11">
        <f t="shared" si="46"/>
        <v>80</v>
      </c>
      <c r="BL131" s="11">
        <f t="shared" si="47"/>
        <v>20</v>
      </c>
      <c r="BM131" s="44"/>
      <c r="BN131" s="44">
        <v>0</v>
      </c>
      <c r="BO131" s="44">
        <v>0</v>
      </c>
      <c r="BP131" s="44">
        <v>0</v>
      </c>
      <c r="BQ131" s="48"/>
      <c r="BR131" s="48"/>
      <c r="BS131" s="44">
        <v>0</v>
      </c>
      <c r="BT131" s="44">
        <v>0</v>
      </c>
      <c r="BU131" s="44">
        <v>0</v>
      </c>
      <c r="BV131" s="44">
        <v>0</v>
      </c>
      <c r="BW131" s="44"/>
      <c r="BZ131" s="44"/>
      <c r="CA131" s="44">
        <v>0</v>
      </c>
      <c r="CB131" s="44">
        <v>1</v>
      </c>
      <c r="CC131" s="44">
        <v>0</v>
      </c>
      <c r="CD131" s="44">
        <v>0</v>
      </c>
      <c r="CE131" s="44">
        <v>0</v>
      </c>
      <c r="CF131" s="44">
        <v>0</v>
      </c>
      <c r="CG131" s="44">
        <v>0</v>
      </c>
      <c r="CH131" s="44">
        <v>1</v>
      </c>
      <c r="CI131" s="44">
        <v>2</v>
      </c>
      <c r="CJ131" s="44">
        <v>2</v>
      </c>
      <c r="CK131" s="44"/>
      <c r="CM131" s="44">
        <v>1</v>
      </c>
      <c r="CN131" s="44">
        <v>2</v>
      </c>
      <c r="CO131" s="44">
        <v>2</v>
      </c>
      <c r="CP131" s="44">
        <v>1</v>
      </c>
      <c r="CQ131" s="44">
        <v>1</v>
      </c>
      <c r="CR131" s="44">
        <v>1</v>
      </c>
      <c r="CS131" s="44">
        <v>1</v>
      </c>
      <c r="CT131" s="44">
        <v>1</v>
      </c>
      <c r="CU131" s="44">
        <v>4</v>
      </c>
      <c r="DG131" s="49">
        <v>0.83333333333333337</v>
      </c>
      <c r="DH131" s="44">
        <v>0</v>
      </c>
      <c r="DI131" s="49">
        <v>0.20833333333333334</v>
      </c>
      <c r="DJ131" s="35">
        <f t="shared" si="48"/>
        <v>23.375</v>
      </c>
      <c r="DK131" s="44">
        <v>8</v>
      </c>
      <c r="DL131" s="44">
        <v>0</v>
      </c>
      <c r="DM131" s="44">
        <v>0</v>
      </c>
      <c r="DN131" s="44">
        <v>1</v>
      </c>
      <c r="DO131" s="44">
        <v>0</v>
      </c>
      <c r="DP131" s="44">
        <v>0</v>
      </c>
      <c r="DQ131" s="44">
        <v>0</v>
      </c>
      <c r="DR131" s="44">
        <v>0</v>
      </c>
      <c r="DS131" s="1">
        <v>0</v>
      </c>
      <c r="DT131" s="1">
        <v>0</v>
      </c>
      <c r="DU131" s="44">
        <v>0</v>
      </c>
      <c r="DV131" s="44">
        <v>1</v>
      </c>
      <c r="DW131" s="44">
        <v>2</v>
      </c>
      <c r="DX131" s="44">
        <v>2</v>
      </c>
      <c r="DY131" s="44">
        <v>0</v>
      </c>
      <c r="DZ131" s="44">
        <v>1</v>
      </c>
      <c r="EA131" s="44">
        <v>0</v>
      </c>
      <c r="EB131" s="44">
        <v>0</v>
      </c>
      <c r="EC131" s="44">
        <v>0</v>
      </c>
      <c r="ED131" s="50">
        <v>1</v>
      </c>
      <c r="EE131" s="44">
        <v>0</v>
      </c>
      <c r="EF131" s="44">
        <v>1</v>
      </c>
      <c r="EG131" s="44">
        <v>3</v>
      </c>
      <c r="EH131" s="44" t="s">
        <v>807</v>
      </c>
      <c r="EI131" s="51">
        <v>45632</v>
      </c>
      <c r="EJ131" s="44">
        <v>110</v>
      </c>
      <c r="EK131" s="44">
        <v>60</v>
      </c>
      <c r="EL131" s="44">
        <v>66</v>
      </c>
      <c r="EM131" s="44">
        <v>98</v>
      </c>
      <c r="EN131" s="44">
        <v>111</v>
      </c>
      <c r="EO131" s="44">
        <v>0</v>
      </c>
      <c r="EP131" s="44"/>
      <c r="EQ131" s="44"/>
      <c r="ER131" s="44"/>
      <c r="ES131" s="44">
        <v>0</v>
      </c>
      <c r="ET131" s="44" t="s">
        <v>808</v>
      </c>
      <c r="EU131" s="52">
        <v>45632.588194444441</v>
      </c>
      <c r="EV131" s="44" t="s">
        <v>183</v>
      </c>
      <c r="EW131" s="44">
        <v>0</v>
      </c>
      <c r="EX131" s="44">
        <v>10</v>
      </c>
      <c r="EY131" s="44">
        <v>15.8</v>
      </c>
      <c r="EZ131" s="44">
        <v>1574</v>
      </c>
      <c r="FA131" s="44">
        <v>405</v>
      </c>
      <c r="FB131" s="44">
        <v>6.5000000000000002E-2</v>
      </c>
      <c r="FC131" s="44">
        <v>92.7</v>
      </c>
      <c r="FD131" s="44">
        <v>24.6</v>
      </c>
      <c r="FE131" s="44" t="s">
        <v>809</v>
      </c>
      <c r="FF131" s="44" t="s">
        <v>810</v>
      </c>
      <c r="FG131" s="44"/>
      <c r="FH131" s="44"/>
      <c r="FI131" s="44"/>
      <c r="FJ131" s="44"/>
      <c r="FK131" s="44"/>
      <c r="FL131" s="44"/>
      <c r="FM131" s="44"/>
      <c r="FN131" s="44"/>
      <c r="FO131" s="44"/>
      <c r="FP131" s="44" t="s">
        <v>643</v>
      </c>
    </row>
    <row r="132" spans="1:172" s="1" customFormat="1">
      <c r="A132" s="44" t="s">
        <v>515</v>
      </c>
      <c r="B132" s="1">
        <v>2</v>
      </c>
      <c r="N132" s="44">
        <v>0</v>
      </c>
      <c r="O132" s="44">
        <v>1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AG132" s="44">
        <v>0</v>
      </c>
      <c r="AH132" s="44">
        <v>1</v>
      </c>
      <c r="AI132" s="44">
        <v>0</v>
      </c>
      <c r="AJ132" s="44">
        <v>0</v>
      </c>
      <c r="AK132" s="44">
        <v>1</v>
      </c>
      <c r="AO132" s="44">
        <v>3</v>
      </c>
      <c r="AS132" s="44">
        <v>1</v>
      </c>
      <c r="AT132" s="44">
        <v>1</v>
      </c>
      <c r="AU132" s="44">
        <v>1</v>
      </c>
      <c r="AV132" s="44">
        <v>0</v>
      </c>
      <c r="AW132" s="44">
        <v>0</v>
      </c>
      <c r="AX132" s="44"/>
      <c r="AZ132" s="44"/>
      <c r="BA132" s="44"/>
      <c r="BB132" s="44">
        <v>1</v>
      </c>
      <c r="BC132" s="44">
        <v>7</v>
      </c>
      <c r="BD132" s="44">
        <v>1</v>
      </c>
      <c r="BE132" s="44">
        <v>4</v>
      </c>
      <c r="BF132" s="44">
        <v>1</v>
      </c>
      <c r="BG132" s="44">
        <v>3</v>
      </c>
      <c r="BH132" s="7">
        <f t="shared" si="43"/>
        <v>14</v>
      </c>
      <c r="BI132" s="11">
        <f t="shared" si="44"/>
        <v>0</v>
      </c>
      <c r="BJ132" s="11">
        <f t="shared" si="45"/>
        <v>50</v>
      </c>
      <c r="BK132" s="11">
        <f t="shared" si="46"/>
        <v>28.571428571428569</v>
      </c>
      <c r="BL132" s="11">
        <f t="shared" si="47"/>
        <v>21.428571428571427</v>
      </c>
      <c r="BM132" s="44"/>
      <c r="BN132" s="44">
        <v>0</v>
      </c>
      <c r="BO132" s="44">
        <v>0</v>
      </c>
      <c r="BP132" s="44">
        <v>0</v>
      </c>
      <c r="BQ132" s="48"/>
      <c r="BR132" s="48"/>
      <c r="BS132" s="44">
        <v>0</v>
      </c>
      <c r="BT132" s="44">
        <v>0</v>
      </c>
      <c r="BU132" s="44">
        <v>0</v>
      </c>
      <c r="BV132" s="44">
        <v>0</v>
      </c>
      <c r="BW132" s="44"/>
      <c r="BZ132" s="44"/>
      <c r="CA132" s="44">
        <v>0</v>
      </c>
      <c r="CB132" s="44">
        <v>0</v>
      </c>
      <c r="CC132" s="44">
        <v>0</v>
      </c>
      <c r="CD132" s="44">
        <v>0</v>
      </c>
      <c r="CE132" s="44">
        <v>0</v>
      </c>
      <c r="CF132" s="44">
        <v>0</v>
      </c>
      <c r="CG132" s="44">
        <v>0</v>
      </c>
      <c r="CH132" s="44">
        <v>2</v>
      </c>
      <c r="CI132" s="44">
        <v>2</v>
      </c>
      <c r="CJ132" s="44">
        <v>1</v>
      </c>
      <c r="CK132" s="44"/>
      <c r="CM132" s="44">
        <v>1</v>
      </c>
      <c r="CN132" s="44">
        <v>3</v>
      </c>
      <c r="CO132" s="44">
        <v>1</v>
      </c>
      <c r="CP132" s="44">
        <v>1</v>
      </c>
      <c r="CQ132" s="44">
        <v>0</v>
      </c>
      <c r="CR132" s="44">
        <v>0</v>
      </c>
      <c r="CS132" s="44">
        <v>0</v>
      </c>
      <c r="CT132" s="44">
        <v>0</v>
      </c>
      <c r="CU132" s="44">
        <v>0</v>
      </c>
      <c r="DG132" s="49">
        <v>0.83333333333333337</v>
      </c>
      <c r="DH132" s="44">
        <v>1</v>
      </c>
      <c r="DI132" s="49">
        <v>0.20833333333333334</v>
      </c>
      <c r="DJ132" s="35">
        <f t="shared" si="48"/>
        <v>23.375</v>
      </c>
      <c r="DK132" s="44">
        <v>8</v>
      </c>
      <c r="DL132" s="44">
        <v>0</v>
      </c>
      <c r="DM132" s="44">
        <v>0</v>
      </c>
      <c r="DN132" s="44">
        <v>2</v>
      </c>
      <c r="DO132" s="44">
        <v>0</v>
      </c>
      <c r="DP132" s="44">
        <v>0</v>
      </c>
      <c r="DQ132" s="44">
        <v>0</v>
      </c>
      <c r="DR132" s="44">
        <v>0</v>
      </c>
      <c r="DS132" s="1">
        <v>0</v>
      </c>
      <c r="DT132" s="1">
        <v>0</v>
      </c>
      <c r="DU132" s="44">
        <v>0</v>
      </c>
      <c r="DV132" s="44">
        <v>0</v>
      </c>
      <c r="DW132" s="44">
        <v>0</v>
      </c>
      <c r="DX132" s="44">
        <v>0</v>
      </c>
      <c r="DY132" s="44">
        <v>1</v>
      </c>
      <c r="DZ132" s="44">
        <v>0</v>
      </c>
      <c r="EA132" s="44">
        <v>1</v>
      </c>
      <c r="EB132" s="44">
        <v>0</v>
      </c>
      <c r="EC132" s="44">
        <v>0</v>
      </c>
      <c r="ED132" s="50">
        <v>1</v>
      </c>
      <c r="EE132" s="44">
        <v>0</v>
      </c>
      <c r="EF132" s="44">
        <v>1</v>
      </c>
      <c r="EG132" s="44">
        <v>3</v>
      </c>
      <c r="EH132" s="44" t="s">
        <v>572</v>
      </c>
      <c r="EI132" s="44" t="s">
        <v>756</v>
      </c>
      <c r="EJ132" s="44">
        <v>140</v>
      </c>
      <c r="EK132" s="44">
        <v>100</v>
      </c>
      <c r="EL132" s="44">
        <v>82</v>
      </c>
      <c r="EM132" s="44">
        <v>96</v>
      </c>
      <c r="EN132" s="44">
        <v>135</v>
      </c>
      <c r="EO132" s="44">
        <v>0</v>
      </c>
      <c r="EP132" s="44">
        <v>74.400000000000006</v>
      </c>
      <c r="EQ132" s="44">
        <v>1.41</v>
      </c>
      <c r="ER132" s="44">
        <v>37.4</v>
      </c>
      <c r="ES132" s="44">
        <v>0</v>
      </c>
      <c r="ET132" s="44" t="s">
        <v>572</v>
      </c>
      <c r="EU132" s="44" t="s">
        <v>811</v>
      </c>
      <c r="EV132" s="44" t="s">
        <v>363</v>
      </c>
      <c r="EW132" s="44">
        <v>0</v>
      </c>
      <c r="EX132" s="44">
        <v>12.8</v>
      </c>
      <c r="EY132" s="44">
        <v>20</v>
      </c>
      <c r="EZ132" s="44">
        <v>2017</v>
      </c>
      <c r="FA132" s="44">
        <v>487</v>
      </c>
      <c r="FB132" s="44">
        <v>0.111</v>
      </c>
      <c r="FC132" s="44">
        <v>82.8</v>
      </c>
      <c r="FD132" s="44">
        <v>34.4</v>
      </c>
      <c r="FE132" s="44" t="s">
        <v>812</v>
      </c>
      <c r="FF132" s="44"/>
      <c r="FG132" s="44" t="s">
        <v>813</v>
      </c>
      <c r="FH132" s="44">
        <v>10.6</v>
      </c>
      <c r="FI132" s="44">
        <v>16</v>
      </c>
      <c r="FJ132" s="44">
        <v>1623</v>
      </c>
      <c r="FK132" s="44">
        <v>468</v>
      </c>
      <c r="FL132" s="44">
        <v>1.2E-2</v>
      </c>
      <c r="FM132" s="44">
        <v>83</v>
      </c>
      <c r="FN132" s="44">
        <v>33.1</v>
      </c>
      <c r="FO132" s="44" t="s">
        <v>814</v>
      </c>
      <c r="FP132" s="44" t="s">
        <v>643</v>
      </c>
    </row>
    <row r="133" spans="1:172" s="1" customFormat="1">
      <c r="A133" s="44" t="s">
        <v>520</v>
      </c>
      <c r="B133" s="1">
        <v>2</v>
      </c>
      <c r="N133" s="44">
        <v>0</v>
      </c>
      <c r="O133" s="44">
        <v>1</v>
      </c>
      <c r="P133" s="44">
        <v>1</v>
      </c>
      <c r="Q133" s="44">
        <v>1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AG133" s="44">
        <v>0</v>
      </c>
      <c r="AH133" s="44">
        <v>0</v>
      </c>
      <c r="AI133" s="44">
        <v>1</v>
      </c>
      <c r="AJ133" s="44">
        <v>0</v>
      </c>
      <c r="AK133" s="44">
        <v>1</v>
      </c>
      <c r="AO133" s="44">
        <v>2</v>
      </c>
      <c r="AS133" s="44">
        <v>1</v>
      </c>
      <c r="AT133" s="44">
        <v>1</v>
      </c>
      <c r="AU133" s="44">
        <v>0</v>
      </c>
      <c r="AV133" s="44">
        <v>0</v>
      </c>
      <c r="AW133" s="44">
        <v>0</v>
      </c>
      <c r="AX133" s="44"/>
      <c r="AZ133" s="44"/>
      <c r="BA133" s="44"/>
      <c r="BB133" s="44">
        <v>1</v>
      </c>
      <c r="BC133" s="44">
        <v>7</v>
      </c>
      <c r="BD133" s="44">
        <v>3</v>
      </c>
      <c r="BE133" s="44">
        <v>3</v>
      </c>
      <c r="BF133" s="44"/>
      <c r="BG133" s="44"/>
      <c r="BH133" s="7">
        <f t="shared" si="43"/>
        <v>16</v>
      </c>
      <c r="BI133" s="11">
        <f t="shared" si="44"/>
        <v>0</v>
      </c>
      <c r="BJ133" s="11">
        <f t="shared" si="45"/>
        <v>43.75</v>
      </c>
      <c r="BK133" s="11">
        <f t="shared" si="46"/>
        <v>56.25</v>
      </c>
      <c r="BL133" s="11">
        <f t="shared" si="47"/>
        <v>0</v>
      </c>
      <c r="BM133" s="44"/>
      <c r="BN133" s="44">
        <v>0</v>
      </c>
      <c r="BO133" s="44">
        <v>0</v>
      </c>
      <c r="BP133" s="44">
        <v>0</v>
      </c>
      <c r="BQ133" s="48"/>
      <c r="BR133" s="48"/>
      <c r="BS133" s="44">
        <v>0</v>
      </c>
      <c r="BT133" s="44">
        <v>0</v>
      </c>
      <c r="BU133" s="44">
        <v>0</v>
      </c>
      <c r="BV133" s="44">
        <v>0</v>
      </c>
      <c r="BW133" s="44"/>
      <c r="BZ133" s="44"/>
      <c r="CA133" s="44">
        <v>2</v>
      </c>
      <c r="CB133" s="44">
        <v>2</v>
      </c>
      <c r="CC133" s="44">
        <v>0</v>
      </c>
      <c r="CD133" s="44">
        <v>4</v>
      </c>
      <c r="CE133" s="44">
        <v>3</v>
      </c>
      <c r="CF133" s="44">
        <v>5</v>
      </c>
      <c r="CG133" s="44">
        <v>3</v>
      </c>
      <c r="CH133" s="44">
        <v>3</v>
      </c>
      <c r="CI133" s="44">
        <v>22</v>
      </c>
      <c r="CJ133" s="44">
        <v>2</v>
      </c>
      <c r="CK133" s="44"/>
      <c r="CM133" s="44">
        <v>3</v>
      </c>
      <c r="CN133" s="44">
        <v>2</v>
      </c>
      <c r="CO133" s="44">
        <v>2</v>
      </c>
      <c r="CP133" s="44">
        <v>3</v>
      </c>
      <c r="CQ133" s="44">
        <v>1</v>
      </c>
      <c r="CR133" s="44">
        <v>0</v>
      </c>
      <c r="CS133" s="44">
        <v>0</v>
      </c>
      <c r="CT133" s="44">
        <v>1</v>
      </c>
      <c r="CU133" s="44">
        <v>2</v>
      </c>
      <c r="DG133" s="49">
        <v>0.875</v>
      </c>
      <c r="DH133" s="44">
        <v>2</v>
      </c>
      <c r="DI133" s="49">
        <v>0.20833333333333334</v>
      </c>
      <c r="DJ133" s="35">
        <f t="shared" si="48"/>
        <v>23.333333333333332</v>
      </c>
      <c r="DK133" s="44">
        <v>5</v>
      </c>
      <c r="DL133" s="44">
        <v>3</v>
      </c>
      <c r="DM133" s="44">
        <v>3</v>
      </c>
      <c r="DN133" s="44">
        <v>3</v>
      </c>
      <c r="DO133" s="44">
        <v>1</v>
      </c>
      <c r="DP133" s="44">
        <v>0</v>
      </c>
      <c r="DQ133" s="44">
        <v>0</v>
      </c>
      <c r="DR133" s="44">
        <v>0</v>
      </c>
      <c r="DS133" s="44">
        <v>1</v>
      </c>
      <c r="DT133" s="1">
        <v>0</v>
      </c>
      <c r="DU133" s="44">
        <v>0</v>
      </c>
      <c r="DV133" s="44">
        <v>3</v>
      </c>
      <c r="DW133" s="44">
        <v>0</v>
      </c>
      <c r="DX133" s="44">
        <v>0</v>
      </c>
      <c r="DY133" s="44">
        <v>1</v>
      </c>
      <c r="DZ133" s="44">
        <v>3</v>
      </c>
      <c r="EA133" s="44">
        <v>3</v>
      </c>
      <c r="EB133" s="44">
        <v>2</v>
      </c>
      <c r="EC133" s="44">
        <v>3</v>
      </c>
      <c r="ED133" s="50">
        <v>1</v>
      </c>
      <c r="EE133" s="44">
        <v>0</v>
      </c>
      <c r="EF133" s="44">
        <v>1</v>
      </c>
      <c r="EG133" s="44">
        <v>13</v>
      </c>
      <c r="EH133" s="44" t="s">
        <v>578</v>
      </c>
      <c r="EI133" s="44" t="s">
        <v>756</v>
      </c>
      <c r="EJ133" s="44">
        <v>126</v>
      </c>
      <c r="EK133" s="44">
        <v>80</v>
      </c>
      <c r="EL133" s="44">
        <v>73</v>
      </c>
      <c r="EM133" s="44">
        <v>96</v>
      </c>
      <c r="EN133" s="44">
        <v>139</v>
      </c>
      <c r="EO133" s="44">
        <v>0</v>
      </c>
      <c r="EP133" s="44">
        <v>60</v>
      </c>
      <c r="EQ133" s="44">
        <v>1.37</v>
      </c>
      <c r="ER133" s="44">
        <v>31.9</v>
      </c>
      <c r="ES133" s="44">
        <v>0</v>
      </c>
      <c r="ET133" s="44" t="s">
        <v>578</v>
      </c>
      <c r="EU133" s="44" t="s">
        <v>815</v>
      </c>
      <c r="EV133" s="44" t="s">
        <v>183</v>
      </c>
      <c r="EW133" s="44">
        <v>0</v>
      </c>
      <c r="EX133" s="44">
        <v>12.7</v>
      </c>
      <c r="EY133" s="44">
        <v>19.899999999999999</v>
      </c>
      <c r="EZ133" s="44">
        <v>2024</v>
      </c>
      <c r="FA133" s="44">
        <v>410</v>
      </c>
      <c r="FB133" s="44">
        <v>2E-3</v>
      </c>
      <c r="FC133" s="44">
        <v>80.599999999999994</v>
      </c>
      <c r="FD133" s="44">
        <v>36.299999999999997</v>
      </c>
      <c r="FE133" s="44" t="s">
        <v>816</v>
      </c>
      <c r="FF133" s="44" t="s">
        <v>817</v>
      </c>
      <c r="FG133" s="44"/>
      <c r="FH133" s="44"/>
      <c r="FI133" s="44"/>
      <c r="FJ133" s="44"/>
      <c r="FK133" s="44"/>
      <c r="FL133" s="44"/>
      <c r="FM133" s="44"/>
      <c r="FN133" s="44"/>
      <c r="FO133" s="44"/>
      <c r="FP133" s="44" t="s">
        <v>643</v>
      </c>
    </row>
    <row r="134" spans="1:172" s="1" customFormat="1">
      <c r="A134" s="44" t="s">
        <v>527</v>
      </c>
      <c r="B134" s="1">
        <v>2</v>
      </c>
      <c r="N134" s="44">
        <v>0</v>
      </c>
      <c r="O134" s="44">
        <v>1</v>
      </c>
      <c r="P134" s="44">
        <v>1</v>
      </c>
      <c r="Q134" s="44">
        <v>1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AG134" s="44">
        <v>0</v>
      </c>
      <c r="AH134" s="44">
        <v>0</v>
      </c>
      <c r="AI134" s="44">
        <v>1</v>
      </c>
      <c r="AJ134" s="44">
        <v>0</v>
      </c>
      <c r="AK134" s="44">
        <v>1</v>
      </c>
      <c r="AO134" s="44">
        <v>2</v>
      </c>
      <c r="AS134" s="44">
        <v>1</v>
      </c>
      <c r="AT134" s="44">
        <v>1</v>
      </c>
      <c r="AU134" s="44">
        <v>0</v>
      </c>
      <c r="AV134" s="44">
        <v>0</v>
      </c>
      <c r="AW134" s="44">
        <v>0</v>
      </c>
      <c r="AX134" s="44"/>
      <c r="AZ134" s="44"/>
      <c r="BA134" s="44"/>
      <c r="BB134" s="44"/>
      <c r="BC134" s="44"/>
      <c r="BD134" s="44">
        <v>2</v>
      </c>
      <c r="BE134" s="44">
        <v>7</v>
      </c>
      <c r="BF134" s="44"/>
      <c r="BG134" s="44"/>
      <c r="BH134" s="7">
        <f t="shared" si="43"/>
        <v>14</v>
      </c>
      <c r="BI134" s="11">
        <f t="shared" si="44"/>
        <v>0</v>
      </c>
      <c r="BJ134" s="11">
        <f t="shared" si="45"/>
        <v>0</v>
      </c>
      <c r="BK134" s="11">
        <f t="shared" si="46"/>
        <v>100</v>
      </c>
      <c r="BL134" s="11">
        <f t="shared" si="47"/>
        <v>0</v>
      </c>
      <c r="BM134" s="44"/>
      <c r="BN134" s="44">
        <v>0</v>
      </c>
      <c r="BO134" s="44">
        <v>0</v>
      </c>
      <c r="BP134" s="44">
        <v>0</v>
      </c>
      <c r="BQ134" s="48"/>
      <c r="BR134" s="48"/>
      <c r="BS134" s="44">
        <v>0</v>
      </c>
      <c r="BT134" s="44">
        <v>0</v>
      </c>
      <c r="BU134" s="44">
        <v>0</v>
      </c>
      <c r="BV134" s="44">
        <v>0</v>
      </c>
      <c r="BW134" s="44"/>
      <c r="BZ134" s="44"/>
      <c r="CA134" s="44">
        <v>0</v>
      </c>
      <c r="CB134" s="44">
        <v>0</v>
      </c>
      <c r="CC134" s="44">
        <v>0</v>
      </c>
      <c r="CD134" s="44">
        <v>0</v>
      </c>
      <c r="CE134" s="44">
        <v>0</v>
      </c>
      <c r="CF134" s="44">
        <v>0</v>
      </c>
      <c r="CG134" s="44">
        <v>0</v>
      </c>
      <c r="CH134" s="44">
        <v>0</v>
      </c>
      <c r="CI134" s="44">
        <v>0</v>
      </c>
      <c r="CJ134" s="44">
        <v>1</v>
      </c>
      <c r="CK134" s="44"/>
      <c r="CM134" s="44">
        <v>1</v>
      </c>
      <c r="CN134" s="44">
        <v>2</v>
      </c>
      <c r="CO134" s="44">
        <v>1</v>
      </c>
      <c r="CP134" s="44">
        <v>1</v>
      </c>
      <c r="CQ134" s="44">
        <v>0</v>
      </c>
      <c r="CR134" s="44">
        <v>0</v>
      </c>
      <c r="CS134" s="44">
        <v>0</v>
      </c>
      <c r="CT134" s="44">
        <v>0</v>
      </c>
      <c r="CU134" s="44">
        <v>0</v>
      </c>
      <c r="DG134" s="49">
        <v>0.875</v>
      </c>
      <c r="DH134" s="44">
        <v>2</v>
      </c>
      <c r="DI134" s="49">
        <v>0.25</v>
      </c>
      <c r="DJ134" s="35">
        <f t="shared" si="48"/>
        <v>23.375</v>
      </c>
      <c r="DK134" s="44">
        <v>8</v>
      </c>
      <c r="DL134" s="44">
        <v>2</v>
      </c>
      <c r="DM134" s="44">
        <v>1</v>
      </c>
      <c r="DN134" s="44">
        <v>1</v>
      </c>
      <c r="DO134" s="44">
        <v>0</v>
      </c>
      <c r="DP134" s="44">
        <v>1</v>
      </c>
      <c r="DQ134" s="44">
        <v>0</v>
      </c>
      <c r="DR134" s="44">
        <v>0</v>
      </c>
      <c r="DS134" s="44">
        <v>0</v>
      </c>
      <c r="DT134" s="1">
        <v>0</v>
      </c>
      <c r="DU134" s="44">
        <v>0</v>
      </c>
      <c r="DV134" s="44">
        <v>1</v>
      </c>
      <c r="DW134" s="44">
        <v>0</v>
      </c>
      <c r="DX134" s="44">
        <v>0</v>
      </c>
      <c r="DY134" s="44">
        <v>0</v>
      </c>
      <c r="DZ134" s="44">
        <v>1</v>
      </c>
      <c r="EA134" s="44">
        <v>2</v>
      </c>
      <c r="EB134" s="44">
        <v>0</v>
      </c>
      <c r="EC134" s="44">
        <v>0</v>
      </c>
      <c r="ED134" s="50">
        <v>1</v>
      </c>
      <c r="EE134" s="44">
        <v>0</v>
      </c>
      <c r="EF134" s="44">
        <v>0</v>
      </c>
      <c r="EG134" s="44">
        <v>4</v>
      </c>
      <c r="EH134" s="44" t="s">
        <v>818</v>
      </c>
      <c r="EI134" s="44" t="s">
        <v>756</v>
      </c>
      <c r="EJ134" s="44">
        <v>110</v>
      </c>
      <c r="EK134" s="44">
        <v>70</v>
      </c>
      <c r="EL134" s="44">
        <v>76</v>
      </c>
      <c r="EM134" s="44">
        <v>97</v>
      </c>
      <c r="EN134" s="44">
        <v>109</v>
      </c>
      <c r="EO134" s="44">
        <v>0</v>
      </c>
      <c r="EP134" s="44">
        <v>68.5</v>
      </c>
      <c r="EQ134" s="44">
        <v>1.55</v>
      </c>
      <c r="ER134" s="44">
        <v>28.5</v>
      </c>
      <c r="ES134" s="44">
        <v>0</v>
      </c>
      <c r="ET134" s="44" t="s">
        <v>818</v>
      </c>
      <c r="EU134" s="44" t="s">
        <v>819</v>
      </c>
      <c r="EV134" s="44" t="s">
        <v>183</v>
      </c>
      <c r="EW134" s="44">
        <v>0</v>
      </c>
      <c r="EX134" s="44">
        <v>9.1999999999999993</v>
      </c>
      <c r="EY134" s="44">
        <v>14.2</v>
      </c>
      <c r="EZ134" s="44">
        <v>1414</v>
      </c>
      <c r="FA134" s="44">
        <v>388</v>
      </c>
      <c r="FB134" s="44">
        <v>6.9000000000000006E-2</v>
      </c>
      <c r="FC134" s="44">
        <v>83.5</v>
      </c>
      <c r="FD134" s="44">
        <v>32</v>
      </c>
      <c r="FE134" s="44" t="s">
        <v>820</v>
      </c>
      <c r="FF134" s="44"/>
      <c r="FG134" s="44"/>
      <c r="FH134" s="44"/>
      <c r="FI134" s="44"/>
      <c r="FJ134" s="44"/>
      <c r="FK134" s="44"/>
      <c r="FL134" s="44"/>
      <c r="FM134" s="44"/>
      <c r="FN134" s="44"/>
      <c r="FO134" s="44"/>
      <c r="FP134" s="44" t="s">
        <v>643</v>
      </c>
    </row>
    <row r="135" spans="1:172" s="1" customFormat="1">
      <c r="A135" s="44" t="s">
        <v>565</v>
      </c>
      <c r="B135" s="1">
        <v>2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AG135" s="44">
        <v>0</v>
      </c>
      <c r="AH135" s="44">
        <v>1</v>
      </c>
      <c r="AI135" s="44">
        <v>0</v>
      </c>
      <c r="AJ135" s="44">
        <v>0</v>
      </c>
      <c r="AK135" s="44">
        <v>1</v>
      </c>
      <c r="AO135" s="44">
        <v>2</v>
      </c>
      <c r="AS135" s="44">
        <v>1</v>
      </c>
      <c r="AT135" s="44">
        <v>1</v>
      </c>
      <c r="AU135" s="44">
        <v>0</v>
      </c>
      <c r="AV135" s="44">
        <v>0</v>
      </c>
      <c r="AW135" s="44">
        <v>0</v>
      </c>
      <c r="AX135" s="44"/>
      <c r="AZ135" s="44"/>
      <c r="BA135" s="44"/>
      <c r="BB135" s="44">
        <v>3</v>
      </c>
      <c r="BC135" s="44">
        <v>7</v>
      </c>
      <c r="BD135" s="44">
        <v>1</v>
      </c>
      <c r="BE135" s="44">
        <v>7</v>
      </c>
      <c r="BF135" s="44">
        <v>1</v>
      </c>
      <c r="BG135" s="44">
        <v>2</v>
      </c>
      <c r="BH135" s="7">
        <f t="shared" si="43"/>
        <v>30</v>
      </c>
      <c r="BI135" s="11">
        <f t="shared" si="44"/>
        <v>0</v>
      </c>
      <c r="BJ135" s="11">
        <f t="shared" si="45"/>
        <v>70</v>
      </c>
      <c r="BK135" s="11">
        <f t="shared" si="46"/>
        <v>23.333333333333332</v>
      </c>
      <c r="BL135" s="11">
        <f t="shared" si="47"/>
        <v>6.666666666666667</v>
      </c>
      <c r="BM135" s="44"/>
      <c r="BN135" s="44">
        <v>0</v>
      </c>
      <c r="BO135" s="44">
        <v>0</v>
      </c>
      <c r="BP135" s="44">
        <v>0</v>
      </c>
      <c r="BQ135" s="48"/>
      <c r="BR135" s="48"/>
      <c r="BS135" s="44">
        <v>0</v>
      </c>
      <c r="BT135" s="44">
        <v>0</v>
      </c>
      <c r="BU135" s="44">
        <v>0</v>
      </c>
      <c r="BV135" s="44">
        <v>0</v>
      </c>
      <c r="BW135" s="44"/>
      <c r="BZ135" s="44"/>
      <c r="CA135" s="44">
        <v>3</v>
      </c>
      <c r="CB135" s="44">
        <v>5</v>
      </c>
      <c r="CC135" s="44">
        <v>0</v>
      </c>
      <c r="CD135" s="44">
        <v>2</v>
      </c>
      <c r="CE135" s="44">
        <v>0</v>
      </c>
      <c r="CF135" s="44">
        <v>0</v>
      </c>
      <c r="CG135" s="44">
        <v>0</v>
      </c>
      <c r="CH135" s="44">
        <v>0</v>
      </c>
      <c r="CI135" s="44">
        <v>10</v>
      </c>
      <c r="CJ135" s="44">
        <v>2</v>
      </c>
      <c r="CK135" s="44"/>
      <c r="CM135" s="44">
        <v>2</v>
      </c>
      <c r="CN135" s="44">
        <v>1</v>
      </c>
      <c r="CO135" s="44">
        <v>2</v>
      </c>
      <c r="CP135" s="44">
        <v>2</v>
      </c>
      <c r="CQ135" s="44">
        <v>1</v>
      </c>
      <c r="CR135" s="44">
        <v>0</v>
      </c>
      <c r="CS135" s="44">
        <v>1</v>
      </c>
      <c r="CT135" s="44">
        <v>0</v>
      </c>
      <c r="CU135" s="44">
        <v>2</v>
      </c>
      <c r="DG135" s="49">
        <v>0.875</v>
      </c>
      <c r="DH135" s="44">
        <v>1</v>
      </c>
      <c r="DI135" s="49">
        <v>0.25</v>
      </c>
      <c r="DJ135" s="35">
        <f t="shared" si="48"/>
        <v>23.375</v>
      </c>
      <c r="DK135" s="44">
        <v>9</v>
      </c>
      <c r="DL135" s="44">
        <v>1</v>
      </c>
      <c r="DM135" s="44">
        <v>3</v>
      </c>
      <c r="DN135" s="44">
        <v>0</v>
      </c>
      <c r="DO135" s="44">
        <v>0</v>
      </c>
      <c r="DP135" s="44">
        <v>0</v>
      </c>
      <c r="DQ135" s="44">
        <v>0</v>
      </c>
      <c r="DR135" s="44">
        <v>0</v>
      </c>
      <c r="DS135" s="44">
        <v>0</v>
      </c>
      <c r="DT135" s="1">
        <v>0</v>
      </c>
      <c r="DU135" s="44">
        <v>0</v>
      </c>
      <c r="DV135" s="44">
        <v>0</v>
      </c>
      <c r="DW135" s="44">
        <v>0</v>
      </c>
      <c r="DX135" s="44">
        <v>0</v>
      </c>
      <c r="DY135" s="44">
        <v>0</v>
      </c>
      <c r="DZ135" s="44">
        <v>0</v>
      </c>
      <c r="EA135" s="44">
        <v>1</v>
      </c>
      <c r="EB135" s="44">
        <v>0</v>
      </c>
      <c r="EC135" s="44">
        <v>0</v>
      </c>
      <c r="ED135" s="50">
        <v>1</v>
      </c>
      <c r="EE135" s="44">
        <v>0</v>
      </c>
      <c r="EF135" s="44">
        <v>0</v>
      </c>
      <c r="EG135" s="44">
        <v>2</v>
      </c>
      <c r="EH135" s="44" t="s">
        <v>821</v>
      </c>
      <c r="EI135" s="44" t="s">
        <v>756</v>
      </c>
      <c r="EJ135" s="44">
        <v>90</v>
      </c>
      <c r="EK135" s="44">
        <v>60</v>
      </c>
      <c r="EL135" s="44">
        <v>90</v>
      </c>
      <c r="EM135" s="44">
        <v>94</v>
      </c>
      <c r="EN135" s="44">
        <v>226</v>
      </c>
      <c r="EO135" s="44">
        <v>0</v>
      </c>
      <c r="EP135" s="44">
        <v>58</v>
      </c>
      <c r="EQ135" s="44">
        <v>1.42</v>
      </c>
      <c r="ER135" s="44">
        <v>28.8</v>
      </c>
      <c r="ES135" s="44">
        <v>1</v>
      </c>
      <c r="ET135" s="44" t="s">
        <v>821</v>
      </c>
      <c r="EU135" s="44" t="s">
        <v>822</v>
      </c>
      <c r="EV135" s="44" t="s">
        <v>823</v>
      </c>
      <c r="EW135" s="44">
        <v>0</v>
      </c>
      <c r="EX135" s="44">
        <v>12.5</v>
      </c>
      <c r="EY135" s="44">
        <v>18.7</v>
      </c>
      <c r="EZ135" s="44">
        <v>1914</v>
      </c>
      <c r="FA135" s="44">
        <v>410</v>
      </c>
      <c r="FB135" s="44">
        <v>3.2000000000000001E-2</v>
      </c>
      <c r="FC135" s="44">
        <v>86</v>
      </c>
      <c r="FD135" s="44">
        <v>30.7</v>
      </c>
      <c r="FE135" s="44" t="s">
        <v>824</v>
      </c>
      <c r="FF135" s="44"/>
      <c r="FG135" s="44"/>
      <c r="FH135" s="44"/>
      <c r="FI135" s="44"/>
      <c r="FJ135" s="44"/>
      <c r="FK135" s="44"/>
      <c r="FL135" s="44"/>
      <c r="FM135" s="44"/>
      <c r="FN135" s="44"/>
      <c r="FO135" s="44"/>
      <c r="FP135" s="44" t="s">
        <v>643</v>
      </c>
    </row>
    <row r="136" spans="1:172" s="1" customFormat="1">
      <c r="A136" s="1" t="s">
        <v>569</v>
      </c>
      <c r="B136" s="1">
        <v>2</v>
      </c>
      <c r="N136" s="1">
        <v>1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AG136" s="1">
        <v>0</v>
      </c>
      <c r="AH136" s="1">
        <v>1</v>
      </c>
      <c r="AI136" s="1">
        <v>0</v>
      </c>
      <c r="AJ136" s="1">
        <v>0</v>
      </c>
      <c r="AK136" s="1">
        <v>1</v>
      </c>
      <c r="AO136" s="44">
        <v>2</v>
      </c>
      <c r="AS136" s="1">
        <v>1</v>
      </c>
      <c r="AT136" s="1">
        <v>1</v>
      </c>
      <c r="AU136" s="1">
        <v>0</v>
      </c>
      <c r="AV136" s="1">
        <v>0</v>
      </c>
      <c r="AW136" s="1">
        <v>0</v>
      </c>
      <c r="BD136" s="1">
        <v>4</v>
      </c>
      <c r="BE136" s="1">
        <v>7</v>
      </c>
      <c r="BF136" s="1">
        <v>1</v>
      </c>
      <c r="BG136" s="1">
        <v>3</v>
      </c>
      <c r="BH136" s="7">
        <f t="shared" si="43"/>
        <v>31</v>
      </c>
      <c r="BI136" s="11">
        <f t="shared" si="44"/>
        <v>0</v>
      </c>
      <c r="BJ136" s="11">
        <f t="shared" si="45"/>
        <v>0</v>
      </c>
      <c r="BK136" s="11">
        <f t="shared" si="46"/>
        <v>90.322580645161281</v>
      </c>
      <c r="BL136" s="11">
        <f t="shared" si="47"/>
        <v>9.67741935483871</v>
      </c>
      <c r="BN136" s="1">
        <v>0</v>
      </c>
      <c r="BO136" s="1">
        <v>0</v>
      </c>
      <c r="BP136" s="1">
        <v>0</v>
      </c>
      <c r="BQ136" s="48"/>
      <c r="BR136" s="48"/>
      <c r="BS136" s="1">
        <v>0</v>
      </c>
      <c r="BT136" s="1">
        <v>0</v>
      </c>
      <c r="BU136" s="1">
        <v>0</v>
      </c>
      <c r="BV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2</v>
      </c>
      <c r="CI136" s="1">
        <v>2</v>
      </c>
      <c r="CJ136" s="1">
        <v>0</v>
      </c>
      <c r="CK136" s="1">
        <v>0</v>
      </c>
      <c r="CM136" s="1">
        <v>4</v>
      </c>
      <c r="CN136" s="1">
        <v>3</v>
      </c>
      <c r="CO136" s="1">
        <v>4</v>
      </c>
      <c r="CP136" s="1">
        <v>1</v>
      </c>
      <c r="CQ136" s="1">
        <v>2</v>
      </c>
      <c r="CR136" s="1">
        <v>0</v>
      </c>
      <c r="CS136" s="1">
        <v>1</v>
      </c>
      <c r="CT136" s="1">
        <v>2</v>
      </c>
      <c r="CU136" s="1">
        <v>5</v>
      </c>
      <c r="DG136" s="53">
        <v>0.9375</v>
      </c>
      <c r="DH136" s="1">
        <v>0</v>
      </c>
      <c r="DI136" s="53">
        <v>0.16666666666666666</v>
      </c>
      <c r="DJ136" s="35">
        <f t="shared" si="48"/>
        <v>23.229166666666668</v>
      </c>
      <c r="DK136" s="1">
        <v>4</v>
      </c>
      <c r="DL136" s="1">
        <v>0</v>
      </c>
      <c r="DM136" s="1">
        <v>3</v>
      </c>
      <c r="DN136" s="1">
        <v>1</v>
      </c>
      <c r="DO136" s="44">
        <v>0</v>
      </c>
      <c r="DP136" s="1">
        <v>1</v>
      </c>
      <c r="DQ136" s="44">
        <v>0</v>
      </c>
      <c r="DR136" s="1">
        <v>2</v>
      </c>
      <c r="DS136" s="1">
        <v>2</v>
      </c>
      <c r="DT136" s="1">
        <v>0</v>
      </c>
      <c r="DU136" s="44">
        <v>0</v>
      </c>
      <c r="DV136" s="1">
        <v>2</v>
      </c>
      <c r="DW136" s="1">
        <v>0</v>
      </c>
      <c r="DX136" s="1">
        <v>0</v>
      </c>
      <c r="DY136" s="1">
        <v>1</v>
      </c>
      <c r="DZ136" s="1">
        <v>2</v>
      </c>
      <c r="EA136" s="1">
        <v>0</v>
      </c>
      <c r="EB136" s="1">
        <v>3</v>
      </c>
      <c r="EC136" s="1">
        <v>3</v>
      </c>
      <c r="ED136" s="50">
        <v>1</v>
      </c>
      <c r="EE136" s="1">
        <v>3</v>
      </c>
      <c r="EF136" s="1">
        <v>1</v>
      </c>
      <c r="EG136" s="44">
        <v>13</v>
      </c>
      <c r="EH136" s="1" t="s">
        <v>825</v>
      </c>
      <c r="EI136" s="54">
        <v>45463</v>
      </c>
      <c r="EJ136" s="1">
        <v>110</v>
      </c>
      <c r="EK136" s="1">
        <v>70</v>
      </c>
      <c r="EL136" s="1">
        <v>74</v>
      </c>
      <c r="EM136" s="1">
        <v>94</v>
      </c>
      <c r="EN136" s="1">
        <v>106</v>
      </c>
      <c r="EO136" s="1">
        <v>0</v>
      </c>
      <c r="EP136" s="1">
        <v>64.3</v>
      </c>
      <c r="EQ136" s="1">
        <v>1.53</v>
      </c>
      <c r="ER136" s="44">
        <v>27.5</v>
      </c>
      <c r="ES136" s="1">
        <v>0</v>
      </c>
      <c r="ET136" s="1" t="s">
        <v>825</v>
      </c>
      <c r="EU136" s="55">
        <v>45463.536111111112</v>
      </c>
      <c r="EV136" s="1" t="s">
        <v>183</v>
      </c>
      <c r="EW136" s="1">
        <v>0</v>
      </c>
      <c r="EX136" s="1">
        <v>13</v>
      </c>
      <c r="EY136" s="1">
        <v>16.3</v>
      </c>
      <c r="EZ136" s="1">
        <v>19205</v>
      </c>
      <c r="FC136" s="1">
        <v>87</v>
      </c>
      <c r="FD136" s="1">
        <v>49</v>
      </c>
      <c r="FE136" s="1" t="s">
        <v>826</v>
      </c>
      <c r="FF136" s="1" t="s">
        <v>827</v>
      </c>
      <c r="FP136" s="1" t="s">
        <v>643</v>
      </c>
    </row>
    <row r="137" spans="1:172" s="1" customFormat="1">
      <c r="A137" s="44" t="s">
        <v>572</v>
      </c>
      <c r="B137" s="1">
        <v>2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AG137" s="44">
        <v>0</v>
      </c>
      <c r="AH137" s="44">
        <v>1</v>
      </c>
      <c r="AI137" s="44">
        <v>0</v>
      </c>
      <c r="AJ137" s="44">
        <v>0</v>
      </c>
      <c r="AK137" s="44">
        <v>1</v>
      </c>
      <c r="AO137" s="44">
        <v>2</v>
      </c>
      <c r="AS137" s="44">
        <v>1</v>
      </c>
      <c r="AT137" s="44">
        <v>1</v>
      </c>
      <c r="AU137" s="44">
        <v>1</v>
      </c>
      <c r="AV137" s="44">
        <v>0</v>
      </c>
      <c r="AW137" s="44">
        <v>0</v>
      </c>
      <c r="AX137" s="44"/>
      <c r="AZ137" s="44"/>
      <c r="BA137" s="44"/>
      <c r="BB137" s="44">
        <v>1</v>
      </c>
      <c r="BC137" s="44">
        <v>7</v>
      </c>
      <c r="BD137" s="44"/>
      <c r="BE137" s="44"/>
      <c r="BF137" s="44">
        <v>2.5</v>
      </c>
      <c r="BG137" s="44">
        <v>7</v>
      </c>
      <c r="BH137" s="7">
        <f t="shared" si="43"/>
        <v>24.5</v>
      </c>
      <c r="BI137" s="11">
        <f t="shared" si="44"/>
        <v>0</v>
      </c>
      <c r="BJ137" s="11">
        <f t="shared" si="45"/>
        <v>28.571428571428569</v>
      </c>
      <c r="BK137" s="11">
        <f t="shared" si="46"/>
        <v>0</v>
      </c>
      <c r="BL137" s="11">
        <f t="shared" si="47"/>
        <v>71.428571428571431</v>
      </c>
      <c r="BM137" s="44"/>
      <c r="BN137" s="44">
        <v>0</v>
      </c>
      <c r="BO137" s="44">
        <v>0</v>
      </c>
      <c r="BP137" s="44">
        <v>0</v>
      </c>
      <c r="BQ137" s="48"/>
      <c r="BR137" s="48"/>
      <c r="BS137" s="44">
        <v>0</v>
      </c>
      <c r="BT137" s="44">
        <v>0</v>
      </c>
      <c r="BU137" s="44">
        <v>0</v>
      </c>
      <c r="BV137" s="44">
        <v>0</v>
      </c>
      <c r="BW137" s="44"/>
      <c r="BZ137" s="44"/>
      <c r="CA137" s="44">
        <v>1</v>
      </c>
      <c r="CB137" s="44">
        <v>5</v>
      </c>
      <c r="CC137" s="44">
        <v>0</v>
      </c>
      <c r="CD137" s="44">
        <v>0</v>
      </c>
      <c r="CE137" s="44">
        <v>0</v>
      </c>
      <c r="CF137" s="44">
        <v>0</v>
      </c>
      <c r="CG137" s="44">
        <v>0</v>
      </c>
      <c r="CH137" s="44">
        <v>0</v>
      </c>
      <c r="CI137" s="44">
        <v>6</v>
      </c>
      <c r="CJ137" s="44">
        <v>1</v>
      </c>
      <c r="CK137" s="44"/>
      <c r="CM137" s="44">
        <v>2</v>
      </c>
      <c r="CN137" s="44">
        <v>4</v>
      </c>
      <c r="CO137" s="44">
        <v>4</v>
      </c>
      <c r="CP137" s="44">
        <v>1</v>
      </c>
      <c r="CQ137" s="44">
        <v>0</v>
      </c>
      <c r="CR137" s="44">
        <v>0</v>
      </c>
      <c r="CS137" s="44">
        <v>0</v>
      </c>
      <c r="CT137" s="44">
        <v>0</v>
      </c>
      <c r="CU137" s="44">
        <v>0</v>
      </c>
      <c r="DG137" s="49">
        <v>0.875</v>
      </c>
      <c r="DH137" s="44">
        <v>1</v>
      </c>
      <c r="DI137" s="49">
        <v>0.27083333333333331</v>
      </c>
      <c r="DJ137" s="35">
        <f t="shared" si="48"/>
        <v>23.395833333333332</v>
      </c>
      <c r="DK137" s="44">
        <v>4</v>
      </c>
      <c r="DL137" s="44">
        <v>0</v>
      </c>
      <c r="DM137" s="44">
        <v>3</v>
      </c>
      <c r="DN137" s="44">
        <v>3</v>
      </c>
      <c r="DO137" s="44">
        <v>0</v>
      </c>
      <c r="DP137" s="44">
        <v>0</v>
      </c>
      <c r="DQ137" s="44">
        <v>0</v>
      </c>
      <c r="DR137" s="44">
        <v>0</v>
      </c>
      <c r="DS137" s="44">
        <v>0</v>
      </c>
      <c r="DT137" s="1">
        <v>0</v>
      </c>
      <c r="DU137" s="44">
        <v>0</v>
      </c>
      <c r="DV137" s="44">
        <v>1</v>
      </c>
      <c r="DW137" s="44">
        <v>0</v>
      </c>
      <c r="DX137" s="44">
        <v>0</v>
      </c>
      <c r="DY137" s="44">
        <v>0</v>
      </c>
      <c r="DZ137" s="44">
        <v>1</v>
      </c>
      <c r="EA137" s="44">
        <v>1</v>
      </c>
      <c r="EB137" s="44">
        <v>3</v>
      </c>
      <c r="EC137" s="44">
        <v>3</v>
      </c>
      <c r="ED137" s="50">
        <v>1</v>
      </c>
      <c r="EE137" s="44">
        <v>0</v>
      </c>
      <c r="EF137" s="44">
        <v>0</v>
      </c>
      <c r="EG137" s="44">
        <v>9</v>
      </c>
      <c r="EH137" s="44" t="s">
        <v>828</v>
      </c>
      <c r="EI137" s="51">
        <v>45632</v>
      </c>
      <c r="EJ137" s="44">
        <v>135</v>
      </c>
      <c r="EK137" s="44">
        <v>90</v>
      </c>
      <c r="EL137" s="44">
        <v>80</v>
      </c>
      <c r="EM137" s="44">
        <v>90</v>
      </c>
      <c r="EN137" s="44">
        <v>215</v>
      </c>
      <c r="EO137" s="44">
        <v>0</v>
      </c>
      <c r="EP137" s="44">
        <v>67</v>
      </c>
      <c r="EQ137" s="44">
        <v>1.4</v>
      </c>
      <c r="ER137" s="44">
        <v>34.1</v>
      </c>
      <c r="ES137" s="44">
        <v>1</v>
      </c>
      <c r="ET137" s="44" t="s">
        <v>828</v>
      </c>
      <c r="EU137" s="52">
        <v>45632.600694444445</v>
      </c>
      <c r="EV137" s="44" t="s">
        <v>183</v>
      </c>
      <c r="EW137" s="44">
        <v>1</v>
      </c>
      <c r="EX137" s="44">
        <v>14.5</v>
      </c>
      <c r="EY137" s="44">
        <v>21.8</v>
      </c>
      <c r="EZ137" s="44">
        <v>2361</v>
      </c>
      <c r="FA137" s="44">
        <v>537</v>
      </c>
      <c r="FB137" s="44">
        <v>0.02</v>
      </c>
      <c r="FC137" s="44">
        <v>92.7</v>
      </c>
      <c r="FD137" s="44">
        <v>25</v>
      </c>
      <c r="FE137" s="44" t="s">
        <v>829</v>
      </c>
      <c r="FF137" s="44" t="s">
        <v>830</v>
      </c>
      <c r="FG137" s="44"/>
      <c r="FH137" s="44"/>
      <c r="FI137" s="44"/>
      <c r="FJ137" s="44"/>
      <c r="FK137" s="44"/>
      <c r="FL137" s="44"/>
      <c r="FM137" s="44"/>
      <c r="FN137" s="44"/>
      <c r="FO137" s="44"/>
      <c r="FP137" s="44" t="s">
        <v>643</v>
      </c>
    </row>
    <row r="138" spans="1:172" s="1" customFormat="1">
      <c r="A138" s="44" t="s">
        <v>578</v>
      </c>
      <c r="B138" s="1">
        <v>2</v>
      </c>
      <c r="N138" s="44">
        <v>0</v>
      </c>
      <c r="O138" s="44">
        <v>1</v>
      </c>
      <c r="P138" s="44">
        <v>0</v>
      </c>
      <c r="Q138" s="44">
        <v>1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1</v>
      </c>
      <c r="AG138" s="44">
        <v>0</v>
      </c>
      <c r="AH138" s="44">
        <v>0</v>
      </c>
      <c r="AI138" s="44">
        <v>1</v>
      </c>
      <c r="AJ138" s="44">
        <v>0</v>
      </c>
      <c r="AK138" s="44">
        <v>1</v>
      </c>
      <c r="AO138" s="44">
        <v>3</v>
      </c>
      <c r="AS138" s="44">
        <v>0</v>
      </c>
      <c r="AT138" s="44">
        <v>1</v>
      </c>
      <c r="AU138" s="44">
        <v>1</v>
      </c>
      <c r="AV138" s="44">
        <v>0</v>
      </c>
      <c r="AW138" s="44">
        <v>0</v>
      </c>
      <c r="AX138" s="44"/>
      <c r="AZ138" s="44"/>
      <c r="BA138" s="44"/>
      <c r="BB138" s="44">
        <v>1</v>
      </c>
      <c r="BC138" s="44">
        <v>7</v>
      </c>
      <c r="BD138" s="44">
        <v>1</v>
      </c>
      <c r="BE138" s="44">
        <v>7</v>
      </c>
      <c r="BF138" s="44">
        <v>0.4</v>
      </c>
      <c r="BG138" s="44">
        <v>1</v>
      </c>
      <c r="BH138" s="7">
        <f t="shared" si="43"/>
        <v>14.4</v>
      </c>
      <c r="BI138" s="11">
        <f t="shared" si="44"/>
        <v>0</v>
      </c>
      <c r="BJ138" s="11">
        <f t="shared" si="45"/>
        <v>48.611111111111107</v>
      </c>
      <c r="BK138" s="11">
        <f t="shared" si="46"/>
        <v>48.611111111111107</v>
      </c>
      <c r="BL138" s="11">
        <f t="shared" si="47"/>
        <v>2.7777777777777781</v>
      </c>
      <c r="BM138" s="44"/>
      <c r="BN138" s="44">
        <v>0</v>
      </c>
      <c r="BO138" s="44">
        <v>0</v>
      </c>
      <c r="BP138" s="44">
        <v>0</v>
      </c>
      <c r="BQ138" s="48"/>
      <c r="BR138" s="48"/>
      <c r="BS138" s="44">
        <v>0</v>
      </c>
      <c r="BT138" s="44">
        <v>0</v>
      </c>
      <c r="BU138" s="44">
        <v>0</v>
      </c>
      <c r="BV138" s="44">
        <v>0</v>
      </c>
      <c r="BW138" s="44"/>
      <c r="BZ138" s="44"/>
      <c r="CA138" s="44">
        <v>0</v>
      </c>
      <c r="CB138" s="44">
        <v>1</v>
      </c>
      <c r="CC138" s="44">
        <v>0</v>
      </c>
      <c r="CD138" s="44">
        <v>0</v>
      </c>
      <c r="CE138" s="44">
        <v>0</v>
      </c>
      <c r="CF138" s="44">
        <v>0</v>
      </c>
      <c r="CG138" s="44">
        <v>0</v>
      </c>
      <c r="CH138" s="44">
        <v>0</v>
      </c>
      <c r="CI138" s="44">
        <v>1</v>
      </c>
      <c r="CJ138" s="44">
        <v>2</v>
      </c>
      <c r="CK138" s="44"/>
      <c r="CM138" s="44"/>
      <c r="CN138" s="44"/>
      <c r="CO138" s="44"/>
      <c r="CP138" s="44"/>
      <c r="CQ138" s="44">
        <v>0</v>
      </c>
      <c r="CR138" s="44">
        <v>0</v>
      </c>
      <c r="CS138" s="44">
        <v>1</v>
      </c>
      <c r="CT138" s="44">
        <v>0</v>
      </c>
      <c r="CU138" s="44">
        <v>1</v>
      </c>
      <c r="DG138" s="49">
        <v>0.83333333333333337</v>
      </c>
      <c r="DH138" s="44">
        <v>1</v>
      </c>
      <c r="DI138" s="49">
        <v>0.20833333333333334</v>
      </c>
      <c r="DJ138" s="35">
        <f t="shared" si="48"/>
        <v>23.375</v>
      </c>
      <c r="DK138" s="44">
        <v>8</v>
      </c>
      <c r="DL138" s="44">
        <v>0</v>
      </c>
      <c r="DM138" s="44">
        <v>0</v>
      </c>
      <c r="DN138" s="44">
        <v>0</v>
      </c>
      <c r="DO138" s="44">
        <v>0</v>
      </c>
      <c r="DP138" s="44">
        <v>0</v>
      </c>
      <c r="DQ138" s="44">
        <v>0</v>
      </c>
      <c r="DR138" s="44">
        <v>0</v>
      </c>
      <c r="DS138" s="44">
        <v>0</v>
      </c>
      <c r="DT138" s="1">
        <v>0</v>
      </c>
      <c r="DU138" s="44">
        <v>0</v>
      </c>
      <c r="DV138" s="44">
        <v>0</v>
      </c>
      <c r="DW138" s="44">
        <v>0</v>
      </c>
      <c r="DX138" s="44">
        <v>0</v>
      </c>
      <c r="DY138" s="44">
        <v>0</v>
      </c>
      <c r="DZ138" s="44">
        <v>0</v>
      </c>
      <c r="EA138" s="44">
        <v>1</v>
      </c>
      <c r="EB138" s="44">
        <v>0</v>
      </c>
      <c r="EC138" s="44">
        <v>0</v>
      </c>
      <c r="ED138" s="50">
        <v>0</v>
      </c>
      <c r="EE138" s="44">
        <v>0</v>
      </c>
      <c r="EF138" s="44">
        <v>0</v>
      </c>
      <c r="EG138" s="44">
        <v>1</v>
      </c>
      <c r="EH138" s="44" t="s">
        <v>831</v>
      </c>
      <c r="EI138" s="44" t="s">
        <v>756</v>
      </c>
      <c r="EJ138" s="44">
        <v>110</v>
      </c>
      <c r="EK138" s="44">
        <v>70</v>
      </c>
      <c r="EL138" s="44">
        <v>69</v>
      </c>
      <c r="EM138" s="44">
        <v>96</v>
      </c>
      <c r="EN138" s="44">
        <v>122</v>
      </c>
      <c r="EO138" s="44">
        <v>0</v>
      </c>
      <c r="EP138" s="44">
        <v>69</v>
      </c>
      <c r="EQ138" s="44">
        <v>1.48</v>
      </c>
      <c r="ER138" s="44">
        <v>31.5</v>
      </c>
      <c r="ES138" s="44">
        <v>0</v>
      </c>
      <c r="ET138" s="44" t="s">
        <v>831</v>
      </c>
      <c r="EU138" s="44" t="s">
        <v>832</v>
      </c>
      <c r="EV138" s="44" t="s">
        <v>183</v>
      </c>
      <c r="EW138" s="44">
        <v>0</v>
      </c>
      <c r="EX138" s="44">
        <v>14.2</v>
      </c>
      <c r="EY138" s="44">
        <v>22.9</v>
      </c>
      <c r="EZ138" s="44">
        <v>2242</v>
      </c>
      <c r="FA138" s="44">
        <v>456</v>
      </c>
      <c r="FB138" s="44">
        <v>7.5999999999999998E-2</v>
      </c>
      <c r="FC138" s="44">
        <v>89.2</v>
      </c>
      <c r="FD138" s="44">
        <v>31.7</v>
      </c>
      <c r="FE138" s="44" t="s">
        <v>833</v>
      </c>
      <c r="FF138" s="44"/>
      <c r="FG138" s="44" t="s">
        <v>834</v>
      </c>
      <c r="FH138" s="44">
        <v>9.6999999999999993</v>
      </c>
      <c r="FI138" s="44">
        <v>16.2</v>
      </c>
      <c r="FJ138" s="44">
        <v>1620</v>
      </c>
      <c r="FK138" s="44">
        <v>480</v>
      </c>
      <c r="FL138" s="44">
        <v>0.09</v>
      </c>
      <c r="FM138" s="44">
        <v>88</v>
      </c>
      <c r="FN138" s="44">
        <v>34.299999999999997</v>
      </c>
      <c r="FO138" s="44" t="s">
        <v>835</v>
      </c>
      <c r="FP138" s="44" t="s">
        <v>643</v>
      </c>
    </row>
    <row r="139" spans="1:172" s="1" customFormat="1">
      <c r="A139" s="1" t="s">
        <v>614</v>
      </c>
      <c r="B139" s="1">
        <v>2</v>
      </c>
      <c r="N139" s="1">
        <v>1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AG139" s="1">
        <v>1</v>
      </c>
      <c r="AH139" s="1">
        <v>0</v>
      </c>
      <c r="AI139" s="1">
        <v>0</v>
      </c>
      <c r="AJ139" s="1">
        <v>0</v>
      </c>
      <c r="AK139" s="1">
        <v>1</v>
      </c>
      <c r="AO139" s="44">
        <v>3</v>
      </c>
      <c r="AS139" s="1">
        <v>1</v>
      </c>
      <c r="AT139" s="1">
        <v>1</v>
      </c>
      <c r="AU139" s="1">
        <v>1</v>
      </c>
      <c r="AV139" s="1">
        <v>0</v>
      </c>
      <c r="AW139" s="1">
        <v>0</v>
      </c>
      <c r="BB139" s="1">
        <v>1</v>
      </c>
      <c r="BC139" s="1">
        <v>7</v>
      </c>
      <c r="BD139" s="1">
        <v>1</v>
      </c>
      <c r="BE139" s="1">
        <v>7</v>
      </c>
      <c r="BF139" s="1">
        <v>2.5</v>
      </c>
      <c r="BG139" s="1">
        <v>3</v>
      </c>
      <c r="BH139" s="7">
        <f t="shared" ref="BH139:BH144" si="49">(AZ139*BA139)+(BB139*BC139)+(BD139*BE139)+(BF139*BG139)</f>
        <v>21.5</v>
      </c>
      <c r="BI139" s="11">
        <f t="shared" ref="BI139:BI144" si="50">((AZ139*BA139)/BH139)*100</f>
        <v>0</v>
      </c>
      <c r="BJ139" s="11">
        <f t="shared" ref="BJ139:BJ144" si="51">((BB139*BC139)/BH139)*100</f>
        <v>32.558139534883722</v>
      </c>
      <c r="BK139" s="11">
        <f t="shared" ref="BK139:BK144" si="52">((BD139*BE139)/BH139)*100</f>
        <v>32.558139534883722</v>
      </c>
      <c r="BL139" s="11">
        <f t="shared" ref="BL139:BL144" si="53">((BF139*BG139)/BH139)*100</f>
        <v>34.883720930232556</v>
      </c>
      <c r="BN139" s="1">
        <v>0</v>
      </c>
      <c r="BO139" s="1">
        <v>0</v>
      </c>
      <c r="BP139" s="1">
        <v>0</v>
      </c>
      <c r="BQ139" s="48"/>
      <c r="BR139" s="48"/>
      <c r="BS139" s="1">
        <v>0</v>
      </c>
      <c r="BT139" s="1">
        <v>0</v>
      </c>
      <c r="BU139" s="1">
        <v>0</v>
      </c>
      <c r="BV139" s="1">
        <v>0</v>
      </c>
      <c r="CA139" s="1">
        <v>4</v>
      </c>
      <c r="CB139" s="1">
        <v>3</v>
      </c>
      <c r="CC139" s="1">
        <v>3</v>
      </c>
      <c r="CD139" s="1">
        <v>4</v>
      </c>
      <c r="CE139" s="1">
        <v>0</v>
      </c>
      <c r="CF139" s="1">
        <v>0</v>
      </c>
      <c r="CG139" s="1">
        <v>0</v>
      </c>
      <c r="CH139" s="1">
        <v>2</v>
      </c>
      <c r="CI139" s="1">
        <v>16</v>
      </c>
      <c r="CJ139" s="1">
        <v>1</v>
      </c>
      <c r="CK139" s="1">
        <v>1</v>
      </c>
      <c r="CM139" s="1">
        <v>2</v>
      </c>
      <c r="CN139" s="1">
        <v>1</v>
      </c>
      <c r="CO139" s="1">
        <v>2</v>
      </c>
      <c r="CP139" s="1">
        <v>1</v>
      </c>
      <c r="CQ139" s="1">
        <v>1</v>
      </c>
      <c r="CR139" s="1">
        <v>0</v>
      </c>
      <c r="CS139" s="1">
        <v>0</v>
      </c>
      <c r="CT139" s="1">
        <v>1</v>
      </c>
      <c r="CU139" s="1">
        <v>2</v>
      </c>
      <c r="DG139" s="53">
        <v>0.91666666666666663</v>
      </c>
      <c r="DH139" s="1">
        <v>0</v>
      </c>
      <c r="DI139" s="53">
        <v>0.25</v>
      </c>
      <c r="DJ139" s="35">
        <f t="shared" ref="DJ139:DJ144" si="54">(24-DG139)+DI139</f>
        <v>23.333333333333332</v>
      </c>
      <c r="DK139" s="1">
        <v>7</v>
      </c>
      <c r="DL139" s="1">
        <v>0</v>
      </c>
      <c r="DM139" s="1">
        <v>0</v>
      </c>
      <c r="DN139" s="1">
        <v>3</v>
      </c>
      <c r="DO139" s="44">
        <v>0</v>
      </c>
      <c r="DP139" s="1">
        <v>3</v>
      </c>
      <c r="DQ139" s="44">
        <v>0</v>
      </c>
      <c r="DR139" s="1">
        <v>2</v>
      </c>
      <c r="DS139" s="44">
        <v>0</v>
      </c>
      <c r="DT139" s="1">
        <v>0</v>
      </c>
      <c r="DU139" s="44">
        <v>0</v>
      </c>
      <c r="DV139" s="1">
        <v>1</v>
      </c>
      <c r="DW139" s="1">
        <v>0</v>
      </c>
      <c r="DX139" s="1">
        <v>0</v>
      </c>
      <c r="DY139" s="1">
        <v>0</v>
      </c>
      <c r="DZ139" s="1">
        <v>1</v>
      </c>
      <c r="EA139" s="1">
        <v>0</v>
      </c>
      <c r="EB139" s="1">
        <v>1</v>
      </c>
      <c r="EC139" s="1">
        <v>0</v>
      </c>
      <c r="ED139" s="50">
        <v>1</v>
      </c>
      <c r="EE139" s="1">
        <v>0</v>
      </c>
      <c r="EF139" s="1">
        <v>0</v>
      </c>
      <c r="EG139" s="44">
        <v>3</v>
      </c>
      <c r="EH139" s="1" t="s">
        <v>836</v>
      </c>
      <c r="EI139" s="54">
        <v>45463</v>
      </c>
      <c r="EJ139" s="1">
        <v>90</v>
      </c>
      <c r="EK139" s="1">
        <v>60</v>
      </c>
      <c r="EL139" s="1">
        <v>72</v>
      </c>
      <c r="EM139" s="1">
        <v>97</v>
      </c>
      <c r="EN139" s="1">
        <v>164</v>
      </c>
      <c r="EO139" s="1">
        <v>0</v>
      </c>
      <c r="EP139" s="1">
        <v>63.4</v>
      </c>
      <c r="EQ139" s="1">
        <v>1.4550000000000001</v>
      </c>
      <c r="ER139" s="44">
        <v>29.9</v>
      </c>
      <c r="ES139" s="1">
        <v>0</v>
      </c>
      <c r="ET139" s="1" t="s">
        <v>836</v>
      </c>
      <c r="EU139" s="55">
        <v>45463.436805555553</v>
      </c>
      <c r="EV139" s="1" t="s">
        <v>183</v>
      </c>
      <c r="EW139" s="1">
        <v>1</v>
      </c>
      <c r="EX139" s="1">
        <v>21.8</v>
      </c>
      <c r="EY139" s="1">
        <v>29</v>
      </c>
      <c r="EZ139" s="1">
        <v>32311</v>
      </c>
      <c r="FC139" s="1">
        <v>78</v>
      </c>
      <c r="FD139" s="1">
        <v>58</v>
      </c>
      <c r="FE139" s="1" t="s">
        <v>837</v>
      </c>
      <c r="FF139" s="1" t="s">
        <v>838</v>
      </c>
      <c r="FP139" s="1" t="s">
        <v>643</v>
      </c>
    </row>
    <row r="140" spans="1:172" s="1" customFormat="1">
      <c r="A140" s="44" t="s">
        <v>620</v>
      </c>
      <c r="B140" s="1">
        <v>2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AG140" s="44">
        <v>0</v>
      </c>
      <c r="AH140" s="44">
        <v>1</v>
      </c>
      <c r="AI140" s="44">
        <v>0</v>
      </c>
      <c r="AJ140" s="44">
        <v>0</v>
      </c>
      <c r="AK140" s="44">
        <v>1</v>
      </c>
      <c r="AO140" s="44">
        <v>1</v>
      </c>
      <c r="AS140" s="44">
        <v>0</v>
      </c>
      <c r="AT140" s="44">
        <v>1</v>
      </c>
      <c r="AU140" s="44">
        <v>0</v>
      </c>
      <c r="AV140" s="44">
        <v>0</v>
      </c>
      <c r="AW140" s="44">
        <v>0</v>
      </c>
      <c r="AX140" s="44"/>
      <c r="AZ140" s="44"/>
      <c r="BA140" s="44"/>
      <c r="BB140" s="44">
        <v>0.5</v>
      </c>
      <c r="BC140" s="44">
        <v>7</v>
      </c>
      <c r="BD140" s="44">
        <v>3</v>
      </c>
      <c r="BE140" s="44">
        <v>4</v>
      </c>
      <c r="BF140" s="44">
        <v>0.5</v>
      </c>
      <c r="BG140" s="44">
        <v>7</v>
      </c>
      <c r="BH140" s="7">
        <f t="shared" si="49"/>
        <v>19</v>
      </c>
      <c r="BI140" s="11">
        <f t="shared" si="50"/>
        <v>0</v>
      </c>
      <c r="BJ140" s="11">
        <f t="shared" si="51"/>
        <v>18.421052631578945</v>
      </c>
      <c r="BK140" s="11">
        <f t="shared" si="52"/>
        <v>63.157894736842103</v>
      </c>
      <c r="BL140" s="11">
        <f t="shared" si="53"/>
        <v>18.421052631578945</v>
      </c>
      <c r="BM140" s="44"/>
      <c r="BN140" s="44">
        <v>0</v>
      </c>
      <c r="BO140" s="44">
        <v>0</v>
      </c>
      <c r="BP140" s="44">
        <v>0</v>
      </c>
      <c r="BQ140" s="48"/>
      <c r="BR140" s="48"/>
      <c r="BS140" s="44">
        <v>0</v>
      </c>
      <c r="BT140" s="44">
        <v>0</v>
      </c>
      <c r="BU140" s="44">
        <v>0</v>
      </c>
      <c r="BV140" s="44">
        <v>0</v>
      </c>
      <c r="BW140" s="44"/>
      <c r="BZ140" s="44"/>
      <c r="CA140" s="44">
        <v>1</v>
      </c>
      <c r="CB140" s="44">
        <v>0</v>
      </c>
      <c r="CC140" s="44">
        <v>5</v>
      </c>
      <c r="CD140" s="44">
        <v>0</v>
      </c>
      <c r="CE140" s="44">
        <v>0</v>
      </c>
      <c r="CF140" s="44">
        <v>1</v>
      </c>
      <c r="CG140" s="44">
        <v>0</v>
      </c>
      <c r="CH140" s="44">
        <v>1</v>
      </c>
      <c r="CI140" s="44">
        <v>8</v>
      </c>
      <c r="CJ140" s="44">
        <v>2</v>
      </c>
      <c r="CK140" s="44"/>
      <c r="CM140" s="44">
        <v>2</v>
      </c>
      <c r="CN140" s="44">
        <v>2</v>
      </c>
      <c r="CO140" s="44">
        <v>3</v>
      </c>
      <c r="CP140" s="44">
        <v>1</v>
      </c>
      <c r="CQ140" s="44">
        <v>1</v>
      </c>
      <c r="CR140" s="44">
        <v>0</v>
      </c>
      <c r="CS140" s="44">
        <v>0</v>
      </c>
      <c r="CT140" s="44">
        <v>0</v>
      </c>
      <c r="CU140" s="44">
        <v>1</v>
      </c>
      <c r="DG140" s="49">
        <v>0.83333333333333337</v>
      </c>
      <c r="DH140" s="44">
        <v>0</v>
      </c>
      <c r="DI140" s="49">
        <v>0.27152777777777776</v>
      </c>
      <c r="DJ140" s="35">
        <f t="shared" si="54"/>
        <v>23.438194444444445</v>
      </c>
      <c r="DK140" s="44">
        <v>8</v>
      </c>
      <c r="DL140" s="44">
        <v>0</v>
      </c>
      <c r="DM140" s="44">
        <v>3</v>
      </c>
      <c r="DN140" s="44">
        <v>3</v>
      </c>
      <c r="DO140" s="44">
        <v>0</v>
      </c>
      <c r="DP140" s="44">
        <v>0</v>
      </c>
      <c r="DQ140" s="44">
        <v>0</v>
      </c>
      <c r="DR140" s="44">
        <v>0</v>
      </c>
      <c r="DS140" s="44">
        <v>0</v>
      </c>
      <c r="DT140" s="1">
        <v>1</v>
      </c>
      <c r="DU140" s="44">
        <v>0</v>
      </c>
      <c r="DV140" s="44">
        <v>0</v>
      </c>
      <c r="DW140" s="44">
        <v>0</v>
      </c>
      <c r="DX140" s="44">
        <v>0</v>
      </c>
      <c r="DY140" s="44">
        <v>0</v>
      </c>
      <c r="DZ140" s="44">
        <v>0</v>
      </c>
      <c r="EA140" s="44">
        <v>0</v>
      </c>
      <c r="EB140" s="44">
        <v>0</v>
      </c>
      <c r="EC140" s="44">
        <v>1</v>
      </c>
      <c r="ED140" s="50">
        <v>1</v>
      </c>
      <c r="EE140" s="44">
        <v>0</v>
      </c>
      <c r="EF140" s="44">
        <v>0</v>
      </c>
      <c r="EG140" s="44">
        <v>2</v>
      </c>
      <c r="EH140" s="44" t="s">
        <v>839</v>
      </c>
      <c r="EI140" s="51">
        <v>45632</v>
      </c>
      <c r="EJ140" s="44">
        <v>130</v>
      </c>
      <c r="EK140" s="44">
        <v>90</v>
      </c>
      <c r="EL140" s="44">
        <v>85</v>
      </c>
      <c r="EM140" s="44">
        <v>91</v>
      </c>
      <c r="EN140" s="44">
        <v>117</v>
      </c>
      <c r="EO140" s="44">
        <v>0</v>
      </c>
      <c r="EP140" s="44">
        <v>63</v>
      </c>
      <c r="EQ140" s="44">
        <v>1.43</v>
      </c>
      <c r="ER140" s="44">
        <v>30.8</v>
      </c>
      <c r="ES140" s="44">
        <v>0</v>
      </c>
      <c r="ET140" s="44" t="s">
        <v>839</v>
      </c>
      <c r="EU140" s="52">
        <v>45632.570833333331</v>
      </c>
      <c r="EV140" s="44" t="s">
        <v>421</v>
      </c>
      <c r="EW140" s="44">
        <v>0</v>
      </c>
      <c r="EX140" s="44">
        <v>535</v>
      </c>
      <c r="EY140" s="44">
        <v>867</v>
      </c>
      <c r="EZ140" s="44">
        <v>80683</v>
      </c>
      <c r="FA140" s="44">
        <v>543</v>
      </c>
      <c r="FB140" s="44">
        <v>5.0999999999999997E-2</v>
      </c>
      <c r="FC140" s="44">
        <v>91.2</v>
      </c>
      <c r="FD140" s="44">
        <v>25.4</v>
      </c>
      <c r="FE140" s="44" t="s">
        <v>840</v>
      </c>
      <c r="FF140" s="44"/>
      <c r="FG140" s="44"/>
      <c r="FH140" s="44"/>
      <c r="FI140" s="44"/>
      <c r="FJ140" s="44"/>
      <c r="FK140" s="44"/>
      <c r="FL140" s="44"/>
      <c r="FM140" s="44"/>
      <c r="FN140" s="44"/>
      <c r="FO140" s="44" t="s">
        <v>841</v>
      </c>
      <c r="FP140" s="44" t="s">
        <v>643</v>
      </c>
    </row>
    <row r="141" spans="1:172" s="1" customFormat="1">
      <c r="A141" s="44" t="s">
        <v>626</v>
      </c>
      <c r="B141" s="1">
        <v>2</v>
      </c>
      <c r="N141" s="44">
        <v>0</v>
      </c>
      <c r="O141" s="44">
        <v>1</v>
      </c>
      <c r="P141" s="44">
        <v>0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1</v>
      </c>
      <c r="AG141" s="44">
        <v>1</v>
      </c>
      <c r="AH141" s="44">
        <v>0</v>
      </c>
      <c r="AI141" s="44">
        <v>1</v>
      </c>
      <c r="AJ141" s="44">
        <v>0</v>
      </c>
      <c r="AK141" s="44">
        <v>1</v>
      </c>
      <c r="AO141" s="44">
        <v>3</v>
      </c>
      <c r="AS141" s="44">
        <v>1</v>
      </c>
      <c r="AT141" s="44">
        <v>1</v>
      </c>
      <c r="AU141" s="44">
        <v>1</v>
      </c>
      <c r="AV141" s="44">
        <v>0</v>
      </c>
      <c r="AW141" s="44">
        <v>0</v>
      </c>
      <c r="AX141" s="44"/>
      <c r="AZ141" s="44"/>
      <c r="BA141" s="44"/>
      <c r="BB141" s="44"/>
      <c r="BC141" s="44"/>
      <c r="BD141" s="44">
        <v>2</v>
      </c>
      <c r="BE141" s="44">
        <v>7</v>
      </c>
      <c r="BF141" s="44">
        <v>2</v>
      </c>
      <c r="BG141" s="44">
        <v>7</v>
      </c>
      <c r="BH141" s="7">
        <f t="shared" si="49"/>
        <v>28</v>
      </c>
      <c r="BI141" s="11">
        <f t="shared" si="50"/>
        <v>0</v>
      </c>
      <c r="BJ141" s="11">
        <f t="shared" si="51"/>
        <v>0</v>
      </c>
      <c r="BK141" s="11">
        <f t="shared" si="52"/>
        <v>50</v>
      </c>
      <c r="BL141" s="11">
        <f t="shared" si="53"/>
        <v>50</v>
      </c>
      <c r="BM141" s="44"/>
      <c r="BN141" s="44">
        <v>0</v>
      </c>
      <c r="BO141" s="44">
        <v>0</v>
      </c>
      <c r="BP141" s="44">
        <v>0</v>
      </c>
      <c r="BQ141" s="48"/>
      <c r="BR141" s="48"/>
      <c r="BS141" s="44">
        <v>0</v>
      </c>
      <c r="BT141" s="44">
        <v>0</v>
      </c>
      <c r="BU141" s="44">
        <v>0</v>
      </c>
      <c r="BV141" s="44">
        <v>0</v>
      </c>
      <c r="BW141" s="44"/>
      <c r="BZ141" s="44"/>
      <c r="CA141" s="44">
        <v>0</v>
      </c>
      <c r="CB141" s="44">
        <v>2</v>
      </c>
      <c r="CC141" s="44">
        <v>0</v>
      </c>
      <c r="CD141" s="44">
        <v>0</v>
      </c>
      <c r="CE141" s="44">
        <v>0</v>
      </c>
      <c r="CF141" s="44">
        <v>0</v>
      </c>
      <c r="CG141" s="44">
        <v>0</v>
      </c>
      <c r="CH141" s="44">
        <v>1</v>
      </c>
      <c r="CI141" s="44">
        <v>3</v>
      </c>
      <c r="CJ141" s="44">
        <v>0</v>
      </c>
      <c r="CK141" s="44"/>
      <c r="CM141" s="44">
        <v>2</v>
      </c>
      <c r="CN141" s="44">
        <v>2</v>
      </c>
      <c r="CO141" s="44">
        <v>3</v>
      </c>
      <c r="CP141" s="44">
        <v>1</v>
      </c>
      <c r="CQ141" s="44">
        <v>0</v>
      </c>
      <c r="CR141" s="44">
        <v>0</v>
      </c>
      <c r="CS141" s="44">
        <v>0</v>
      </c>
      <c r="CT141" s="44">
        <v>0</v>
      </c>
      <c r="CU141" s="44">
        <v>0</v>
      </c>
      <c r="DG141" s="49">
        <v>0.875</v>
      </c>
      <c r="DH141" s="44">
        <v>0</v>
      </c>
      <c r="DI141" s="49">
        <v>0.20833333333333334</v>
      </c>
      <c r="DJ141" s="35">
        <f t="shared" si="54"/>
        <v>23.333333333333332</v>
      </c>
      <c r="DK141" s="44">
        <v>8</v>
      </c>
      <c r="DL141" s="44">
        <v>0</v>
      </c>
      <c r="DM141" s="44">
        <v>1</v>
      </c>
      <c r="DN141" s="44">
        <v>0</v>
      </c>
      <c r="DO141" s="44">
        <v>0</v>
      </c>
      <c r="DP141" s="44">
        <v>0</v>
      </c>
      <c r="DQ141" s="44">
        <v>0</v>
      </c>
      <c r="DR141" s="44">
        <v>0</v>
      </c>
      <c r="DS141" s="44">
        <v>0</v>
      </c>
      <c r="DT141" s="1">
        <v>0</v>
      </c>
      <c r="DU141" s="44">
        <v>0</v>
      </c>
      <c r="DV141" s="44">
        <v>0</v>
      </c>
      <c r="DW141" s="44">
        <v>1</v>
      </c>
      <c r="DX141" s="44">
        <v>1</v>
      </c>
      <c r="DY141" s="44">
        <v>0</v>
      </c>
      <c r="DZ141" s="44">
        <v>0</v>
      </c>
      <c r="EA141" s="44">
        <v>0</v>
      </c>
      <c r="EB141" s="44">
        <v>0</v>
      </c>
      <c r="EC141" s="44">
        <v>0</v>
      </c>
      <c r="ED141" s="50">
        <v>1</v>
      </c>
      <c r="EE141" s="44">
        <v>0</v>
      </c>
      <c r="EF141" s="44">
        <v>1</v>
      </c>
      <c r="EG141" s="44">
        <v>2</v>
      </c>
      <c r="EH141" s="44" t="s">
        <v>631</v>
      </c>
      <c r="EI141" s="44" t="s">
        <v>756</v>
      </c>
      <c r="EJ141" s="44">
        <v>100</v>
      </c>
      <c r="EK141" s="44">
        <v>70</v>
      </c>
      <c r="EL141" s="44">
        <v>74</v>
      </c>
      <c r="EM141" s="44">
        <v>96</v>
      </c>
      <c r="EN141" s="44">
        <v>100</v>
      </c>
      <c r="EO141" s="44">
        <v>0</v>
      </c>
      <c r="EP141" s="44">
        <v>68.8</v>
      </c>
      <c r="EQ141" s="44">
        <v>1.44</v>
      </c>
      <c r="ER141" s="44">
        <v>33.200000000000003</v>
      </c>
      <c r="ES141" s="44">
        <v>0</v>
      </c>
      <c r="ET141" s="44" t="s">
        <v>631</v>
      </c>
      <c r="EU141" s="44" t="s">
        <v>842</v>
      </c>
      <c r="EV141" s="44" t="s">
        <v>183</v>
      </c>
      <c r="EW141" s="44">
        <v>1</v>
      </c>
      <c r="EX141" s="44">
        <v>13.2</v>
      </c>
      <c r="EY141" s="44">
        <v>20.2</v>
      </c>
      <c r="EZ141" s="44">
        <v>1959</v>
      </c>
      <c r="FA141" s="44">
        <v>414</v>
      </c>
      <c r="FB141" s="44">
        <v>1.2E-2</v>
      </c>
      <c r="FC141" s="44">
        <v>90.3</v>
      </c>
      <c r="FD141" s="44">
        <v>31.5</v>
      </c>
      <c r="FE141" s="44" t="s">
        <v>843</v>
      </c>
      <c r="FF141" s="44"/>
      <c r="FG141" s="44"/>
      <c r="FH141" s="44"/>
      <c r="FI141" s="44"/>
      <c r="FJ141" s="44"/>
      <c r="FK141" s="44"/>
      <c r="FL141" s="44"/>
      <c r="FM141" s="44"/>
      <c r="FN141" s="44"/>
      <c r="FO141" s="44"/>
      <c r="FP141" s="44" t="s">
        <v>643</v>
      </c>
    </row>
    <row r="142" spans="1:172" s="1" customFormat="1">
      <c r="A142" s="44" t="s">
        <v>631</v>
      </c>
      <c r="B142" s="1">
        <v>2</v>
      </c>
      <c r="N142" s="44">
        <v>0</v>
      </c>
      <c r="O142" s="44">
        <v>0</v>
      </c>
      <c r="P142" s="44">
        <v>0</v>
      </c>
      <c r="Q142" s="44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AG142" s="44">
        <v>0</v>
      </c>
      <c r="AH142" s="44">
        <v>0</v>
      </c>
      <c r="AI142" s="44">
        <v>0</v>
      </c>
      <c r="AJ142" s="44">
        <v>1</v>
      </c>
      <c r="AK142" s="44">
        <v>1</v>
      </c>
      <c r="AO142" s="44">
        <v>2</v>
      </c>
      <c r="AS142" s="44">
        <v>1</v>
      </c>
      <c r="AT142" s="44">
        <v>1</v>
      </c>
      <c r="AU142" s="44">
        <v>0</v>
      </c>
      <c r="AV142" s="44">
        <v>0</v>
      </c>
      <c r="AW142" s="44">
        <v>0</v>
      </c>
      <c r="AX142" s="44"/>
      <c r="AZ142" s="44"/>
      <c r="BA142" s="44"/>
      <c r="BB142" s="44"/>
      <c r="BC142" s="44"/>
      <c r="BD142" s="44">
        <v>1</v>
      </c>
      <c r="BE142" s="44">
        <v>7</v>
      </c>
      <c r="BF142" s="44">
        <v>0.5</v>
      </c>
      <c r="BG142" s="44">
        <v>7</v>
      </c>
      <c r="BH142" s="7">
        <f t="shared" si="49"/>
        <v>10.5</v>
      </c>
      <c r="BI142" s="11">
        <f t="shared" si="50"/>
        <v>0</v>
      </c>
      <c r="BJ142" s="11">
        <f t="shared" si="51"/>
        <v>0</v>
      </c>
      <c r="BK142" s="11">
        <f t="shared" si="52"/>
        <v>66.666666666666657</v>
      </c>
      <c r="BL142" s="11">
        <f t="shared" si="53"/>
        <v>33.333333333333329</v>
      </c>
      <c r="BM142" s="44"/>
      <c r="BN142" s="44">
        <v>0</v>
      </c>
      <c r="BO142" s="44">
        <v>0</v>
      </c>
      <c r="BP142" s="44">
        <v>0</v>
      </c>
      <c r="BQ142" s="48"/>
      <c r="BR142" s="48"/>
      <c r="BS142" s="44">
        <v>0</v>
      </c>
      <c r="BT142" s="44">
        <v>0</v>
      </c>
      <c r="BU142" s="44">
        <v>0</v>
      </c>
      <c r="BV142" s="44">
        <v>0</v>
      </c>
      <c r="BW142" s="44"/>
      <c r="BZ142" s="44"/>
      <c r="CA142" s="44">
        <v>0</v>
      </c>
      <c r="CB142" s="44">
        <v>0</v>
      </c>
      <c r="CC142" s="44">
        <v>0</v>
      </c>
      <c r="CD142" s="44">
        <v>0</v>
      </c>
      <c r="CE142" s="44">
        <v>0</v>
      </c>
      <c r="CF142" s="44">
        <v>0</v>
      </c>
      <c r="CG142" s="44">
        <v>1</v>
      </c>
      <c r="CH142" s="44">
        <v>1</v>
      </c>
      <c r="CI142" s="44">
        <v>2</v>
      </c>
      <c r="CJ142" s="44">
        <v>0</v>
      </c>
      <c r="CK142" s="44">
        <v>0</v>
      </c>
      <c r="CM142" s="44">
        <v>1</v>
      </c>
      <c r="CN142" s="44">
        <v>1</v>
      </c>
      <c r="CO142" s="44">
        <v>2</v>
      </c>
      <c r="CP142" s="44">
        <v>1</v>
      </c>
      <c r="CQ142" s="44">
        <v>1</v>
      </c>
      <c r="CR142" s="44">
        <v>1</v>
      </c>
      <c r="CS142" s="44">
        <v>0</v>
      </c>
      <c r="CT142" s="44">
        <v>1</v>
      </c>
      <c r="CU142" s="44">
        <v>3</v>
      </c>
      <c r="DG142" s="49">
        <v>0.91666666666666663</v>
      </c>
      <c r="DH142" s="44">
        <v>0</v>
      </c>
      <c r="DI142" s="49">
        <v>0.22916666666666666</v>
      </c>
      <c r="DJ142" s="35">
        <f t="shared" si="54"/>
        <v>23.3125</v>
      </c>
      <c r="DK142" s="44">
        <v>7</v>
      </c>
      <c r="DL142" s="44">
        <v>1</v>
      </c>
      <c r="DM142" s="44">
        <v>1</v>
      </c>
      <c r="DN142" s="44">
        <v>0</v>
      </c>
      <c r="DO142" s="44">
        <v>0</v>
      </c>
      <c r="DP142" s="44">
        <v>0</v>
      </c>
      <c r="DQ142" s="44">
        <v>0</v>
      </c>
      <c r="DR142" s="44">
        <v>0</v>
      </c>
      <c r="DS142" s="44">
        <v>0</v>
      </c>
      <c r="DT142" s="1">
        <v>0</v>
      </c>
      <c r="DU142" s="44">
        <v>0</v>
      </c>
      <c r="DV142" s="44">
        <v>1</v>
      </c>
      <c r="DW142" s="44">
        <v>0</v>
      </c>
      <c r="DX142" s="44">
        <v>0</v>
      </c>
      <c r="DY142" s="44">
        <v>0</v>
      </c>
      <c r="DZ142" s="44">
        <v>1</v>
      </c>
      <c r="EA142" s="44">
        <v>1</v>
      </c>
      <c r="EB142" s="44">
        <v>1</v>
      </c>
      <c r="EC142" s="44">
        <v>0</v>
      </c>
      <c r="ED142" s="50">
        <v>1</v>
      </c>
      <c r="EE142" s="44">
        <v>0</v>
      </c>
      <c r="EF142" s="44">
        <v>0</v>
      </c>
      <c r="EG142" s="44">
        <v>4</v>
      </c>
      <c r="EH142" s="44" t="s">
        <v>491</v>
      </c>
      <c r="EI142" s="51">
        <v>45632</v>
      </c>
      <c r="EJ142" s="44">
        <v>110</v>
      </c>
      <c r="EK142" s="44">
        <v>68</v>
      </c>
      <c r="EL142" s="44">
        <v>59</v>
      </c>
      <c r="EM142" s="44">
        <v>97</v>
      </c>
      <c r="EN142" s="44">
        <v>92</v>
      </c>
      <c r="EO142" s="44">
        <v>0</v>
      </c>
      <c r="EP142" s="44">
        <v>66.5</v>
      </c>
      <c r="EQ142" s="44">
        <v>1.58</v>
      </c>
      <c r="ER142" s="44">
        <v>26.6</v>
      </c>
      <c r="ES142" s="44">
        <v>0</v>
      </c>
      <c r="ET142" s="44" t="s">
        <v>844</v>
      </c>
      <c r="EU142" s="52">
        <v>45632.541666666664</v>
      </c>
      <c r="EV142" s="44" t="s">
        <v>183</v>
      </c>
      <c r="EW142" s="44">
        <v>0</v>
      </c>
      <c r="EX142" s="44">
        <v>7.5</v>
      </c>
      <c r="EY142" s="44">
        <v>12.2</v>
      </c>
      <c r="EZ142" s="44">
        <v>1224</v>
      </c>
      <c r="FA142" s="44">
        <v>419</v>
      </c>
      <c r="FB142" s="44">
        <v>9.8000000000000004E-2</v>
      </c>
      <c r="FC142" s="44">
        <v>84.1</v>
      </c>
      <c r="FD142" s="44">
        <v>29</v>
      </c>
      <c r="FE142" s="44" t="s">
        <v>845</v>
      </c>
      <c r="FF142" s="44"/>
      <c r="FG142" s="44"/>
      <c r="FH142" s="44"/>
      <c r="FI142" s="44"/>
      <c r="FJ142" s="44"/>
      <c r="FK142" s="44"/>
      <c r="FL142" s="44"/>
      <c r="FM142" s="44"/>
      <c r="FN142" s="44"/>
      <c r="FO142" s="44"/>
      <c r="FP142" s="44" t="s">
        <v>643</v>
      </c>
    </row>
    <row r="143" spans="1:172" s="1" customFormat="1">
      <c r="A143" s="1" t="s">
        <v>635</v>
      </c>
      <c r="B143" s="1">
        <v>2</v>
      </c>
      <c r="N143" s="1">
        <v>1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AG143" s="1">
        <v>0</v>
      </c>
      <c r="AH143" s="1">
        <v>1</v>
      </c>
      <c r="AI143" s="1">
        <v>0</v>
      </c>
      <c r="AJ143" s="1">
        <v>0</v>
      </c>
      <c r="AK143" s="1">
        <v>1</v>
      </c>
      <c r="AO143" s="44">
        <v>3</v>
      </c>
      <c r="AS143" s="1">
        <v>1</v>
      </c>
      <c r="AT143" s="1">
        <v>1</v>
      </c>
      <c r="AU143" s="1">
        <v>0</v>
      </c>
      <c r="AV143" s="1">
        <v>0</v>
      </c>
      <c r="AW143" s="1">
        <v>0</v>
      </c>
      <c r="BD143" s="1">
        <v>1</v>
      </c>
      <c r="BE143" s="1">
        <v>7</v>
      </c>
      <c r="BF143" s="1">
        <v>0.5</v>
      </c>
      <c r="BG143" s="1">
        <v>7</v>
      </c>
      <c r="BH143" s="7">
        <f t="shared" si="49"/>
        <v>10.5</v>
      </c>
      <c r="BI143" s="11">
        <f t="shared" si="50"/>
        <v>0</v>
      </c>
      <c r="BJ143" s="11">
        <f t="shared" si="51"/>
        <v>0</v>
      </c>
      <c r="BK143" s="11">
        <f t="shared" si="52"/>
        <v>66.666666666666657</v>
      </c>
      <c r="BL143" s="11">
        <f t="shared" si="53"/>
        <v>33.333333333333329</v>
      </c>
      <c r="BN143" s="1">
        <v>0</v>
      </c>
      <c r="BO143" s="1">
        <v>0</v>
      </c>
      <c r="BP143" s="1">
        <v>0</v>
      </c>
      <c r="BQ143" s="48"/>
      <c r="BR143" s="48"/>
      <c r="BS143" s="1">
        <v>0</v>
      </c>
      <c r="BT143" s="1">
        <v>0</v>
      </c>
      <c r="BU143" s="1">
        <v>0</v>
      </c>
      <c r="BV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M143" s="1">
        <v>1</v>
      </c>
      <c r="CN143" s="1">
        <v>3</v>
      </c>
      <c r="CO143" s="1">
        <v>1</v>
      </c>
      <c r="CP143" s="1">
        <v>1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DG143" s="53">
        <v>0.83333333333333337</v>
      </c>
      <c r="DH143" s="1">
        <v>0</v>
      </c>
      <c r="DI143" s="53">
        <v>0.20833333333333334</v>
      </c>
      <c r="DJ143" s="35">
        <f t="shared" si="54"/>
        <v>23.375</v>
      </c>
      <c r="DK143" s="1">
        <v>9</v>
      </c>
      <c r="DL143" s="1">
        <v>0</v>
      </c>
      <c r="DM143" s="1">
        <v>0</v>
      </c>
      <c r="DN143" s="1">
        <v>0</v>
      </c>
      <c r="DO143" s="44">
        <v>0</v>
      </c>
      <c r="DP143" s="1">
        <v>0</v>
      </c>
      <c r="DQ143" s="44">
        <v>0</v>
      </c>
      <c r="DR143" s="44">
        <v>0</v>
      </c>
      <c r="DS143" s="44">
        <v>0</v>
      </c>
      <c r="DT143" s="1">
        <v>0</v>
      </c>
      <c r="DU143" s="44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50">
        <v>0</v>
      </c>
      <c r="EE143" s="1">
        <v>0</v>
      </c>
      <c r="EF143" s="1">
        <v>0</v>
      </c>
      <c r="EG143" s="44">
        <v>0</v>
      </c>
      <c r="EH143" s="1" t="s">
        <v>846</v>
      </c>
      <c r="EI143" s="54">
        <v>45463</v>
      </c>
      <c r="EJ143" s="1">
        <v>110</v>
      </c>
      <c r="EK143" s="1">
        <v>70</v>
      </c>
      <c r="EL143" s="1">
        <v>97</v>
      </c>
      <c r="EM143" s="1">
        <v>90</v>
      </c>
      <c r="EN143" s="1">
        <v>137</v>
      </c>
      <c r="EO143" s="1">
        <v>0</v>
      </c>
      <c r="EP143" s="1">
        <v>48</v>
      </c>
      <c r="EQ143" s="1">
        <v>1.5</v>
      </c>
      <c r="ER143" s="44">
        <v>21.3</v>
      </c>
      <c r="ES143" s="1">
        <v>0</v>
      </c>
      <c r="ET143" s="1" t="s">
        <v>846</v>
      </c>
      <c r="EU143" s="55">
        <v>45463.422222222223</v>
      </c>
      <c r="EV143" s="1" t="s">
        <v>238</v>
      </c>
      <c r="EW143" s="1">
        <v>0</v>
      </c>
      <c r="EX143" s="1">
        <v>14.7</v>
      </c>
      <c r="EY143" s="1">
        <v>20.7</v>
      </c>
      <c r="EZ143" s="1">
        <v>2246</v>
      </c>
      <c r="FA143" s="1">
        <v>396</v>
      </c>
      <c r="FB143" s="1">
        <v>1.0999999999999999E-2</v>
      </c>
      <c r="FC143" s="1">
        <v>73.400000000000006</v>
      </c>
      <c r="FD143" s="1">
        <v>67.2</v>
      </c>
      <c r="FE143" s="1" t="s">
        <v>847</v>
      </c>
      <c r="FG143" s="1" t="s">
        <v>848</v>
      </c>
      <c r="FH143" s="1">
        <v>233.3</v>
      </c>
      <c r="FI143" s="1">
        <v>279.39999999999998</v>
      </c>
      <c r="FJ143" s="1">
        <v>14630</v>
      </c>
      <c r="FK143" s="1">
        <v>514</v>
      </c>
      <c r="FL143" s="1">
        <v>2.5999999999999999E-2</v>
      </c>
      <c r="FM143" s="1">
        <v>74</v>
      </c>
      <c r="FN143" s="1">
        <v>67.900000000000006</v>
      </c>
      <c r="FO143" s="1" t="s">
        <v>849</v>
      </c>
      <c r="FP143" s="1" t="s">
        <v>643</v>
      </c>
    </row>
    <row r="144" spans="1:172" s="1" customFormat="1">
      <c r="A144" s="44" t="s">
        <v>610</v>
      </c>
      <c r="B144" s="1">
        <v>2</v>
      </c>
      <c r="N144" s="44">
        <v>1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AG144" s="44">
        <v>0</v>
      </c>
      <c r="AH144" s="44">
        <v>0</v>
      </c>
      <c r="AI144" s="44">
        <v>0</v>
      </c>
      <c r="AJ144" s="44">
        <v>1</v>
      </c>
      <c r="AK144" s="44">
        <v>1</v>
      </c>
      <c r="AO144" s="44">
        <v>2</v>
      </c>
      <c r="AS144" s="44">
        <v>1</v>
      </c>
      <c r="AT144" s="44">
        <v>1</v>
      </c>
      <c r="AU144" s="44">
        <v>0</v>
      </c>
      <c r="AV144" s="44">
        <v>0</v>
      </c>
      <c r="AW144" s="44">
        <v>0</v>
      </c>
      <c r="AX144" s="44"/>
      <c r="AZ144" s="44"/>
      <c r="BA144" s="44"/>
      <c r="BB144" s="44">
        <v>1</v>
      </c>
      <c r="BC144" s="44">
        <v>7</v>
      </c>
      <c r="BD144" s="44">
        <v>1</v>
      </c>
      <c r="BE144" s="44">
        <v>5</v>
      </c>
      <c r="BF144" s="44">
        <v>1</v>
      </c>
      <c r="BG144" s="44">
        <v>3</v>
      </c>
      <c r="BH144" s="7">
        <f t="shared" si="49"/>
        <v>15</v>
      </c>
      <c r="BI144" s="11">
        <f t="shared" si="50"/>
        <v>0</v>
      </c>
      <c r="BJ144" s="11">
        <f t="shared" si="51"/>
        <v>46.666666666666664</v>
      </c>
      <c r="BK144" s="11">
        <f t="shared" si="52"/>
        <v>33.333333333333329</v>
      </c>
      <c r="BL144" s="11">
        <f t="shared" si="53"/>
        <v>20</v>
      </c>
      <c r="BM144" s="44"/>
      <c r="BN144" s="44">
        <v>0</v>
      </c>
      <c r="BO144" s="44">
        <v>0</v>
      </c>
      <c r="BP144" s="44">
        <v>0</v>
      </c>
      <c r="BQ144" s="48"/>
      <c r="BR144" s="48"/>
      <c r="BS144" s="44">
        <v>0</v>
      </c>
      <c r="BT144" s="44">
        <v>0</v>
      </c>
      <c r="BU144" s="44">
        <v>0</v>
      </c>
      <c r="BV144" s="44">
        <v>0</v>
      </c>
      <c r="BW144" s="44"/>
      <c r="BZ144" s="44"/>
      <c r="CA144" s="44">
        <v>0</v>
      </c>
      <c r="CB144" s="44">
        <v>1</v>
      </c>
      <c r="CC144" s="44">
        <v>0</v>
      </c>
      <c r="CD144" s="44">
        <v>0</v>
      </c>
      <c r="CE144" s="44">
        <v>0</v>
      </c>
      <c r="CF144" s="44">
        <v>0</v>
      </c>
      <c r="CG144" s="44">
        <v>0</v>
      </c>
      <c r="CH144" s="44">
        <v>1</v>
      </c>
      <c r="CI144" s="44">
        <v>2</v>
      </c>
      <c r="CJ144" s="44">
        <v>2</v>
      </c>
      <c r="CK144" s="44"/>
      <c r="CM144" s="44">
        <v>2</v>
      </c>
      <c r="CN144" s="44">
        <v>1</v>
      </c>
      <c r="CO144" s="44">
        <v>1</v>
      </c>
      <c r="CP144" s="44">
        <v>1</v>
      </c>
      <c r="CQ144" s="44">
        <v>0</v>
      </c>
      <c r="CR144" s="44">
        <v>2</v>
      </c>
      <c r="CS144" s="44">
        <v>0</v>
      </c>
      <c r="CT144" s="44">
        <v>2</v>
      </c>
      <c r="CU144" s="44">
        <v>4</v>
      </c>
      <c r="DG144" s="49">
        <v>0.91666666666666663</v>
      </c>
      <c r="DH144" s="44">
        <v>0</v>
      </c>
      <c r="DI144" s="49">
        <v>0.25</v>
      </c>
      <c r="DJ144" s="35">
        <f t="shared" si="54"/>
        <v>23.333333333333332</v>
      </c>
      <c r="DK144" s="44">
        <v>8</v>
      </c>
      <c r="DL144" s="44">
        <v>0</v>
      </c>
      <c r="DM144" s="44">
        <v>1</v>
      </c>
      <c r="DN144" s="44">
        <v>0</v>
      </c>
      <c r="DO144" s="44">
        <v>0</v>
      </c>
      <c r="DP144" s="44">
        <v>1</v>
      </c>
      <c r="DQ144" s="44">
        <v>0</v>
      </c>
      <c r="DR144" s="44">
        <v>0</v>
      </c>
      <c r="DS144" s="44">
        <v>0</v>
      </c>
      <c r="DT144" s="1">
        <v>0</v>
      </c>
      <c r="DU144" s="44">
        <v>0</v>
      </c>
      <c r="DV144" s="44">
        <v>1</v>
      </c>
      <c r="DW144" s="44">
        <v>0</v>
      </c>
      <c r="DX144" s="44">
        <v>0</v>
      </c>
      <c r="DY144" s="44">
        <v>1</v>
      </c>
      <c r="DZ144" s="44">
        <v>1</v>
      </c>
      <c r="EA144" s="44">
        <v>0</v>
      </c>
      <c r="EB144" s="44">
        <v>0</v>
      </c>
      <c r="EC144" s="44">
        <v>0</v>
      </c>
      <c r="ED144" s="50">
        <v>1</v>
      </c>
      <c r="EE144" s="44">
        <v>0</v>
      </c>
      <c r="EF144" s="44">
        <v>1</v>
      </c>
      <c r="EG144" s="44">
        <v>3</v>
      </c>
      <c r="EH144" s="44" t="s">
        <v>850</v>
      </c>
      <c r="EI144" s="44" t="s">
        <v>756</v>
      </c>
      <c r="EJ144" s="44">
        <v>110</v>
      </c>
      <c r="EK144" s="44">
        <v>70</v>
      </c>
      <c r="EL144" s="44">
        <v>72</v>
      </c>
      <c r="EM144" s="44">
        <v>94</v>
      </c>
      <c r="EN144" s="44">
        <v>382</v>
      </c>
      <c r="EO144" s="44">
        <v>0</v>
      </c>
      <c r="EP144" s="44">
        <v>87</v>
      </c>
      <c r="EQ144" s="44">
        <v>1.44</v>
      </c>
      <c r="ER144" s="44">
        <v>41.9</v>
      </c>
      <c r="ES144" s="44">
        <v>0</v>
      </c>
      <c r="ET144" s="44" t="s">
        <v>850</v>
      </c>
      <c r="EU144" s="44" t="s">
        <v>851</v>
      </c>
      <c r="EV144" s="44" t="s">
        <v>183</v>
      </c>
      <c r="EW144" s="44">
        <v>0</v>
      </c>
      <c r="EX144" s="44">
        <v>13.3</v>
      </c>
      <c r="EY144" s="44">
        <v>21.5</v>
      </c>
      <c r="EZ144" s="44">
        <v>2088</v>
      </c>
      <c r="FA144" s="44">
        <v>393</v>
      </c>
      <c r="FB144" s="44">
        <v>0.05</v>
      </c>
      <c r="FC144" s="44">
        <v>86.2</v>
      </c>
      <c r="FD144" s="44">
        <v>32.9</v>
      </c>
      <c r="FE144" s="44" t="s">
        <v>852</v>
      </c>
      <c r="FF144" s="44"/>
      <c r="FG144" s="44"/>
      <c r="FH144" s="44"/>
      <c r="FI144" s="44"/>
      <c r="FJ144" s="44"/>
      <c r="FK144" s="44"/>
      <c r="FL144" s="44"/>
      <c r="FM144" s="44"/>
      <c r="FN144" s="44"/>
      <c r="FO144" s="44"/>
      <c r="FP144" s="44" t="s">
        <v>643</v>
      </c>
    </row>
    <row r="145" spans="79:173">
      <c r="CA145" s="1"/>
      <c r="EH145"/>
      <c r="EJ145" s="1"/>
      <c r="EU145"/>
      <c r="EX145" s="1"/>
      <c r="EZ145"/>
      <c r="FH145" s="1"/>
      <c r="FJ145"/>
      <c r="FQ145" s="1"/>
    </row>
    <row r="188" spans="100:110">
      <c r="CV188" s="2"/>
      <c r="DF188" s="3"/>
    </row>
    <row r="189" spans="100:110">
      <c r="CV189" s="2"/>
      <c r="DF189" s="3"/>
    </row>
    <row r="190" spans="100:110">
      <c r="CV190" s="2"/>
      <c r="DF190" s="3"/>
    </row>
    <row r="191" spans="100:110">
      <c r="CV191" s="2"/>
      <c r="DF191" s="3"/>
    </row>
    <row r="192" spans="100:110">
      <c r="CV192" s="2"/>
      <c r="DF192" s="3"/>
    </row>
    <row r="193" spans="100:110">
      <c r="CV193" s="2"/>
      <c r="DF193" s="3"/>
    </row>
    <row r="194" spans="100:110">
      <c r="CV194" s="2"/>
      <c r="DF194" s="3"/>
    </row>
    <row r="195" spans="100:110">
      <c r="CV195" s="2"/>
      <c r="DF195" s="3"/>
    </row>
    <row r="196" spans="100:110">
      <c r="CV196" s="2"/>
      <c r="DF196" s="3"/>
    </row>
    <row r="197" spans="100:110">
      <c r="CV197" s="2"/>
      <c r="DF197" s="3"/>
    </row>
    <row r="198" spans="100:110">
      <c r="CV198" s="2"/>
      <c r="DF198" s="3"/>
    </row>
    <row r="199" spans="100:110">
      <c r="CV199" s="2"/>
      <c r="DF199" s="3"/>
    </row>
    <row r="200" spans="100:110">
      <c r="CV200" s="2"/>
      <c r="DF200" s="3"/>
    </row>
  </sheetData>
  <autoFilter ref="AS3:AS39" xr:uid="{5C253E33-06E5-445F-BFB7-81A1C465820A}"/>
  <mergeCells count="10">
    <mergeCell ref="CV1:DF1"/>
    <mergeCell ref="DG1:EG1"/>
    <mergeCell ref="EH1:ES1"/>
    <mergeCell ref="ET1:FO1"/>
    <mergeCell ref="C1:M1"/>
    <mergeCell ref="O1:AF1"/>
    <mergeCell ref="AG1:BZ1"/>
    <mergeCell ref="CA1:CI1"/>
    <mergeCell ref="CK1:CP1"/>
    <mergeCell ref="CQ1:CU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62F80-FBA1-46E0-AD65-AFB90C0D7DC5}">
  <dimension ref="A1:AP2"/>
  <sheetViews>
    <sheetView topLeftCell="AD1" workbookViewId="0">
      <selection activeCell="AM2" sqref="AM2:AP2"/>
    </sheetView>
  </sheetViews>
  <sheetFormatPr defaultRowHeight="14.45"/>
  <sheetData>
    <row r="1" spans="1:42" ht="116.45">
      <c r="A1" s="59" t="s">
        <v>15</v>
      </c>
      <c r="B1" s="59" t="s">
        <v>16</v>
      </c>
      <c r="C1" s="59" t="s">
        <v>17</v>
      </c>
      <c r="D1" s="59" t="s">
        <v>18</v>
      </c>
      <c r="E1" s="59" t="s">
        <v>19</v>
      </c>
      <c r="F1" s="59" t="s">
        <v>20</v>
      </c>
      <c r="G1" s="59" t="s">
        <v>21</v>
      </c>
      <c r="H1" s="59" t="s">
        <v>24</v>
      </c>
      <c r="I1" s="60" t="s">
        <v>25</v>
      </c>
      <c r="J1" s="60" t="s">
        <v>26</v>
      </c>
      <c r="K1" s="60" t="s">
        <v>27</v>
      </c>
      <c r="L1" s="60" t="s">
        <v>28</v>
      </c>
      <c r="M1" s="60" t="s">
        <v>29</v>
      </c>
      <c r="N1" s="60" t="s">
        <v>30</v>
      </c>
      <c r="O1" s="60" t="s">
        <v>31</v>
      </c>
      <c r="P1" s="60" t="s">
        <v>32</v>
      </c>
      <c r="Q1" s="60" t="s">
        <v>33</v>
      </c>
      <c r="R1" s="60" t="s">
        <v>36</v>
      </c>
      <c r="S1" s="60" t="s">
        <v>40</v>
      </c>
      <c r="T1" s="60" t="s">
        <v>43</v>
      </c>
      <c r="U1" s="60" t="s">
        <v>44</v>
      </c>
      <c r="V1" s="60" t="s">
        <v>45</v>
      </c>
      <c r="W1" s="60" t="s">
        <v>46</v>
      </c>
      <c r="X1" s="60" t="s">
        <v>47</v>
      </c>
      <c r="Y1" s="60" t="s">
        <v>48</v>
      </c>
      <c r="Z1" s="60" t="s">
        <v>49</v>
      </c>
      <c r="AA1" s="60" t="s">
        <v>853</v>
      </c>
      <c r="AB1" s="61"/>
      <c r="AC1" s="60" t="s">
        <v>61</v>
      </c>
      <c r="AD1" s="60" t="s">
        <v>76</v>
      </c>
      <c r="AE1" s="60" t="s">
        <v>77</v>
      </c>
      <c r="AF1" s="60" t="s">
        <v>78</v>
      </c>
      <c r="AG1" s="60" t="s">
        <v>79</v>
      </c>
      <c r="AH1" s="60" t="s">
        <v>81</v>
      </c>
      <c r="AI1" s="60" t="s">
        <v>82</v>
      </c>
      <c r="AJ1" s="60" t="s">
        <v>83</v>
      </c>
      <c r="AK1" s="60" t="s">
        <v>84</v>
      </c>
      <c r="AL1" s="60" t="s">
        <v>99</v>
      </c>
      <c r="AM1" s="60" t="s">
        <v>101</v>
      </c>
      <c r="AN1" s="60" t="s">
        <v>102</v>
      </c>
      <c r="AO1" s="60" t="s">
        <v>103</v>
      </c>
      <c r="AP1" s="60" t="s">
        <v>104</v>
      </c>
    </row>
    <row r="2" spans="1:42">
      <c r="A2" s="65" t="s">
        <v>854</v>
      </c>
      <c r="B2" s="65"/>
      <c r="C2" s="65"/>
      <c r="D2" s="65"/>
      <c r="E2" s="65"/>
      <c r="F2" s="65"/>
      <c r="G2" s="65"/>
      <c r="H2" s="65" t="s">
        <v>854</v>
      </c>
      <c r="I2" s="65"/>
      <c r="J2" s="65"/>
      <c r="K2" s="65"/>
      <c r="L2" s="65"/>
      <c r="M2" s="65"/>
      <c r="N2" s="65"/>
      <c r="O2" s="65"/>
      <c r="P2" s="65"/>
      <c r="Q2" s="65"/>
      <c r="R2" s="65" t="s">
        <v>854</v>
      </c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 t="s">
        <v>854</v>
      </c>
      <c r="AE2" s="65"/>
      <c r="AF2" s="65"/>
      <c r="AG2" s="65"/>
      <c r="AH2" s="65" t="s">
        <v>854</v>
      </c>
      <c r="AI2" s="65"/>
      <c r="AJ2" s="65"/>
      <c r="AK2" s="65"/>
      <c r="AL2" s="61" t="s">
        <v>854</v>
      </c>
      <c r="AM2" s="65" t="s">
        <v>855</v>
      </c>
      <c r="AN2" s="65"/>
      <c r="AO2" s="65"/>
      <c r="AP2" s="65"/>
    </row>
  </sheetData>
  <mergeCells count="6">
    <mergeCell ref="AD2:AG2"/>
    <mergeCell ref="AH2:AK2"/>
    <mergeCell ref="AM2:AP2"/>
    <mergeCell ref="A2:G2"/>
    <mergeCell ref="H2:Q2"/>
    <mergeCell ref="R2:AC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8add185-d84b-49d4-b47e-de2868109e4f">
      <Terms xmlns="http://schemas.microsoft.com/office/infopath/2007/PartnerControls"/>
    </lcf76f155ced4ddcb4097134ff3c332f>
    <TaxCatchAll xmlns="4bc4acf8-5efd-4bce-908a-1bdfcbbe277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3C328078FB4CA4E97B80B60A76F7FC9" ma:contentTypeVersion="14" ma:contentTypeDescription="Crear nuevo documento." ma:contentTypeScope="" ma:versionID="2bb6b1034a2008d8331973a16b718843">
  <xsd:schema xmlns:xsd="http://www.w3.org/2001/XMLSchema" xmlns:xs="http://www.w3.org/2001/XMLSchema" xmlns:p="http://schemas.microsoft.com/office/2006/metadata/properties" xmlns:ns2="28add185-d84b-49d4-b47e-de2868109e4f" xmlns:ns3="4bc4acf8-5efd-4bce-908a-1bdfcbbe277b" targetNamespace="http://schemas.microsoft.com/office/2006/metadata/properties" ma:root="true" ma:fieldsID="4e149c9365bfb06dea9600b74467da5e" ns2:_="" ns3:_="">
    <xsd:import namespace="28add185-d84b-49d4-b47e-de2868109e4f"/>
    <xsd:import namespace="4bc4acf8-5efd-4bce-908a-1bdfcbbe27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dd185-d84b-49d4-b47e-de2868109e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4acf8-5efd-4bce-908a-1bdfcbbe277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c10f88b-7060-4425-9988-4ca828b38250}" ma:internalName="TaxCatchAll" ma:showField="CatchAllData" ma:web="4bc4acf8-5efd-4bce-908a-1bdfcbbe27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72FDFB-AE54-4FCE-A8E5-DD696816B101}"/>
</file>

<file path=customXml/itemProps2.xml><?xml version="1.0" encoding="utf-8"?>
<ds:datastoreItem xmlns:ds="http://schemas.openxmlformats.org/officeDocument/2006/customXml" ds:itemID="{834574A8-5466-462D-AB79-EEBC58FEB994}"/>
</file>

<file path=customXml/itemProps3.xml><?xml version="1.0" encoding="utf-8"?>
<ds:datastoreItem xmlns:ds="http://schemas.openxmlformats.org/officeDocument/2006/customXml" ds:itemID="{D7D389D9-96F3-4871-A53C-14A4324ABF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Cook, Rebecca E</dc:creator>
  <cp:keywords/>
  <dc:description/>
  <cp:lastModifiedBy>LUIS GUILLERMO</cp:lastModifiedBy>
  <cp:revision/>
  <dcterms:created xsi:type="dcterms:W3CDTF">2023-11-26T23:33:33Z</dcterms:created>
  <dcterms:modified xsi:type="dcterms:W3CDTF">2024-08-19T00:10:45Z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0x010100D3C328078FB4CA4E97B80B60A76F7FC9</vt:lpwstr>
  </property>
  <property fmtid="{D5CDD505-2E9C-101B-9397-08002B2CF9AE}" pid="3" name="MediaServiceImageTags">
    <vt:lpwstr/>
  </property>
</Properties>
</file>