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2/quantity/"/>
    </mc:Choice>
  </mc:AlternateContent>
  <bookViews>
    <workbookView xWindow="0" yWindow="460" windowWidth="28800" windowHeight="16060" tabRatio="500"/>
  </bookViews>
  <sheets>
    <sheet name="BB_UV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J62" i="1"/>
  <c r="J16" i="1"/>
  <c r="I87" i="1"/>
  <c r="I16" i="1"/>
  <c r="I69" i="1"/>
  <c r="I62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36" i="1"/>
</calcChain>
</file>

<file path=xl/sharedStrings.xml><?xml version="1.0" encoding="utf-8"?>
<sst xmlns="http://schemas.openxmlformats.org/spreadsheetml/2006/main" count="244" uniqueCount="90">
  <si>
    <t>Detail Report by Lane</t>
  </si>
  <si>
    <t>2016-10-24 11hr 32min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</si>
  <si>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</si>
  <si>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</si>
  <si>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</si>
  <si>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</si>
  <si>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</si>
  <si>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</si>
  <si>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</si>
  <si>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Filter</t>
  </si>
  <si>
    <t>Band Shoulder</t>
  </si>
  <si>
    <t>Band Size</t>
  </si>
  <si>
    <t>None</t>
  </si>
  <si>
    <t>--</t>
  </si>
  <si>
    <t>Lane</t>
  </si>
  <si>
    <t>Band</t>
  </si>
  <si>
    <t>Relative</t>
  </si>
  <si>
    <t>Trace</t>
  </si>
  <si>
    <t>Number</t>
  </si>
  <si>
    <t>Front</t>
  </si>
  <si>
    <t>Name</t>
  </si>
  <si>
    <t>CNT x mm</t>
  </si>
  <si>
    <t>Qty</t>
  </si>
  <si>
    <t xml:space="preserve">    </t>
  </si>
  <si>
    <t xml:space="preserve"> = Known</t>
  </si>
  <si>
    <t>x Extrapolated</t>
  </si>
  <si>
    <t>TTCA</t>
  </si>
  <si>
    <t>TTTC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</si>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</sst>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/>
    <xf numFmtId="0" fontId="0" fillId="6" borderId="0" xfId="0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tabSelected="1" topLeftCell="A80" zoomScale="83" workbookViewId="0">
      <selection activeCell="L100" sqref="L100"/>
    </sheetView>
  </sheetViews>
  <sheetFormatPr baseColWidth="10" defaultRowHeight="16" x14ac:dyDescent="0.2"/>
  <cols>
    <col min="11" max="11" width="10.83203125" style="7"/>
  </cols>
  <sheetData>
    <row r="1" spans="1:13" x14ac:dyDescent="0.2">
      <c r="A1" t="s">
        <v>0</v>
      </c>
    </row>
    <row r="2" spans="1:13" x14ac:dyDescent="0.2">
      <c r="A2" t="s">
        <v>1</v>
      </c>
    </row>
    <row r="3" spans="1:13" x14ac:dyDescent="0.2">
      <c r="A3" s="1">
        <v>42703</v>
      </c>
    </row>
    <row r="5" spans="1:13" x14ac:dyDescent="0.2">
      <c r="A5" t="s">
        <v>2</v>
      </c>
    </row>
    <row r="6" spans="1:13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3" x14ac:dyDescent="0.2">
      <c r="B7">
        <v>1</v>
      </c>
      <c r="C7" t="s">
        <v>12</v>
      </c>
      <c r="D7" t="s">
        <v>13</v>
      </c>
      <c r="E7">
        <v>2.9</v>
      </c>
      <c r="F7">
        <v>10</v>
      </c>
      <c r="G7">
        <v>0</v>
      </c>
      <c r="H7">
        <v>4</v>
      </c>
      <c r="I7">
        <v>1</v>
      </c>
      <c r="J7">
        <v>5</v>
      </c>
    </row>
    <row r="8" spans="1:13" x14ac:dyDescent="0.2">
      <c r="B8">
        <v>2</v>
      </c>
      <c r="C8" t="s">
        <v>12</v>
      </c>
      <c r="D8" t="s">
        <v>13</v>
      </c>
      <c r="E8">
        <v>2.9</v>
      </c>
      <c r="F8">
        <v>10</v>
      </c>
      <c r="G8">
        <v>0</v>
      </c>
      <c r="H8">
        <v>4</v>
      </c>
      <c r="I8">
        <v>1</v>
      </c>
      <c r="J8">
        <v>5</v>
      </c>
    </row>
    <row r="9" spans="1:13" x14ac:dyDescent="0.2">
      <c r="B9">
        <v>3</v>
      </c>
      <c r="C9" t="s">
        <v>12</v>
      </c>
      <c r="D9" t="s">
        <v>13</v>
      </c>
      <c r="E9">
        <v>2.9</v>
      </c>
      <c r="F9">
        <v>10</v>
      </c>
      <c r="G9">
        <v>0</v>
      </c>
      <c r="H9">
        <v>4</v>
      </c>
      <c r="I9">
        <v>1</v>
      </c>
      <c r="J9">
        <v>5</v>
      </c>
    </row>
    <row r="12" spans="1:13" x14ac:dyDescent="0.2">
      <c r="A12" t="s">
        <v>14</v>
      </c>
      <c r="B12" t="s">
        <v>15</v>
      </c>
      <c r="C12" t="s">
        <v>16</v>
      </c>
      <c r="D12" t="s">
        <v>14</v>
      </c>
      <c r="E12" t="s">
        <v>17</v>
      </c>
      <c r="F12" t="s">
        <v>16</v>
      </c>
      <c r="K12"/>
      <c r="L12" s="7"/>
    </row>
    <row r="13" spans="1:13" x14ac:dyDescent="0.2">
      <c r="A13" t="s">
        <v>18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K13"/>
      <c r="L13" s="7"/>
    </row>
    <row r="14" spans="1:13" x14ac:dyDescent="0.2">
      <c r="A14">
        <v>1</v>
      </c>
      <c r="B14">
        <v>1</v>
      </c>
      <c r="C14">
        <v>2.3E-2</v>
      </c>
      <c r="D14" t="s">
        <v>23</v>
      </c>
      <c r="E14">
        <v>79418.402000000002</v>
      </c>
      <c r="F14">
        <v>7.3479999999999999</v>
      </c>
      <c r="H14" s="2" t="s">
        <v>26</v>
      </c>
      <c r="K14" s="9">
        <f>F14*$J$16</f>
        <v>7.2375357039606829</v>
      </c>
      <c r="M14" s="7"/>
    </row>
    <row r="15" spans="1:13" x14ac:dyDescent="0.2">
      <c r="A15">
        <v>1</v>
      </c>
      <c r="B15">
        <v>2</v>
      </c>
      <c r="C15">
        <v>3.4000000000000002E-2</v>
      </c>
      <c r="D15" t="s">
        <v>23</v>
      </c>
      <c r="E15">
        <v>43910.400999999998</v>
      </c>
      <c r="F15">
        <v>4.0629999999999997</v>
      </c>
      <c r="H15" s="2" t="s">
        <v>27</v>
      </c>
      <c r="K15" s="9">
        <f t="shared" ref="K15:K35" si="0">F15*$J$16</f>
        <v>4.0019199190517494</v>
      </c>
      <c r="M15" s="7"/>
    </row>
    <row r="16" spans="1:13" x14ac:dyDescent="0.2">
      <c r="A16">
        <v>1</v>
      </c>
      <c r="B16">
        <v>3</v>
      </c>
      <c r="C16">
        <v>4.2999999999999997E-2</v>
      </c>
      <c r="D16" t="s">
        <v>23</v>
      </c>
      <c r="E16">
        <v>26203.401000000002</v>
      </c>
      <c r="F16">
        <v>2.4249999999999998</v>
      </c>
      <c r="H16" s="2" t="s">
        <v>28</v>
      </c>
      <c r="I16">
        <f>SUM(F14:F16)</f>
        <v>13.835999999999999</v>
      </c>
      <c r="J16">
        <f>I87/I16</f>
        <v>0.98496675339693562</v>
      </c>
      <c r="K16" s="9">
        <f t="shared" si="0"/>
        <v>2.3885443769875687</v>
      </c>
      <c r="M16" s="7"/>
    </row>
    <row r="17" spans="1:13" x14ac:dyDescent="0.2">
      <c r="A17">
        <v>1</v>
      </c>
      <c r="B17">
        <v>4</v>
      </c>
      <c r="C17">
        <v>8.7999999999999995E-2</v>
      </c>
      <c r="D17" t="s">
        <v>23</v>
      </c>
      <c r="E17">
        <v>39342.601000000002</v>
      </c>
      <c r="F17">
        <v>3.64</v>
      </c>
      <c r="H17" t="s">
        <v>29</v>
      </c>
      <c r="K17" s="9">
        <f t="shared" si="0"/>
        <v>3.5852789823648457</v>
      </c>
      <c r="M17" s="7"/>
    </row>
    <row r="18" spans="1:13" x14ac:dyDescent="0.2">
      <c r="A18">
        <v>1</v>
      </c>
      <c r="B18">
        <v>5</v>
      </c>
      <c r="C18">
        <v>0.126</v>
      </c>
      <c r="D18" t="s">
        <v>23</v>
      </c>
      <c r="E18">
        <v>43660.000999999997</v>
      </c>
      <c r="F18">
        <v>4.04</v>
      </c>
      <c r="H18" t="s">
        <v>30</v>
      </c>
      <c r="K18" s="9">
        <f t="shared" si="0"/>
        <v>3.9792656837236198</v>
      </c>
      <c r="M18" s="7"/>
    </row>
    <row r="19" spans="1:13" x14ac:dyDescent="0.2">
      <c r="A19">
        <v>1</v>
      </c>
      <c r="B19">
        <v>6</v>
      </c>
      <c r="C19">
        <v>0.13800000000000001</v>
      </c>
      <c r="D19" t="s">
        <v>23</v>
      </c>
      <c r="E19">
        <v>17299.599999999999</v>
      </c>
      <c r="F19">
        <v>1.601</v>
      </c>
      <c r="H19" t="s">
        <v>31</v>
      </c>
      <c r="K19" s="9">
        <f t="shared" si="0"/>
        <v>1.5769317721884939</v>
      </c>
      <c r="M19" s="7"/>
    </row>
    <row r="20" spans="1:13" x14ac:dyDescent="0.2">
      <c r="A20">
        <v>1</v>
      </c>
      <c r="B20">
        <v>7</v>
      </c>
      <c r="C20">
        <v>0.15</v>
      </c>
      <c r="D20" t="s">
        <v>23</v>
      </c>
      <c r="E20">
        <v>28891.600999999999</v>
      </c>
      <c r="F20">
        <v>2.673</v>
      </c>
      <c r="H20" t="s">
        <v>32</v>
      </c>
      <c r="K20" s="9">
        <f t="shared" si="0"/>
        <v>2.6328161318300092</v>
      </c>
      <c r="M20" s="7"/>
    </row>
    <row r="21" spans="1:13" x14ac:dyDescent="0.2">
      <c r="A21">
        <v>1</v>
      </c>
      <c r="B21">
        <v>8</v>
      </c>
      <c r="C21">
        <v>0.19600000000000001</v>
      </c>
      <c r="D21" t="s">
        <v>23</v>
      </c>
      <c r="E21">
        <v>63368.201999999997</v>
      </c>
      <c r="F21">
        <v>5.8630000000000004</v>
      </c>
      <c r="H21" t="s">
        <v>33</v>
      </c>
      <c r="K21" s="9">
        <f t="shared" si="0"/>
        <v>5.7748600751662336</v>
      </c>
      <c r="M21" s="7"/>
    </row>
    <row r="22" spans="1:13" x14ac:dyDescent="0.2">
      <c r="A22">
        <v>1</v>
      </c>
      <c r="B22">
        <v>9</v>
      </c>
      <c r="C22">
        <v>0.21</v>
      </c>
      <c r="D22" t="s">
        <v>23</v>
      </c>
      <c r="E22">
        <v>22229.600999999999</v>
      </c>
      <c r="F22">
        <v>2.0569999999999999</v>
      </c>
      <c r="H22" t="s">
        <v>34</v>
      </c>
      <c r="K22" s="9">
        <f t="shared" si="0"/>
        <v>2.0260766117374964</v>
      </c>
      <c r="M22" s="7"/>
    </row>
    <row r="23" spans="1:13" x14ac:dyDescent="0.2">
      <c r="A23">
        <v>1</v>
      </c>
      <c r="B23">
        <v>10</v>
      </c>
      <c r="C23">
        <v>0.22800000000000001</v>
      </c>
      <c r="D23" t="s">
        <v>23</v>
      </c>
      <c r="E23">
        <v>32035.800999999999</v>
      </c>
      <c r="F23">
        <v>2.964</v>
      </c>
      <c r="H23" t="s">
        <v>35</v>
      </c>
      <c r="K23" s="9">
        <f t="shared" si="0"/>
        <v>2.9194414570685172</v>
      </c>
      <c r="M23" s="7"/>
    </row>
    <row r="24" spans="1:13" x14ac:dyDescent="0.2">
      <c r="A24">
        <v>1</v>
      </c>
      <c r="B24">
        <v>11</v>
      </c>
      <c r="C24">
        <v>0.27500000000000002</v>
      </c>
      <c r="D24" t="s">
        <v>23</v>
      </c>
      <c r="E24">
        <v>25425.001</v>
      </c>
      <c r="F24">
        <v>2.3530000000000002</v>
      </c>
      <c r="H24" t="s">
        <v>36</v>
      </c>
      <c r="K24" s="9">
        <f t="shared" si="0"/>
        <v>2.3176267707429896</v>
      </c>
      <c r="M24" s="7"/>
    </row>
    <row r="25" spans="1:13" x14ac:dyDescent="0.2">
      <c r="A25">
        <v>1</v>
      </c>
      <c r="B25">
        <v>12</v>
      </c>
      <c r="C25">
        <v>0.33500000000000002</v>
      </c>
      <c r="D25" t="s">
        <v>23</v>
      </c>
      <c r="E25">
        <v>18535.600999999999</v>
      </c>
      <c r="F25">
        <v>1.7150000000000001</v>
      </c>
      <c r="H25" t="s">
        <v>37</v>
      </c>
      <c r="K25" s="9">
        <f t="shared" si="0"/>
        <v>1.6892179820757447</v>
      </c>
      <c r="M25" s="7"/>
    </row>
    <row r="26" spans="1:13" x14ac:dyDescent="0.2">
      <c r="A26">
        <v>1</v>
      </c>
      <c r="B26">
        <v>13</v>
      </c>
      <c r="C26">
        <v>0.35399999999999998</v>
      </c>
      <c r="D26" t="s">
        <v>23</v>
      </c>
      <c r="E26">
        <v>47041.400999999998</v>
      </c>
      <c r="F26">
        <v>4.3529999999999998</v>
      </c>
      <c r="H26" t="s">
        <v>38</v>
      </c>
      <c r="K26" s="9">
        <f t="shared" si="0"/>
        <v>4.2875602775368602</v>
      </c>
      <c r="M26" s="7"/>
    </row>
    <row r="27" spans="1:13" x14ac:dyDescent="0.2">
      <c r="A27">
        <v>1</v>
      </c>
      <c r="B27">
        <v>14</v>
      </c>
      <c r="C27">
        <v>0.375</v>
      </c>
      <c r="D27" t="s">
        <v>23</v>
      </c>
      <c r="E27">
        <v>34644.000999999997</v>
      </c>
      <c r="F27">
        <v>3.206</v>
      </c>
      <c r="H27" t="s">
        <v>39</v>
      </c>
      <c r="K27" s="9">
        <f t="shared" si="0"/>
        <v>3.1578034113905757</v>
      </c>
      <c r="M27" s="7"/>
    </row>
    <row r="28" spans="1:13" x14ac:dyDescent="0.2">
      <c r="A28">
        <v>1</v>
      </c>
      <c r="B28">
        <v>15</v>
      </c>
      <c r="C28">
        <v>0.438</v>
      </c>
      <c r="D28" t="s">
        <v>23</v>
      </c>
      <c r="E28">
        <v>20600.800999999999</v>
      </c>
      <c r="F28">
        <v>1.9059999999999999</v>
      </c>
      <c r="H28" t="s">
        <v>40</v>
      </c>
      <c r="K28" s="9">
        <f t="shared" si="0"/>
        <v>1.8773466319745593</v>
      </c>
      <c r="M28" s="7"/>
    </row>
    <row r="29" spans="1:13" x14ac:dyDescent="0.2">
      <c r="A29">
        <v>1</v>
      </c>
      <c r="B29">
        <v>16</v>
      </c>
      <c r="C29">
        <v>0.51300000000000001</v>
      </c>
      <c r="D29" t="s">
        <v>23</v>
      </c>
      <c r="E29">
        <v>24696.600999999999</v>
      </c>
      <c r="F29">
        <v>2.2850000000000001</v>
      </c>
      <c r="H29" t="s">
        <v>41</v>
      </c>
      <c r="K29" s="9">
        <f t="shared" si="0"/>
        <v>2.250649031511998</v>
      </c>
      <c r="M29" s="7"/>
    </row>
    <row r="30" spans="1:13" x14ac:dyDescent="0.2">
      <c r="A30">
        <v>1</v>
      </c>
      <c r="B30">
        <v>17</v>
      </c>
      <c r="C30">
        <v>0.59499999999999997</v>
      </c>
      <c r="D30" t="s">
        <v>23</v>
      </c>
      <c r="E30">
        <v>33162.400999999998</v>
      </c>
      <c r="F30">
        <v>3.0680000000000001</v>
      </c>
      <c r="H30" t="s">
        <v>42</v>
      </c>
      <c r="K30" s="9">
        <f t="shared" si="0"/>
        <v>3.0218779994217986</v>
      </c>
      <c r="M30" s="7"/>
    </row>
    <row r="31" spans="1:13" x14ac:dyDescent="0.2">
      <c r="A31">
        <v>1</v>
      </c>
      <c r="B31">
        <v>18</v>
      </c>
      <c r="C31">
        <v>0.68100000000000005</v>
      </c>
      <c r="D31" t="s">
        <v>23</v>
      </c>
      <c r="E31">
        <v>35360.601000000002</v>
      </c>
      <c r="F31">
        <v>3.2719999999999998</v>
      </c>
      <c r="H31" t="s">
        <v>43</v>
      </c>
      <c r="K31" s="9">
        <f t="shared" si="0"/>
        <v>3.2228112171147734</v>
      </c>
      <c r="M31" s="7"/>
    </row>
    <row r="32" spans="1:13" x14ac:dyDescent="0.2">
      <c r="A32">
        <v>1</v>
      </c>
      <c r="B32">
        <v>19</v>
      </c>
      <c r="C32">
        <v>0.71299999999999997</v>
      </c>
      <c r="D32" t="s">
        <v>23</v>
      </c>
      <c r="E32">
        <v>50238.800999999999</v>
      </c>
      <c r="F32">
        <v>4.649</v>
      </c>
      <c r="H32" t="s">
        <v>44</v>
      </c>
      <c r="K32" s="9">
        <f t="shared" si="0"/>
        <v>4.5791104365423534</v>
      </c>
      <c r="M32" s="7"/>
    </row>
    <row r="33" spans="1:14" x14ac:dyDescent="0.2">
      <c r="A33">
        <v>1</v>
      </c>
      <c r="B33">
        <v>20</v>
      </c>
      <c r="C33">
        <v>0.746</v>
      </c>
      <c r="D33" t="s">
        <v>23</v>
      </c>
      <c r="E33">
        <v>23218.600999999999</v>
      </c>
      <c r="F33">
        <v>2.1480000000000001</v>
      </c>
      <c r="H33" t="s">
        <v>45</v>
      </c>
      <c r="K33" s="9">
        <f t="shared" si="0"/>
        <v>2.1157085862966181</v>
      </c>
      <c r="M33" s="7"/>
    </row>
    <row r="34" spans="1:14" x14ac:dyDescent="0.2">
      <c r="A34">
        <v>1</v>
      </c>
      <c r="B34">
        <v>21</v>
      </c>
      <c r="C34">
        <v>0.84799999999999998</v>
      </c>
      <c r="D34" t="s">
        <v>23</v>
      </c>
      <c r="E34">
        <v>10291.6</v>
      </c>
      <c r="F34">
        <v>0.95199999999999996</v>
      </c>
      <c r="H34" t="s">
        <v>46</v>
      </c>
      <c r="K34" s="9">
        <f t="shared" si="0"/>
        <v>0.93768834923388267</v>
      </c>
      <c r="M34" s="7"/>
    </row>
    <row r="35" spans="1:14" x14ac:dyDescent="0.2">
      <c r="A35">
        <v>1</v>
      </c>
      <c r="B35">
        <v>22</v>
      </c>
      <c r="C35">
        <v>0.95499999999999996</v>
      </c>
      <c r="D35" t="s">
        <v>23</v>
      </c>
      <c r="E35">
        <v>16315</v>
      </c>
      <c r="F35">
        <v>1.51</v>
      </c>
      <c r="H35" t="s">
        <v>47</v>
      </c>
      <c r="K35" s="9">
        <f t="shared" si="0"/>
        <v>1.4872997976293727</v>
      </c>
      <c r="M35" s="7"/>
    </row>
    <row r="36" spans="1:14" x14ac:dyDescent="0.2">
      <c r="A36">
        <v>2</v>
      </c>
      <c r="B36">
        <v>1</v>
      </c>
      <c r="C36">
        <v>3.5000000000000003E-2</v>
      </c>
      <c r="D36" t="s">
        <v>23</v>
      </c>
      <c r="E36">
        <v>11576.4</v>
      </c>
      <c r="F36">
        <v>1.0149999999999999</v>
      </c>
      <c r="H36" t="s">
        <v>48</v>
      </c>
      <c r="K36" s="8">
        <f t="shared" ref="K36:K61" si="1">F36*$J$62</f>
        <v>0.82171013623796674</v>
      </c>
      <c r="L36" s="8">
        <v>0.82171013623796674</v>
      </c>
      <c r="M36" s="7">
        <f>L36/185.676</f>
        <v>4.4255053762358451E-3</v>
      </c>
      <c r="N36" t="s">
        <v>48</v>
      </c>
    </row>
    <row r="37" spans="1:14" x14ac:dyDescent="0.2">
      <c r="A37">
        <v>2</v>
      </c>
      <c r="B37">
        <v>2</v>
      </c>
      <c r="C37">
        <v>0.06</v>
      </c>
      <c r="D37" t="s">
        <v>23</v>
      </c>
      <c r="E37">
        <v>24462.001</v>
      </c>
      <c r="F37">
        <v>2.1440000000000001</v>
      </c>
      <c r="H37" t="s">
        <v>49</v>
      </c>
      <c r="K37" s="8">
        <f t="shared" si="1"/>
        <v>1.7357108690583261</v>
      </c>
      <c r="L37" s="8">
        <v>1.7357108690583261</v>
      </c>
      <c r="M37" s="7">
        <f t="shared" ref="M37:M99" si="2">L37/185.676</f>
        <v>9.3480625878321708E-3</v>
      </c>
      <c r="N37" t="s">
        <v>49</v>
      </c>
    </row>
    <row r="38" spans="1:14" x14ac:dyDescent="0.2">
      <c r="A38">
        <v>2</v>
      </c>
      <c r="B38">
        <v>3</v>
      </c>
      <c r="C38">
        <v>8.5999999999999993E-2</v>
      </c>
      <c r="D38" t="s">
        <v>23</v>
      </c>
      <c r="E38">
        <v>32738.401000000002</v>
      </c>
      <c r="F38">
        <v>2.87</v>
      </c>
      <c r="H38" t="s">
        <v>50</v>
      </c>
      <c r="K38" s="8">
        <f t="shared" si="1"/>
        <v>2.3234562472935614</v>
      </c>
      <c r="L38" s="8">
        <v>2.3234562472935614</v>
      </c>
      <c r="M38" s="7">
        <f t="shared" si="2"/>
        <v>1.2513497960391012E-2</v>
      </c>
      <c r="N38" t="s">
        <v>50</v>
      </c>
    </row>
    <row r="39" spans="1:14" x14ac:dyDescent="0.2">
      <c r="A39">
        <v>2</v>
      </c>
      <c r="B39">
        <v>4</v>
      </c>
      <c r="C39">
        <v>9.6000000000000002E-2</v>
      </c>
      <c r="D39" t="s">
        <v>23</v>
      </c>
      <c r="E39">
        <v>37849.000999999997</v>
      </c>
      <c r="F39">
        <v>3.3180000000000001</v>
      </c>
      <c r="H39" t="s">
        <v>51</v>
      </c>
      <c r="K39" s="8">
        <f t="shared" si="1"/>
        <v>2.6861421005296298</v>
      </c>
      <c r="L39" s="8">
        <v>2.6861421005296298</v>
      </c>
      <c r="M39" s="7">
        <f t="shared" si="2"/>
        <v>1.4466824471281317E-2</v>
      </c>
      <c r="N39" t="s">
        <v>51</v>
      </c>
    </row>
    <row r="40" spans="1:14" x14ac:dyDescent="0.2">
      <c r="A40">
        <v>2</v>
      </c>
      <c r="B40">
        <v>5</v>
      </c>
      <c r="C40">
        <v>0.104</v>
      </c>
      <c r="D40" t="s">
        <v>23</v>
      </c>
      <c r="E40">
        <v>14196.6</v>
      </c>
      <c r="F40">
        <v>1.244</v>
      </c>
      <c r="H40" t="s">
        <v>52</v>
      </c>
      <c r="K40" s="8">
        <f t="shared" si="1"/>
        <v>1.0071008960394392</v>
      </c>
      <c r="L40" s="8">
        <v>1.0071008960394392</v>
      </c>
      <c r="M40" s="7">
        <f t="shared" si="2"/>
        <v>5.4239691507757563E-3</v>
      </c>
      <c r="N40" t="s">
        <v>52</v>
      </c>
    </row>
    <row r="41" spans="1:14" x14ac:dyDescent="0.2">
      <c r="A41">
        <v>2</v>
      </c>
      <c r="B41">
        <v>6</v>
      </c>
      <c r="C41">
        <v>0.13300000000000001</v>
      </c>
      <c r="D41" t="s">
        <v>23</v>
      </c>
      <c r="E41">
        <v>21403.201000000001</v>
      </c>
      <c r="F41">
        <v>1.8759999999999999</v>
      </c>
      <c r="H41" t="s">
        <v>53</v>
      </c>
      <c r="K41" s="8">
        <f t="shared" si="1"/>
        <v>1.5187470104260352</v>
      </c>
      <c r="L41" s="8">
        <v>1.5187470104260352</v>
      </c>
      <c r="M41" s="7">
        <f t="shared" si="2"/>
        <v>8.1795547643531488E-3</v>
      </c>
      <c r="N41" t="s">
        <v>53</v>
      </c>
    </row>
    <row r="42" spans="1:14" x14ac:dyDescent="0.2">
      <c r="A42">
        <v>2</v>
      </c>
      <c r="B42">
        <v>7</v>
      </c>
      <c r="C42">
        <v>0.16600000000000001</v>
      </c>
      <c r="D42" t="s">
        <v>23</v>
      </c>
      <c r="E42">
        <v>39742.601000000002</v>
      </c>
      <c r="F42">
        <v>3.484</v>
      </c>
      <c r="H42" t="s">
        <v>54</v>
      </c>
      <c r="K42" s="8">
        <f t="shared" si="1"/>
        <v>2.8205301622197796</v>
      </c>
      <c r="L42" s="8">
        <v>2.8205301622197796</v>
      </c>
      <c r="M42" s="7">
        <f t="shared" si="2"/>
        <v>1.5190601705227276E-2</v>
      </c>
      <c r="N42" t="s">
        <v>54</v>
      </c>
    </row>
    <row r="43" spans="1:14" x14ac:dyDescent="0.2">
      <c r="A43">
        <v>2</v>
      </c>
      <c r="B43">
        <v>8</v>
      </c>
      <c r="C43">
        <v>0.17499999999999999</v>
      </c>
      <c r="D43" t="s">
        <v>23</v>
      </c>
      <c r="E43">
        <v>12487.2</v>
      </c>
      <c r="F43">
        <v>1.095</v>
      </c>
      <c r="H43" t="s">
        <v>55</v>
      </c>
      <c r="K43" s="8">
        <f t="shared" si="1"/>
        <v>0.88647546717297898</v>
      </c>
      <c r="L43" s="8">
        <v>0.88647546717297898</v>
      </c>
      <c r="M43" s="7">
        <f t="shared" si="2"/>
        <v>4.7743136817519714E-3</v>
      </c>
      <c r="N43" t="s">
        <v>55</v>
      </c>
    </row>
    <row r="44" spans="1:14" x14ac:dyDescent="0.2">
      <c r="A44">
        <v>2</v>
      </c>
      <c r="B44">
        <v>9</v>
      </c>
      <c r="C44">
        <v>0.186</v>
      </c>
      <c r="D44" t="s">
        <v>23</v>
      </c>
      <c r="E44">
        <v>13826</v>
      </c>
      <c r="F44">
        <v>1.212</v>
      </c>
      <c r="H44" t="s">
        <v>56</v>
      </c>
      <c r="K44" s="8">
        <f t="shared" si="1"/>
        <v>0.98119476366543423</v>
      </c>
      <c r="L44" s="8">
        <v>0.98119476366543423</v>
      </c>
      <c r="M44" s="7">
        <f t="shared" si="2"/>
        <v>5.2844458285693048E-3</v>
      </c>
      <c r="N44" t="s">
        <v>56</v>
      </c>
    </row>
    <row r="45" spans="1:14" x14ac:dyDescent="0.2">
      <c r="A45">
        <v>2</v>
      </c>
      <c r="B45">
        <v>10</v>
      </c>
      <c r="C45">
        <v>0.22500000000000001</v>
      </c>
      <c r="D45" t="s">
        <v>23</v>
      </c>
      <c r="E45">
        <v>67358.801999999996</v>
      </c>
      <c r="F45">
        <v>5.9050000000000002</v>
      </c>
      <c r="H45" t="s">
        <v>57</v>
      </c>
      <c r="K45" s="8">
        <f t="shared" si="1"/>
        <v>4.7804909896405858</v>
      </c>
      <c r="L45" s="8">
        <v>4.7804909896405858</v>
      </c>
      <c r="M45" s="7">
        <f t="shared" si="2"/>
        <v>2.5746413050909037E-2</v>
      </c>
      <c r="N45" t="s">
        <v>57</v>
      </c>
    </row>
    <row r="46" spans="1:14" x14ac:dyDescent="0.2">
      <c r="A46">
        <v>2</v>
      </c>
      <c r="B46">
        <v>11</v>
      </c>
      <c r="C46">
        <v>0.23799999999999999</v>
      </c>
      <c r="D46" t="s">
        <v>23</v>
      </c>
      <c r="E46">
        <v>34237.400999999998</v>
      </c>
      <c r="F46">
        <v>3.0009999999999999</v>
      </c>
      <c r="H46" t="s">
        <v>58</v>
      </c>
      <c r="K46" s="8">
        <f t="shared" si="1"/>
        <v>2.4295094766996437</v>
      </c>
      <c r="L46" s="8">
        <v>2.4295094766996437</v>
      </c>
      <c r="M46" s="7">
        <f t="shared" si="2"/>
        <v>1.3084671560673668E-2</v>
      </c>
      <c r="N46" t="s">
        <v>58</v>
      </c>
    </row>
    <row r="47" spans="1:14" x14ac:dyDescent="0.2">
      <c r="A47">
        <v>2</v>
      </c>
      <c r="B47">
        <v>12</v>
      </c>
      <c r="C47">
        <v>0.251</v>
      </c>
      <c r="D47" t="s">
        <v>23</v>
      </c>
      <c r="E47">
        <v>18633.001</v>
      </c>
      <c r="F47">
        <v>1.633</v>
      </c>
      <c r="H47" t="s">
        <v>59</v>
      </c>
      <c r="K47" s="8">
        <f t="shared" si="1"/>
        <v>1.3220223177109358</v>
      </c>
      <c r="L47" s="8">
        <v>1.3220223177109358</v>
      </c>
      <c r="M47" s="7">
        <f t="shared" si="2"/>
        <v>7.1200495363479173E-3</v>
      </c>
      <c r="N47" t="s">
        <v>59</v>
      </c>
    </row>
    <row r="48" spans="1:14" x14ac:dyDescent="0.2">
      <c r="A48">
        <v>2</v>
      </c>
      <c r="B48">
        <v>13</v>
      </c>
      <c r="C48">
        <v>0.29299999999999998</v>
      </c>
      <c r="D48" t="s">
        <v>23</v>
      </c>
      <c r="E48">
        <v>26879.600999999999</v>
      </c>
      <c r="F48">
        <v>2.3559999999999999</v>
      </c>
      <c r="H48" t="s">
        <v>60</v>
      </c>
      <c r="K48" s="8">
        <f t="shared" si="1"/>
        <v>1.9073389960361082</v>
      </c>
      <c r="L48" s="8">
        <v>1.9073389960361082</v>
      </c>
      <c r="M48" s="7">
        <f t="shared" si="2"/>
        <v>1.0272404597449904E-2</v>
      </c>
      <c r="N48" t="s">
        <v>60</v>
      </c>
    </row>
    <row r="49" spans="1:14" x14ac:dyDescent="0.2">
      <c r="A49">
        <v>2</v>
      </c>
      <c r="B49">
        <v>14</v>
      </c>
      <c r="C49">
        <v>0.33600000000000002</v>
      </c>
      <c r="D49" t="s">
        <v>23</v>
      </c>
      <c r="E49">
        <v>33132.601000000002</v>
      </c>
      <c r="F49">
        <v>2.9039999999999999</v>
      </c>
      <c r="H49" t="s">
        <v>61</v>
      </c>
      <c r="K49" s="8">
        <f t="shared" si="1"/>
        <v>2.3509815129409417</v>
      </c>
      <c r="L49" s="8">
        <v>2.3509815129409417</v>
      </c>
      <c r="M49" s="7">
        <f t="shared" si="2"/>
        <v>1.2661741490235367E-2</v>
      </c>
      <c r="N49" t="s">
        <v>61</v>
      </c>
    </row>
    <row r="50" spans="1:14" x14ac:dyDescent="0.2">
      <c r="A50">
        <v>2</v>
      </c>
      <c r="B50">
        <v>15</v>
      </c>
      <c r="C50">
        <v>0.38600000000000001</v>
      </c>
      <c r="D50" t="s">
        <v>23</v>
      </c>
      <c r="E50">
        <v>35218.000999999997</v>
      </c>
      <c r="F50">
        <v>3.0870000000000002</v>
      </c>
      <c r="H50" t="s">
        <v>62</v>
      </c>
      <c r="K50" s="8">
        <f t="shared" si="1"/>
        <v>2.4991322074547822</v>
      </c>
      <c r="L50" s="8">
        <v>2.4991322074547822</v>
      </c>
      <c r="M50" s="7">
        <f t="shared" si="2"/>
        <v>1.3459640489103504E-2</v>
      </c>
      <c r="N50" t="s">
        <v>62</v>
      </c>
    </row>
    <row r="51" spans="1:14" x14ac:dyDescent="0.2">
      <c r="A51">
        <v>2</v>
      </c>
      <c r="B51">
        <v>16</v>
      </c>
      <c r="C51">
        <v>0.40100000000000002</v>
      </c>
      <c r="D51" t="s">
        <v>23</v>
      </c>
      <c r="E51">
        <v>29932.201000000001</v>
      </c>
      <c r="F51">
        <v>2.6240000000000001</v>
      </c>
      <c r="H51" t="s">
        <v>63</v>
      </c>
      <c r="K51" s="8">
        <f t="shared" si="1"/>
        <v>2.1243028546683989</v>
      </c>
      <c r="L51" s="8">
        <v>2.1243028546683989</v>
      </c>
      <c r="M51" s="7">
        <f t="shared" si="2"/>
        <v>1.1440912420928925E-2</v>
      </c>
      <c r="N51" t="s">
        <v>63</v>
      </c>
    </row>
    <row r="52" spans="1:14" x14ac:dyDescent="0.2">
      <c r="A52">
        <v>2</v>
      </c>
      <c r="B52">
        <v>17</v>
      </c>
      <c r="C52">
        <v>0.41599999999999998</v>
      </c>
      <c r="D52" t="s">
        <v>23</v>
      </c>
      <c r="E52">
        <v>15197.6</v>
      </c>
      <c r="F52">
        <v>1.3320000000000001</v>
      </c>
      <c r="H52" t="s">
        <v>64</v>
      </c>
      <c r="K52" s="8">
        <f t="shared" si="1"/>
        <v>1.0783427600679525</v>
      </c>
      <c r="L52" s="8">
        <v>1.0783427600679525</v>
      </c>
      <c r="M52" s="7">
        <f t="shared" si="2"/>
        <v>5.8076582868434937E-3</v>
      </c>
      <c r="N52" t="s">
        <v>64</v>
      </c>
    </row>
    <row r="53" spans="1:14" x14ac:dyDescent="0.2">
      <c r="A53">
        <v>2</v>
      </c>
      <c r="B53">
        <v>18</v>
      </c>
      <c r="C53">
        <v>0.47299999999999998</v>
      </c>
      <c r="D53" t="s">
        <v>23</v>
      </c>
      <c r="E53">
        <v>24565.201000000001</v>
      </c>
      <c r="F53">
        <v>2.153</v>
      </c>
      <c r="H53" t="s">
        <v>65</v>
      </c>
      <c r="K53" s="8">
        <f t="shared" si="1"/>
        <v>1.742996968788515</v>
      </c>
      <c r="L53" s="8">
        <v>1.742996968788515</v>
      </c>
      <c r="M53" s="7">
        <f t="shared" si="2"/>
        <v>9.3873035222027355E-3</v>
      </c>
      <c r="N53" t="s">
        <v>65</v>
      </c>
    </row>
    <row r="54" spans="1:14" x14ac:dyDescent="0.2">
      <c r="A54">
        <v>2</v>
      </c>
      <c r="B54">
        <v>19</v>
      </c>
      <c r="C54">
        <v>0.49</v>
      </c>
      <c r="D54" t="s">
        <v>23</v>
      </c>
      <c r="E54">
        <v>24238.600999999999</v>
      </c>
      <c r="F54">
        <v>2.125</v>
      </c>
      <c r="H54" t="s">
        <v>66</v>
      </c>
      <c r="K54" s="8">
        <f t="shared" si="1"/>
        <v>1.7203291029612606</v>
      </c>
      <c r="L54" s="8">
        <v>1.7203291029612606</v>
      </c>
      <c r="M54" s="7">
        <f t="shared" si="2"/>
        <v>9.2652206152720913E-3</v>
      </c>
      <c r="N54" t="s">
        <v>66</v>
      </c>
    </row>
    <row r="55" spans="1:14" x14ac:dyDescent="0.2">
      <c r="A55">
        <v>2</v>
      </c>
      <c r="B55">
        <v>20</v>
      </c>
      <c r="C55">
        <v>0.51</v>
      </c>
      <c r="D55" t="s">
        <v>23</v>
      </c>
      <c r="E55">
        <v>9941.7999999999993</v>
      </c>
      <c r="F55">
        <v>0.871</v>
      </c>
      <c r="H55" t="s">
        <v>67</v>
      </c>
      <c r="K55" s="8">
        <f t="shared" si="1"/>
        <v>0.7051325405549449</v>
      </c>
      <c r="L55" s="8">
        <v>0.7051325405549449</v>
      </c>
      <c r="M55" s="7">
        <f t="shared" si="2"/>
        <v>3.7976504263068189E-3</v>
      </c>
      <c r="N55" t="s">
        <v>67</v>
      </c>
    </row>
    <row r="56" spans="1:14" x14ac:dyDescent="0.2">
      <c r="A56">
        <v>2</v>
      </c>
      <c r="B56">
        <v>21</v>
      </c>
      <c r="C56">
        <v>0.57599999999999996</v>
      </c>
      <c r="D56" t="s">
        <v>23</v>
      </c>
      <c r="E56">
        <v>12416.6</v>
      </c>
      <c r="F56">
        <v>1.0880000000000001</v>
      </c>
      <c r="H56" s="3" t="s">
        <v>68</v>
      </c>
      <c r="K56" s="8">
        <f t="shared" si="1"/>
        <v>0.88080850071616545</v>
      </c>
      <c r="L56" s="8">
        <v>0.88080850071616545</v>
      </c>
      <c r="M56" s="7">
        <f t="shared" si="2"/>
        <v>4.7437929550193103E-3</v>
      </c>
      <c r="N56" s="3" t="s">
        <v>68</v>
      </c>
    </row>
    <row r="57" spans="1:14" x14ac:dyDescent="0.2">
      <c r="A57">
        <v>2</v>
      </c>
      <c r="B57">
        <v>22</v>
      </c>
      <c r="C57">
        <v>0.66</v>
      </c>
      <c r="D57" t="s">
        <v>23</v>
      </c>
      <c r="E57">
        <v>51227.201000000001</v>
      </c>
      <c r="F57">
        <v>4.4909999999999997</v>
      </c>
      <c r="H57" s="4" t="s">
        <v>69</v>
      </c>
      <c r="K57" s="8">
        <f t="shared" si="1"/>
        <v>3.6357637653642452</v>
      </c>
      <c r="L57">
        <v>1.583</v>
      </c>
      <c r="M57" s="7">
        <f t="shared" si="2"/>
        <v>8.5256037398479083E-3</v>
      </c>
      <c r="N57" s="6" t="s">
        <v>69</v>
      </c>
    </row>
    <row r="58" spans="1:14" x14ac:dyDescent="0.2">
      <c r="A58">
        <v>2</v>
      </c>
      <c r="B58">
        <v>23</v>
      </c>
      <c r="C58">
        <v>0.72699999999999998</v>
      </c>
      <c r="D58" t="s">
        <v>23</v>
      </c>
      <c r="E58">
        <v>27417.001</v>
      </c>
      <c r="F58">
        <v>2.403</v>
      </c>
      <c r="H58" s="3" t="s">
        <v>70</v>
      </c>
      <c r="K58" s="8">
        <f t="shared" si="1"/>
        <v>1.945388627960428</v>
      </c>
      <c r="L58">
        <v>2.371</v>
      </c>
      <c r="M58" s="7">
        <f t="shared" si="2"/>
        <v>1.2769555569917492E-2</v>
      </c>
      <c r="N58" s="6" t="s">
        <v>70</v>
      </c>
    </row>
    <row r="59" spans="1:14" x14ac:dyDescent="0.2">
      <c r="A59">
        <v>2</v>
      </c>
      <c r="B59">
        <v>24</v>
      </c>
      <c r="C59">
        <v>0.81499999999999995</v>
      </c>
      <c r="D59" t="s">
        <v>23</v>
      </c>
      <c r="E59">
        <v>49967.800999999999</v>
      </c>
      <c r="F59">
        <v>4.38</v>
      </c>
      <c r="H59" s="3" t="s">
        <v>71</v>
      </c>
      <c r="K59" s="8">
        <f t="shared" si="1"/>
        <v>3.5459018686919159</v>
      </c>
      <c r="L59">
        <v>5.1619999999999999</v>
      </c>
      <c r="M59" s="7">
        <f t="shared" si="2"/>
        <v>2.7801115922359381E-2</v>
      </c>
      <c r="N59" s="6" t="s">
        <v>71</v>
      </c>
    </row>
    <row r="60" spans="1:14" x14ac:dyDescent="0.2">
      <c r="A60">
        <v>2</v>
      </c>
      <c r="B60">
        <v>25</v>
      </c>
      <c r="C60">
        <v>0.90900000000000003</v>
      </c>
      <c r="D60" t="s">
        <v>23</v>
      </c>
      <c r="E60">
        <v>118042.803</v>
      </c>
      <c r="F60">
        <v>10.348000000000001</v>
      </c>
      <c r="H60" s="3" t="s">
        <v>72</v>
      </c>
      <c r="K60" s="8">
        <f t="shared" si="1"/>
        <v>8.3773955564438243</v>
      </c>
      <c r="L60">
        <v>8.73</v>
      </c>
      <c r="M60" s="7">
        <f t="shared" si="2"/>
        <v>4.701738512247141E-2</v>
      </c>
      <c r="N60" s="6" t="s">
        <v>72</v>
      </c>
    </row>
    <row r="61" spans="1:14" x14ac:dyDescent="0.2">
      <c r="A61">
        <v>2</v>
      </c>
      <c r="B61">
        <v>26</v>
      </c>
      <c r="C61">
        <v>0.94499999999999995</v>
      </c>
      <c r="D61" t="s">
        <v>23</v>
      </c>
      <c r="E61">
        <v>67612.202000000005</v>
      </c>
      <c r="F61">
        <v>5.9269999999999996</v>
      </c>
      <c r="H61" s="3" t="s">
        <v>73</v>
      </c>
      <c r="K61" s="8">
        <f t="shared" si="1"/>
        <v>4.7983014556477137</v>
      </c>
      <c r="L61">
        <v>3.4220000000000002</v>
      </c>
      <c r="M61" s="7">
        <f t="shared" si="2"/>
        <v>1.8429953251901162E-2</v>
      </c>
      <c r="N61" s="6" t="s">
        <v>73</v>
      </c>
    </row>
    <row r="62" spans="1:14" x14ac:dyDescent="0.2">
      <c r="A62">
        <v>2</v>
      </c>
      <c r="B62">
        <v>27</v>
      </c>
      <c r="C62">
        <v>0.97</v>
      </c>
      <c r="D62" t="s">
        <v>23</v>
      </c>
      <c r="E62">
        <v>15790.8</v>
      </c>
      <c r="F62">
        <v>1.3839999999999999</v>
      </c>
      <c r="H62" s="3" t="s">
        <v>74</v>
      </c>
      <c r="I62">
        <f>SUM(F56:F62)</f>
        <v>30.021000000000001</v>
      </c>
      <c r="J62">
        <f>I69/I62</f>
        <v>0.80956663668765205</v>
      </c>
      <c r="K62" s="8">
        <f>F62*$J$62</f>
        <v>1.1204402251757104</v>
      </c>
      <c r="L62">
        <v>2.1800000000000002</v>
      </c>
      <c r="M62" s="7">
        <f t="shared" si="2"/>
        <v>1.1740881966436158E-2</v>
      </c>
      <c r="N62" s="6" t="s">
        <v>74</v>
      </c>
    </row>
    <row r="63" spans="1:14" x14ac:dyDescent="0.2">
      <c r="A63">
        <v>3</v>
      </c>
      <c r="B63">
        <v>1</v>
      </c>
      <c r="C63">
        <v>3.6999999999999998E-2</v>
      </c>
      <c r="D63" t="s">
        <v>23</v>
      </c>
      <c r="E63">
        <v>7067.2</v>
      </c>
      <c r="F63">
        <v>0.85599999999999998</v>
      </c>
      <c r="H63" s="5" t="s">
        <v>68</v>
      </c>
      <c r="K63"/>
      <c r="L63">
        <v>1.2190000000000001</v>
      </c>
      <c r="M63" s="7">
        <f t="shared" si="2"/>
        <v>6.5651995949934303E-3</v>
      </c>
      <c r="N63" t="s">
        <v>75</v>
      </c>
    </row>
    <row r="64" spans="1:14" x14ac:dyDescent="0.2">
      <c r="A64">
        <v>3</v>
      </c>
      <c r="B64">
        <v>2</v>
      </c>
      <c r="C64">
        <v>8.6999999999999994E-2</v>
      </c>
      <c r="D64" t="s">
        <v>23</v>
      </c>
      <c r="E64">
        <v>13073.8</v>
      </c>
      <c r="F64">
        <v>1.583</v>
      </c>
      <c r="H64" s="6" t="s">
        <v>69</v>
      </c>
      <c r="K64"/>
      <c r="L64">
        <v>2.8210000000000002</v>
      </c>
      <c r="M64" s="7">
        <f t="shared" si="2"/>
        <v>1.5193132122622204E-2</v>
      </c>
      <c r="N64" t="s">
        <v>76</v>
      </c>
    </row>
    <row r="65" spans="1:14" x14ac:dyDescent="0.2">
      <c r="A65">
        <v>3</v>
      </c>
      <c r="B65">
        <v>3</v>
      </c>
      <c r="C65">
        <v>0.13100000000000001</v>
      </c>
      <c r="D65" t="s">
        <v>23</v>
      </c>
      <c r="E65">
        <v>19579.001</v>
      </c>
      <c r="F65">
        <v>2.371</v>
      </c>
      <c r="H65" s="6" t="s">
        <v>70</v>
      </c>
      <c r="K65"/>
      <c r="L65">
        <v>2.6110000000000002</v>
      </c>
      <c r="M65" s="7">
        <f t="shared" si="2"/>
        <v>1.4062129731360005E-2</v>
      </c>
      <c r="N65" t="s">
        <v>77</v>
      </c>
    </row>
    <row r="66" spans="1:14" x14ac:dyDescent="0.2">
      <c r="A66">
        <v>3</v>
      </c>
      <c r="B66">
        <v>4</v>
      </c>
      <c r="C66">
        <v>0.183</v>
      </c>
      <c r="D66" t="s">
        <v>23</v>
      </c>
      <c r="E66">
        <v>42623.201000000001</v>
      </c>
      <c r="F66">
        <v>5.1619999999999999</v>
      </c>
      <c r="H66" s="6" t="s">
        <v>71</v>
      </c>
      <c r="K66"/>
      <c r="L66">
        <v>4.76</v>
      </c>
      <c r="M66" s="7">
        <f t="shared" si="2"/>
        <v>2.5636054201943169E-2</v>
      </c>
      <c r="N66" t="s">
        <v>78</v>
      </c>
    </row>
    <row r="67" spans="1:14" x14ac:dyDescent="0.2">
      <c r="A67">
        <v>3</v>
      </c>
      <c r="B67">
        <v>5</v>
      </c>
      <c r="C67">
        <v>0.23599999999999999</v>
      </c>
      <c r="D67" t="s">
        <v>23</v>
      </c>
      <c r="E67">
        <v>72087.402000000002</v>
      </c>
      <c r="F67">
        <v>8.73</v>
      </c>
      <c r="H67" s="6" t="s">
        <v>72</v>
      </c>
      <c r="K67"/>
      <c r="L67">
        <v>1.456</v>
      </c>
      <c r="M67" s="7">
        <f t="shared" si="2"/>
        <v>7.8416165794179104E-3</v>
      </c>
      <c r="N67" t="s">
        <v>79</v>
      </c>
    </row>
    <row r="68" spans="1:14" x14ac:dyDescent="0.2">
      <c r="A68">
        <v>3</v>
      </c>
      <c r="B68">
        <v>6</v>
      </c>
      <c r="C68">
        <v>0.255</v>
      </c>
      <c r="D68" t="s">
        <v>23</v>
      </c>
      <c r="E68">
        <v>28259.401000000002</v>
      </c>
      <c r="F68">
        <v>3.4220000000000002</v>
      </c>
      <c r="H68" s="6" t="s">
        <v>73</v>
      </c>
      <c r="K68"/>
      <c r="L68">
        <v>2.1240000000000001</v>
      </c>
      <c r="M68" s="7">
        <f t="shared" si="2"/>
        <v>1.1439281328766239E-2</v>
      </c>
      <c r="N68" t="s">
        <v>80</v>
      </c>
    </row>
    <row r="69" spans="1:14" x14ac:dyDescent="0.2">
      <c r="A69">
        <v>3</v>
      </c>
      <c r="B69">
        <v>7</v>
      </c>
      <c r="C69">
        <v>0.26800000000000002</v>
      </c>
      <c r="D69" t="s">
        <v>23</v>
      </c>
      <c r="E69">
        <v>18004.401000000002</v>
      </c>
      <c r="F69">
        <v>2.1800000000000002</v>
      </c>
      <c r="H69" s="6" t="s">
        <v>74</v>
      </c>
      <c r="I69">
        <f>SUM(F63:F69)</f>
        <v>24.304000000000002</v>
      </c>
      <c r="K69"/>
      <c r="L69">
        <v>2.9990000000000001</v>
      </c>
      <c r="M69" s="7">
        <f t="shared" si="2"/>
        <v>1.6151791292358733E-2</v>
      </c>
      <c r="N69" t="s">
        <v>81</v>
      </c>
    </row>
    <row r="70" spans="1:14" x14ac:dyDescent="0.2">
      <c r="A70">
        <v>3</v>
      </c>
      <c r="B70">
        <v>8</v>
      </c>
      <c r="C70">
        <v>0.33500000000000002</v>
      </c>
      <c r="D70" t="s">
        <v>23</v>
      </c>
      <c r="E70">
        <v>10065</v>
      </c>
      <c r="F70">
        <v>1.2190000000000001</v>
      </c>
      <c r="H70" t="s">
        <v>75</v>
      </c>
      <c r="K70"/>
      <c r="L70">
        <v>1.4119999999999999</v>
      </c>
      <c r="M70" s="7">
        <f t="shared" si="2"/>
        <v>7.6046446498201168E-3</v>
      </c>
      <c r="N70" t="s">
        <v>82</v>
      </c>
    </row>
    <row r="71" spans="1:14" x14ac:dyDescent="0.2">
      <c r="A71">
        <v>3</v>
      </c>
      <c r="B71">
        <v>9</v>
      </c>
      <c r="C71">
        <v>0.35099999999999998</v>
      </c>
      <c r="D71" t="s">
        <v>23</v>
      </c>
      <c r="E71">
        <v>23296.201000000001</v>
      </c>
      <c r="F71">
        <v>2.8210000000000002</v>
      </c>
      <c r="H71" t="s">
        <v>76</v>
      </c>
      <c r="K71"/>
      <c r="L71">
        <v>3.1970000000000001</v>
      </c>
      <c r="M71" s="7">
        <f t="shared" si="2"/>
        <v>1.7218164975548806E-2</v>
      </c>
      <c r="N71" t="s">
        <v>83</v>
      </c>
    </row>
    <row r="72" spans="1:14" x14ac:dyDescent="0.2">
      <c r="A72">
        <v>3</v>
      </c>
      <c r="B72">
        <v>10</v>
      </c>
      <c r="C72">
        <v>0.37</v>
      </c>
      <c r="D72" t="s">
        <v>23</v>
      </c>
      <c r="E72">
        <v>21559.201000000001</v>
      </c>
      <c r="F72">
        <v>2.6110000000000002</v>
      </c>
      <c r="H72" t="s">
        <v>77</v>
      </c>
      <c r="K72"/>
      <c r="L72">
        <v>3.91</v>
      </c>
      <c r="M72" s="7">
        <f t="shared" si="2"/>
        <v>2.1058187380167605E-2</v>
      </c>
      <c r="N72" t="s">
        <v>84</v>
      </c>
    </row>
    <row r="73" spans="1:14" x14ac:dyDescent="0.2">
      <c r="A73">
        <v>3</v>
      </c>
      <c r="B73">
        <v>11</v>
      </c>
      <c r="C73">
        <v>0.434</v>
      </c>
      <c r="D73" t="s">
        <v>23</v>
      </c>
      <c r="E73">
        <v>39310.601000000002</v>
      </c>
      <c r="F73">
        <v>4.76</v>
      </c>
      <c r="H73" t="s">
        <v>78</v>
      </c>
      <c r="K73"/>
      <c r="L73">
        <v>3.6269999999999998</v>
      </c>
      <c r="M73" s="7">
        <f t="shared" si="2"/>
        <v>1.9534027014799973E-2</v>
      </c>
      <c r="N73" t="s">
        <v>85</v>
      </c>
    </row>
    <row r="74" spans="1:14" x14ac:dyDescent="0.2">
      <c r="A74">
        <v>3</v>
      </c>
      <c r="B74">
        <v>12</v>
      </c>
      <c r="C74">
        <v>0.45400000000000001</v>
      </c>
      <c r="D74" t="s">
        <v>23</v>
      </c>
      <c r="E74">
        <v>12025.2</v>
      </c>
      <c r="F74">
        <v>1.456</v>
      </c>
      <c r="H74" t="s">
        <v>79</v>
      </c>
      <c r="K74"/>
      <c r="L74">
        <v>1.6479999999999999</v>
      </c>
      <c r="M74" s="7">
        <f t="shared" si="2"/>
        <v>8.8756759085719204E-3</v>
      </c>
      <c r="N74" t="s">
        <v>86</v>
      </c>
    </row>
    <row r="75" spans="1:14" x14ac:dyDescent="0.2">
      <c r="A75">
        <v>3</v>
      </c>
      <c r="B75">
        <v>13</v>
      </c>
      <c r="C75">
        <v>0.47</v>
      </c>
      <c r="D75" t="s">
        <v>23</v>
      </c>
      <c r="E75">
        <v>17540.600999999999</v>
      </c>
      <c r="F75">
        <v>2.1240000000000001</v>
      </c>
      <c r="H75" t="s">
        <v>80</v>
      </c>
      <c r="K75"/>
      <c r="L75">
        <v>4.6079999999999997</v>
      </c>
      <c r="M75" s="7">
        <f t="shared" si="2"/>
        <v>2.4817423899696246E-2</v>
      </c>
      <c r="N75" t="s">
        <v>87</v>
      </c>
    </row>
    <row r="76" spans="1:14" x14ac:dyDescent="0.2">
      <c r="A76">
        <v>3</v>
      </c>
      <c r="B76">
        <v>14</v>
      </c>
      <c r="C76">
        <v>0.54700000000000004</v>
      </c>
      <c r="D76" t="s">
        <v>23</v>
      </c>
      <c r="E76">
        <v>24763.201000000001</v>
      </c>
      <c r="F76">
        <v>2.9990000000000001</v>
      </c>
      <c r="H76" t="s">
        <v>81</v>
      </c>
      <c r="K76"/>
      <c r="L76">
        <v>3.13</v>
      </c>
      <c r="M76" s="7">
        <f t="shared" si="2"/>
        <v>1.6857321355479439E-2</v>
      </c>
      <c r="N76" t="s">
        <v>88</v>
      </c>
    </row>
    <row r="77" spans="1:14" x14ac:dyDescent="0.2">
      <c r="A77">
        <v>3</v>
      </c>
      <c r="B77">
        <v>15</v>
      </c>
      <c r="C77">
        <v>0.56999999999999995</v>
      </c>
      <c r="D77" t="s">
        <v>23</v>
      </c>
      <c r="E77">
        <v>11659.4</v>
      </c>
      <c r="F77">
        <v>1.4119999999999999</v>
      </c>
      <c r="H77" t="s">
        <v>82</v>
      </c>
      <c r="K77"/>
      <c r="L77">
        <v>2.6560000000000001</v>
      </c>
      <c r="M77" s="7">
        <f t="shared" si="2"/>
        <v>1.4304487386630477E-2</v>
      </c>
      <c r="N77" t="s">
        <v>89</v>
      </c>
    </row>
    <row r="78" spans="1:14" x14ac:dyDescent="0.2">
      <c r="A78">
        <v>3</v>
      </c>
      <c r="B78">
        <v>16</v>
      </c>
      <c r="C78">
        <v>0.58799999999999997</v>
      </c>
      <c r="D78" t="s">
        <v>23</v>
      </c>
      <c r="E78">
        <v>26397.001</v>
      </c>
      <c r="F78">
        <v>3.1970000000000001</v>
      </c>
      <c r="H78" t="s">
        <v>83</v>
      </c>
      <c r="K78"/>
      <c r="L78">
        <v>7.0819999999999999</v>
      </c>
      <c r="M78" s="7">
        <f t="shared" si="2"/>
        <v>3.8141709213899484E-2</v>
      </c>
      <c r="N78" s="2" t="s">
        <v>26</v>
      </c>
    </row>
    <row r="79" spans="1:14" x14ac:dyDescent="0.2">
      <c r="A79">
        <v>3</v>
      </c>
      <c r="B79">
        <v>17</v>
      </c>
      <c r="C79">
        <v>0.65500000000000003</v>
      </c>
      <c r="D79" t="s">
        <v>23</v>
      </c>
      <c r="E79">
        <v>32286.600999999999</v>
      </c>
      <c r="F79">
        <v>3.91</v>
      </c>
      <c r="H79" t="s">
        <v>84</v>
      </c>
      <c r="K79"/>
      <c r="L79">
        <v>4.508</v>
      </c>
      <c r="M79" s="7">
        <f t="shared" si="2"/>
        <v>2.4278851332428533E-2</v>
      </c>
      <c r="N79" s="2" t="s">
        <v>27</v>
      </c>
    </row>
    <row r="80" spans="1:14" x14ac:dyDescent="0.2">
      <c r="A80">
        <v>3</v>
      </c>
      <c r="B80">
        <v>18</v>
      </c>
      <c r="C80">
        <v>0.68100000000000005</v>
      </c>
      <c r="D80" t="s">
        <v>23</v>
      </c>
      <c r="E80">
        <v>29952.001</v>
      </c>
      <c r="F80">
        <v>3.6269999999999998</v>
      </c>
      <c r="H80" t="s">
        <v>85</v>
      </c>
      <c r="K80"/>
      <c r="L80">
        <v>2.0379999999999998</v>
      </c>
      <c r="M80" s="7">
        <f t="shared" si="2"/>
        <v>1.0976108920916003E-2</v>
      </c>
      <c r="N80" s="2" t="s">
        <v>28</v>
      </c>
    </row>
    <row r="81" spans="1:14" x14ac:dyDescent="0.2">
      <c r="A81">
        <v>3</v>
      </c>
      <c r="B81">
        <v>19</v>
      </c>
      <c r="C81">
        <v>0.70099999999999996</v>
      </c>
      <c r="D81" t="s">
        <v>23</v>
      </c>
      <c r="E81">
        <v>13606</v>
      </c>
      <c r="F81">
        <v>1.6479999999999999</v>
      </c>
      <c r="H81" t="s">
        <v>86</v>
      </c>
      <c r="K81"/>
      <c r="L81" s="9">
        <v>3.5852789823648457</v>
      </c>
      <c r="M81" s="7">
        <f t="shared" si="2"/>
        <v>1.9309329059032109E-2</v>
      </c>
      <c r="N81" t="s">
        <v>29</v>
      </c>
    </row>
    <row r="82" spans="1:14" x14ac:dyDescent="0.2">
      <c r="A82">
        <v>3</v>
      </c>
      <c r="B82">
        <v>20</v>
      </c>
      <c r="C82">
        <v>0.78</v>
      </c>
      <c r="D82" t="s">
        <v>23</v>
      </c>
      <c r="E82">
        <v>38048.601000000002</v>
      </c>
      <c r="F82">
        <v>4.6079999999999997</v>
      </c>
      <c r="H82" t="s">
        <v>87</v>
      </c>
      <c r="K82"/>
      <c r="L82" s="9">
        <v>3.9792656837236198</v>
      </c>
      <c r="M82" s="7">
        <f t="shared" si="2"/>
        <v>2.1431233351233439E-2</v>
      </c>
      <c r="N82" t="s">
        <v>30</v>
      </c>
    </row>
    <row r="83" spans="1:14" x14ac:dyDescent="0.2">
      <c r="A83">
        <v>3</v>
      </c>
      <c r="B83">
        <v>21</v>
      </c>
      <c r="C83">
        <v>0.80600000000000005</v>
      </c>
      <c r="D83" t="s">
        <v>23</v>
      </c>
      <c r="E83">
        <v>25848.001</v>
      </c>
      <c r="F83">
        <v>3.13</v>
      </c>
      <c r="H83" t="s">
        <v>88</v>
      </c>
      <c r="K83"/>
      <c r="L83" s="9">
        <v>1.5769317721884939</v>
      </c>
      <c r="M83" s="7">
        <f t="shared" si="2"/>
        <v>8.4929219295358255E-3</v>
      </c>
      <c r="N83" t="s">
        <v>31</v>
      </c>
    </row>
    <row r="84" spans="1:14" x14ac:dyDescent="0.2">
      <c r="A84">
        <v>3</v>
      </c>
      <c r="B84">
        <v>22</v>
      </c>
      <c r="C84">
        <v>0.82799999999999996</v>
      </c>
      <c r="D84" t="s">
        <v>23</v>
      </c>
      <c r="E84">
        <v>21932.800999999999</v>
      </c>
      <c r="F84">
        <v>2.6560000000000001</v>
      </c>
      <c r="H84" t="s">
        <v>89</v>
      </c>
      <c r="K84"/>
      <c r="L84" s="9">
        <v>2.6328161318300092</v>
      </c>
      <c r="M84" s="7">
        <f t="shared" si="2"/>
        <v>1.4179625432635394E-2</v>
      </c>
      <c r="N84" t="s">
        <v>32</v>
      </c>
    </row>
    <row r="85" spans="1:14" x14ac:dyDescent="0.2">
      <c r="A85">
        <v>3</v>
      </c>
      <c r="B85">
        <v>23</v>
      </c>
      <c r="C85">
        <v>0.89800000000000002</v>
      </c>
      <c r="D85" t="s">
        <v>23</v>
      </c>
      <c r="E85">
        <v>58478.601999999999</v>
      </c>
      <c r="F85">
        <v>7.0819999999999999</v>
      </c>
      <c r="H85" s="2" t="s">
        <v>26</v>
      </c>
      <c r="K85"/>
      <c r="L85" s="9">
        <v>5.7748600751662336</v>
      </c>
      <c r="M85" s="7">
        <f t="shared" si="2"/>
        <v>3.1101812162941004E-2</v>
      </c>
      <c r="N85" t="s">
        <v>33</v>
      </c>
    </row>
    <row r="86" spans="1:14" x14ac:dyDescent="0.2">
      <c r="A86">
        <v>3</v>
      </c>
      <c r="B86">
        <v>24</v>
      </c>
      <c r="C86">
        <v>0.92200000000000004</v>
      </c>
      <c r="D86" t="s">
        <v>23</v>
      </c>
      <c r="E86">
        <v>37225.000999999997</v>
      </c>
      <c r="F86">
        <v>4.508</v>
      </c>
      <c r="H86" s="2" t="s">
        <v>27</v>
      </c>
      <c r="K86"/>
      <c r="L86" s="9">
        <v>2.0260766117374964</v>
      </c>
      <c r="M86" s="7">
        <f t="shared" si="2"/>
        <v>1.0911892822645342E-2</v>
      </c>
      <c r="N86" t="s">
        <v>34</v>
      </c>
    </row>
    <row r="87" spans="1:14" x14ac:dyDescent="0.2">
      <c r="A87">
        <v>3</v>
      </c>
      <c r="B87">
        <v>25</v>
      </c>
      <c r="C87">
        <v>0.94399999999999995</v>
      </c>
      <c r="D87" t="s">
        <v>23</v>
      </c>
      <c r="E87">
        <v>16828.400000000001</v>
      </c>
      <c r="F87">
        <v>2.0379999999999998</v>
      </c>
      <c r="H87" s="2" t="s">
        <v>28</v>
      </c>
      <c r="I87">
        <f>SUM(F85:F87)</f>
        <v>13.628</v>
      </c>
      <c r="K87"/>
      <c r="L87" s="9">
        <v>2.9194414570685172</v>
      </c>
      <c r="M87" s="7">
        <f t="shared" si="2"/>
        <v>1.572331080521186E-2</v>
      </c>
      <c r="N87" t="s">
        <v>35</v>
      </c>
    </row>
    <row r="88" spans="1:14" x14ac:dyDescent="0.2">
      <c r="K88"/>
      <c r="L88" s="9">
        <v>2.3176267707429896</v>
      </c>
      <c r="M88" s="7">
        <f t="shared" si="2"/>
        <v>1.2482101998874328E-2</v>
      </c>
      <c r="N88" t="s">
        <v>36</v>
      </c>
    </row>
    <row r="89" spans="1:14" x14ac:dyDescent="0.2">
      <c r="K89"/>
      <c r="L89" s="9">
        <v>1.6892179820757447</v>
      </c>
      <c r="M89" s="7">
        <f t="shared" si="2"/>
        <v>9.0976646528132064E-3</v>
      </c>
      <c r="N89" t="s">
        <v>37</v>
      </c>
    </row>
    <row r="90" spans="1:14" x14ac:dyDescent="0.2">
      <c r="A90" t="s">
        <v>24</v>
      </c>
      <c r="B90" t="s">
        <v>25</v>
      </c>
      <c r="K90"/>
      <c r="L90" s="9">
        <v>4.2875602775368602</v>
      </c>
      <c r="M90" s="7">
        <f t="shared" si="2"/>
        <v>2.3091623459880979E-2</v>
      </c>
      <c r="N90" t="s">
        <v>38</v>
      </c>
    </row>
    <row r="91" spans="1:14" x14ac:dyDescent="0.2">
      <c r="K91"/>
      <c r="L91" s="9">
        <v>3.1578034113905757</v>
      </c>
      <c r="M91" s="7">
        <f t="shared" si="2"/>
        <v>1.7007062901993667E-2</v>
      </c>
      <c r="N91" t="s">
        <v>39</v>
      </c>
    </row>
    <row r="92" spans="1:14" x14ac:dyDescent="0.2">
      <c r="K92"/>
      <c r="L92" s="9">
        <v>1.8773466319745593</v>
      </c>
      <c r="M92" s="7">
        <f t="shared" si="2"/>
        <v>1.011087395233934E-2</v>
      </c>
      <c r="N92" t="s">
        <v>40</v>
      </c>
    </row>
    <row r="93" spans="1:14" x14ac:dyDescent="0.2">
      <c r="K93"/>
      <c r="L93" s="9">
        <v>2.250649031511998</v>
      </c>
      <c r="M93" s="7">
        <f t="shared" si="2"/>
        <v>1.2121378269200102E-2</v>
      </c>
      <c r="N93" t="s">
        <v>41</v>
      </c>
    </row>
    <row r="94" spans="1:14" x14ac:dyDescent="0.2">
      <c r="K94"/>
      <c r="L94" s="9">
        <v>3.0218779994217986</v>
      </c>
      <c r="M94" s="7">
        <f t="shared" si="2"/>
        <v>1.6275005921184207E-2</v>
      </c>
      <c r="N94" t="s">
        <v>42</v>
      </c>
    </row>
    <row r="95" spans="1:14" x14ac:dyDescent="0.2">
      <c r="K95"/>
      <c r="L95" s="9">
        <v>3.2228112171147734</v>
      </c>
      <c r="M95" s="7">
        <f t="shared" si="2"/>
        <v>1.7357177110206887E-2</v>
      </c>
      <c r="N95" t="s">
        <v>43</v>
      </c>
    </row>
    <row r="96" spans="1:14" x14ac:dyDescent="0.2">
      <c r="K96"/>
      <c r="L96" s="9">
        <v>4.5791104365423534</v>
      </c>
      <c r="M96" s="7">
        <f t="shared" si="2"/>
        <v>2.4661832636109965E-2</v>
      </c>
      <c r="N96" t="s">
        <v>44</v>
      </c>
    </row>
    <row r="97" spans="11:14" x14ac:dyDescent="0.2">
      <c r="K97"/>
      <c r="L97" s="9">
        <v>2.1157085862966181</v>
      </c>
      <c r="M97" s="7">
        <f t="shared" si="2"/>
        <v>1.1394626049121148E-2</v>
      </c>
      <c r="N97" t="s">
        <v>45</v>
      </c>
    </row>
    <row r="98" spans="11:14" x14ac:dyDescent="0.2">
      <c r="K98"/>
      <c r="L98" s="9">
        <v>0.93768834923388267</v>
      </c>
      <c r="M98" s="7">
        <f t="shared" si="2"/>
        <v>5.0501322154391671E-3</v>
      </c>
      <c r="N98" t="s">
        <v>46</v>
      </c>
    </row>
    <row r="99" spans="11:14" x14ac:dyDescent="0.2">
      <c r="K99"/>
      <c r="L99" s="9">
        <v>1.4872997976293727</v>
      </c>
      <c r="M99" s="7">
        <f t="shared" si="2"/>
        <v>8.0101887030600231E-3</v>
      </c>
      <c r="N99" t="s">
        <v>47</v>
      </c>
    </row>
    <row r="100" spans="11:14" x14ac:dyDescent="0.2">
      <c r="K100"/>
      <c r="M100" s="7"/>
    </row>
    <row r="101" spans="11:14" x14ac:dyDescent="0.2">
      <c r="K101"/>
      <c r="M101" s="7"/>
    </row>
    <row r="102" spans="11:14" x14ac:dyDescent="0.2">
      <c r="K102"/>
      <c r="M102" s="7"/>
    </row>
    <row r="103" spans="11:14" x14ac:dyDescent="0.2">
      <c r="K103"/>
      <c r="M103" s="7"/>
    </row>
    <row r="104" spans="11:14" x14ac:dyDescent="0.2">
      <c r="K104"/>
      <c r="M104" s="7"/>
    </row>
    <row r="105" spans="11:14" x14ac:dyDescent="0.2">
      <c r="K105"/>
      <c r="M105" s="7"/>
    </row>
    <row r="106" spans="11:14" x14ac:dyDescent="0.2">
      <c r="K106"/>
      <c r="M106" s="7"/>
    </row>
    <row r="107" spans="11:14" x14ac:dyDescent="0.2">
      <c r="K107"/>
      <c r="M107" s="7"/>
    </row>
    <row r="108" spans="11:14" x14ac:dyDescent="0.2">
      <c r="K108"/>
      <c r="M108" s="7"/>
    </row>
    <row r="109" spans="11:14" x14ac:dyDescent="0.2">
      <c r="K109"/>
      <c r="M109" s="7"/>
    </row>
    <row r="110" spans="11:14" x14ac:dyDescent="0.2">
      <c r="K110"/>
      <c r="M110" s="7"/>
    </row>
    <row r="111" spans="11:14" x14ac:dyDescent="0.2">
      <c r="K111"/>
      <c r="M111" s="7"/>
    </row>
    <row r="112" spans="11:14" x14ac:dyDescent="0.2">
      <c r="K112"/>
      <c r="M112" s="7"/>
    </row>
    <row r="113" spans="11:13" x14ac:dyDescent="0.2">
      <c r="K113"/>
      <c r="M113" s="7"/>
    </row>
    <row r="114" spans="11:13" x14ac:dyDescent="0.2">
      <c r="K114"/>
      <c r="M114" s="7"/>
    </row>
    <row r="115" spans="11:13" x14ac:dyDescent="0.2">
      <c r="K115"/>
      <c r="M115" s="7"/>
    </row>
    <row r="116" spans="11:13" x14ac:dyDescent="0.2">
      <c r="K116"/>
      <c r="M116" s="7"/>
    </row>
    <row r="117" spans="11:13" x14ac:dyDescent="0.2">
      <c r="K117"/>
      <c r="M117" s="7"/>
    </row>
    <row r="118" spans="11:13" x14ac:dyDescent="0.2">
      <c r="K118"/>
      <c r="M118" s="7"/>
    </row>
    <row r="119" spans="11:13" x14ac:dyDescent="0.2">
      <c r="K119"/>
      <c r="M119" s="7"/>
    </row>
    <row r="120" spans="11:13" x14ac:dyDescent="0.2">
      <c r="K120"/>
      <c r="M120" s="7"/>
    </row>
    <row r="121" spans="11:13" x14ac:dyDescent="0.2">
      <c r="K121"/>
      <c r="M121" s="7"/>
    </row>
    <row r="122" spans="11:13" x14ac:dyDescent="0.2">
      <c r="K122"/>
      <c r="M122" s="7"/>
    </row>
    <row r="123" spans="11:13" x14ac:dyDescent="0.2">
      <c r="K123"/>
      <c r="M123" s="7"/>
    </row>
    <row r="124" spans="11:13" x14ac:dyDescent="0.2">
      <c r="K124"/>
      <c r="M124" s="7"/>
    </row>
    <row r="125" spans="11:13" x14ac:dyDescent="0.2">
      <c r="K125"/>
      <c r="M125" s="7"/>
    </row>
    <row r="126" spans="11:13" x14ac:dyDescent="0.2">
      <c r="K126"/>
      <c r="M126" s="7"/>
    </row>
    <row r="127" spans="11:13" x14ac:dyDescent="0.2">
      <c r="K127"/>
      <c r="M127" s="7"/>
    </row>
    <row r="128" spans="11:13" x14ac:dyDescent="0.2">
      <c r="K128"/>
      <c r="M128" s="7"/>
    </row>
    <row r="129" spans="11:13" x14ac:dyDescent="0.2">
      <c r="K129"/>
      <c r="M129" s="7"/>
    </row>
    <row r="130" spans="11:13" x14ac:dyDescent="0.2">
      <c r="K130"/>
      <c r="M130" s="7"/>
    </row>
    <row r="131" spans="11:13" x14ac:dyDescent="0.2">
      <c r="K131"/>
      <c r="M131" s="7"/>
    </row>
    <row r="132" spans="11:13" x14ac:dyDescent="0.2">
      <c r="K132"/>
      <c r="M132" s="7"/>
    </row>
    <row r="133" spans="11:13" x14ac:dyDescent="0.2">
      <c r="K133"/>
      <c r="M133" s="7"/>
    </row>
    <row r="134" spans="11:13" x14ac:dyDescent="0.2">
      <c r="K134"/>
      <c r="M134" s="7"/>
    </row>
    <row r="135" spans="11:13" x14ac:dyDescent="0.2">
      <c r="K135"/>
      <c r="M135" s="7"/>
    </row>
    <row r="136" spans="11:13" x14ac:dyDescent="0.2">
      <c r="K136"/>
      <c r="M136" s="7"/>
    </row>
    <row r="137" spans="11:13" x14ac:dyDescent="0.2">
      <c r="K137"/>
      <c r="M137" s="7"/>
    </row>
    <row r="138" spans="11:13" x14ac:dyDescent="0.2">
      <c r="K138"/>
      <c r="M138" s="7"/>
    </row>
    <row r="139" spans="11:13" x14ac:dyDescent="0.2">
      <c r="K139"/>
      <c r="M139" s="7"/>
    </row>
    <row r="140" spans="11:13" x14ac:dyDescent="0.2">
      <c r="K140"/>
      <c r="M140" s="7"/>
    </row>
    <row r="141" spans="11:13" x14ac:dyDescent="0.2">
      <c r="K141"/>
      <c r="M141" s="7"/>
    </row>
    <row r="142" spans="11:13" x14ac:dyDescent="0.2">
      <c r="K142"/>
      <c r="M142" s="7"/>
    </row>
    <row r="143" spans="11:13" x14ac:dyDescent="0.2">
      <c r="K143"/>
      <c r="M143" s="7"/>
    </row>
    <row r="144" spans="11:13" x14ac:dyDescent="0.2">
      <c r="K144"/>
      <c r="M144" s="7"/>
    </row>
    <row r="145" spans="11:13" x14ac:dyDescent="0.2">
      <c r="K145"/>
      <c r="M145" s="7"/>
    </row>
    <row r="146" spans="11:13" x14ac:dyDescent="0.2">
      <c r="K146"/>
      <c r="M146" s="7"/>
    </row>
    <row r="147" spans="11:13" x14ac:dyDescent="0.2">
      <c r="K147"/>
      <c r="M147" s="7"/>
    </row>
    <row r="148" spans="11:13" x14ac:dyDescent="0.2">
      <c r="K148"/>
      <c r="M148" s="7"/>
    </row>
    <row r="149" spans="11:13" x14ac:dyDescent="0.2">
      <c r="K149"/>
      <c r="M149" s="7"/>
    </row>
    <row r="150" spans="11:13" x14ac:dyDescent="0.2">
      <c r="K150"/>
      <c r="M150" s="7"/>
    </row>
    <row r="151" spans="11:13" x14ac:dyDescent="0.2">
      <c r="K151"/>
      <c r="M151" s="7"/>
    </row>
    <row r="152" spans="11:13" x14ac:dyDescent="0.2">
      <c r="K152"/>
      <c r="M152" s="7"/>
    </row>
    <row r="153" spans="11:13" x14ac:dyDescent="0.2">
      <c r="K153"/>
      <c r="M153" s="7"/>
    </row>
    <row r="154" spans="11:13" x14ac:dyDescent="0.2">
      <c r="K154"/>
      <c r="M154" s="7"/>
    </row>
    <row r="155" spans="11:13" x14ac:dyDescent="0.2">
      <c r="K155"/>
      <c r="M155" s="7"/>
    </row>
    <row r="156" spans="11:13" x14ac:dyDescent="0.2">
      <c r="K156"/>
      <c r="M156" s="7"/>
    </row>
    <row r="157" spans="11:13" x14ac:dyDescent="0.2">
      <c r="K157"/>
      <c r="M157" s="7"/>
    </row>
    <row r="158" spans="11:13" x14ac:dyDescent="0.2">
      <c r="K158"/>
      <c r="M158" s="7"/>
    </row>
    <row r="159" spans="11:13" x14ac:dyDescent="0.2">
      <c r="K159"/>
      <c r="M159" s="7"/>
    </row>
    <row r="160" spans="11:13" x14ac:dyDescent="0.2">
      <c r="K160"/>
      <c r="M160" s="7"/>
    </row>
    <row r="161" spans="11:13" x14ac:dyDescent="0.2">
      <c r="K161"/>
      <c r="M161" s="7"/>
    </row>
    <row r="162" spans="11:13" x14ac:dyDescent="0.2">
      <c r="K162"/>
      <c r="M162" s="7"/>
    </row>
    <row r="163" spans="11:13" x14ac:dyDescent="0.2">
      <c r="K163"/>
      <c r="M163" s="7"/>
    </row>
    <row r="164" spans="11:13" x14ac:dyDescent="0.2">
      <c r="K164"/>
      <c r="M164" s="7"/>
    </row>
    <row r="165" spans="11:13" x14ac:dyDescent="0.2">
      <c r="K165"/>
      <c r="M165" s="7"/>
    </row>
    <row r="166" spans="11:13" x14ac:dyDescent="0.2">
      <c r="K166"/>
      <c r="M166" s="7"/>
    </row>
    <row r="167" spans="11:13" x14ac:dyDescent="0.2">
      <c r="K167"/>
      <c r="M167" s="7"/>
    </row>
    <row r="168" spans="11:13" x14ac:dyDescent="0.2">
      <c r="K168"/>
      <c r="M168" s="7"/>
    </row>
    <row r="169" spans="11:13" x14ac:dyDescent="0.2">
      <c r="K169"/>
      <c r="M169" s="7"/>
    </row>
    <row r="170" spans="11:13" x14ac:dyDescent="0.2">
      <c r="K170"/>
      <c r="M170" s="7"/>
    </row>
    <row r="171" spans="11:13" x14ac:dyDescent="0.2">
      <c r="K171"/>
      <c r="M171" s="7"/>
    </row>
    <row r="172" spans="11:13" x14ac:dyDescent="0.2">
      <c r="K172"/>
      <c r="M172" s="7"/>
    </row>
    <row r="173" spans="11:13" x14ac:dyDescent="0.2">
      <c r="K173"/>
      <c r="M173" s="7"/>
    </row>
    <row r="174" spans="11:13" x14ac:dyDescent="0.2">
      <c r="K174"/>
      <c r="M174" s="7"/>
    </row>
    <row r="175" spans="11:13" x14ac:dyDescent="0.2">
      <c r="K175"/>
      <c r="M175" s="7"/>
    </row>
    <row r="176" spans="11:13" x14ac:dyDescent="0.2">
      <c r="K176"/>
      <c r="M176" s="7"/>
    </row>
    <row r="177" spans="11:13" x14ac:dyDescent="0.2">
      <c r="K177"/>
      <c r="M177" s="7"/>
    </row>
    <row r="178" spans="11:13" x14ac:dyDescent="0.2">
      <c r="K178"/>
      <c r="M178" s="7"/>
    </row>
    <row r="179" spans="11:13" x14ac:dyDescent="0.2">
      <c r="K179"/>
      <c r="M179" s="7"/>
    </row>
    <row r="180" spans="11:13" x14ac:dyDescent="0.2">
      <c r="K180"/>
      <c r="M180" s="7"/>
    </row>
    <row r="181" spans="11:13" x14ac:dyDescent="0.2">
      <c r="K181"/>
      <c r="M181" s="7"/>
    </row>
    <row r="182" spans="11:13" x14ac:dyDescent="0.2">
      <c r="K182"/>
      <c r="M182" s="7"/>
    </row>
    <row r="183" spans="11:13" x14ac:dyDescent="0.2">
      <c r="K183"/>
      <c r="M183" s="7"/>
    </row>
    <row r="184" spans="11:13" x14ac:dyDescent="0.2">
      <c r="K184"/>
      <c r="M184" s="7"/>
    </row>
    <row r="185" spans="11:13" x14ac:dyDescent="0.2">
      <c r="K185"/>
      <c r="M185" s="7"/>
    </row>
    <row r="186" spans="11:13" x14ac:dyDescent="0.2">
      <c r="K186"/>
      <c r="M186" s="7"/>
    </row>
    <row r="187" spans="11:13" x14ac:dyDescent="0.2">
      <c r="K187"/>
      <c r="M187" s="7"/>
    </row>
    <row r="188" spans="11:13" x14ac:dyDescent="0.2">
      <c r="K188"/>
      <c r="M188" s="7"/>
    </row>
    <row r="189" spans="11:13" x14ac:dyDescent="0.2">
      <c r="K189"/>
      <c r="M189" s="7"/>
    </row>
    <row r="190" spans="11:13" x14ac:dyDescent="0.2">
      <c r="K190"/>
      <c r="M190" s="7"/>
    </row>
    <row r="191" spans="11:13" x14ac:dyDescent="0.2">
      <c r="K191"/>
      <c r="M191" s="7"/>
    </row>
    <row r="192" spans="11:13" x14ac:dyDescent="0.2">
      <c r="K192"/>
      <c r="M192" s="7"/>
    </row>
    <row r="193" spans="11:13" x14ac:dyDescent="0.2">
      <c r="K193"/>
      <c r="M193" s="7"/>
    </row>
    <row r="194" spans="11:13" x14ac:dyDescent="0.2">
      <c r="K194"/>
      <c r="M194" s="7"/>
    </row>
    <row r="195" spans="11:13" x14ac:dyDescent="0.2">
      <c r="K195"/>
      <c r="M195" s="7"/>
    </row>
    <row r="196" spans="11:13" x14ac:dyDescent="0.2">
      <c r="K196"/>
      <c r="M196" s="7"/>
    </row>
    <row r="197" spans="11:13" x14ac:dyDescent="0.2">
      <c r="K197"/>
      <c r="M197" s="7"/>
    </row>
    <row r="198" spans="11:13" x14ac:dyDescent="0.2">
      <c r="K198"/>
      <c r="M198" s="7"/>
    </row>
    <row r="199" spans="11:13" x14ac:dyDescent="0.2">
      <c r="K199"/>
      <c r="M199" s="7"/>
    </row>
    <row r="200" spans="11:13" x14ac:dyDescent="0.2">
      <c r="K200"/>
      <c r="M200" s="7"/>
    </row>
    <row r="201" spans="11:13" x14ac:dyDescent="0.2">
      <c r="K201"/>
      <c r="M201" s="7"/>
    </row>
    <row r="202" spans="11:13" x14ac:dyDescent="0.2">
      <c r="K202"/>
      <c r="M202" s="7"/>
    </row>
    <row r="203" spans="11:13" x14ac:dyDescent="0.2">
      <c r="K203"/>
      <c r="M203" s="7"/>
    </row>
    <row r="204" spans="11:13" x14ac:dyDescent="0.2">
      <c r="K204"/>
      <c r="M204" s="7"/>
    </row>
    <row r="205" spans="11:13" x14ac:dyDescent="0.2">
      <c r="K205"/>
      <c r="M205" s="7"/>
    </row>
    <row r="206" spans="11:13" x14ac:dyDescent="0.2">
      <c r="K206"/>
      <c r="M206" s="7"/>
    </row>
    <row r="207" spans="11:13" x14ac:dyDescent="0.2">
      <c r="K207"/>
      <c r="M207" s="7"/>
    </row>
    <row r="208" spans="11:13" x14ac:dyDescent="0.2">
      <c r="K208"/>
      <c r="M208" s="7"/>
    </row>
    <row r="209" spans="11:13" x14ac:dyDescent="0.2">
      <c r="K209"/>
      <c r="M209" s="7"/>
    </row>
    <row r="210" spans="11:13" x14ac:dyDescent="0.2">
      <c r="K210"/>
      <c r="M210" s="7"/>
    </row>
    <row r="211" spans="11:13" x14ac:dyDescent="0.2">
      <c r="K211"/>
      <c r="M211" s="7"/>
    </row>
    <row r="212" spans="11:13" x14ac:dyDescent="0.2">
      <c r="K212"/>
      <c r="M212" s="7"/>
    </row>
    <row r="213" spans="11:13" x14ac:dyDescent="0.2">
      <c r="K213"/>
      <c r="M213" s="7"/>
    </row>
    <row r="214" spans="11:13" x14ac:dyDescent="0.2">
      <c r="K214"/>
      <c r="M214" s="7"/>
    </row>
    <row r="215" spans="11:13" x14ac:dyDescent="0.2">
      <c r="K215"/>
      <c r="M215" s="7"/>
    </row>
    <row r="216" spans="11:13" x14ac:dyDescent="0.2">
      <c r="K216"/>
      <c r="M216" s="7"/>
    </row>
    <row r="217" spans="11:13" x14ac:dyDescent="0.2">
      <c r="K217"/>
      <c r="M217" s="7"/>
    </row>
    <row r="218" spans="11:13" x14ac:dyDescent="0.2">
      <c r="K218"/>
      <c r="M218" s="7"/>
    </row>
    <row r="219" spans="11:13" x14ac:dyDescent="0.2">
      <c r="K219"/>
      <c r="M219" s="7"/>
    </row>
    <row r="220" spans="11:13" x14ac:dyDescent="0.2">
      <c r="K220"/>
      <c r="M220" s="7"/>
    </row>
    <row r="221" spans="11:13" x14ac:dyDescent="0.2">
      <c r="K221"/>
      <c r="M221" s="7"/>
    </row>
    <row r="222" spans="11:13" x14ac:dyDescent="0.2">
      <c r="K222"/>
      <c r="M222" s="7"/>
    </row>
    <row r="223" spans="11:13" x14ac:dyDescent="0.2">
      <c r="K223"/>
      <c r="M223" s="7"/>
    </row>
    <row r="224" spans="11:13" x14ac:dyDescent="0.2">
      <c r="K224"/>
      <c r="M224" s="7"/>
    </row>
    <row r="225" spans="11:13" x14ac:dyDescent="0.2">
      <c r="K225"/>
      <c r="M225" s="7"/>
    </row>
    <row r="226" spans="11:13" x14ac:dyDescent="0.2">
      <c r="K226"/>
      <c r="M226" s="7"/>
    </row>
    <row r="227" spans="11:13" x14ac:dyDescent="0.2">
      <c r="K227"/>
      <c r="M227" s="7"/>
    </row>
    <row r="228" spans="11:13" x14ac:dyDescent="0.2">
      <c r="K228"/>
      <c r="L228" s="7"/>
    </row>
    <row r="229" spans="11:13" x14ac:dyDescent="0.2">
      <c r="K229"/>
      <c r="L229" s="7"/>
    </row>
    <row r="230" spans="11:13" x14ac:dyDescent="0.2">
      <c r="K230"/>
      <c r="L230" s="7"/>
    </row>
    <row r="231" spans="11:13" x14ac:dyDescent="0.2">
      <c r="K231"/>
      <c r="L231" s="7"/>
    </row>
    <row r="232" spans="11:13" x14ac:dyDescent="0.2">
      <c r="K232"/>
      <c r="L232" s="7"/>
    </row>
    <row r="233" spans="11:13" x14ac:dyDescent="0.2">
      <c r="K233"/>
      <c r="L233" s="7"/>
    </row>
    <row r="234" spans="11:13" x14ac:dyDescent="0.2">
      <c r="K234"/>
      <c r="L234" s="7"/>
    </row>
    <row r="235" spans="11:13" x14ac:dyDescent="0.2">
      <c r="K235"/>
      <c r="L235" s="7"/>
    </row>
    <row r="236" spans="11:13" x14ac:dyDescent="0.2">
      <c r="K236"/>
      <c r="L236" s="7"/>
    </row>
    <row r="237" spans="11:13" x14ac:dyDescent="0.2">
      <c r="K237"/>
      <c r="L237" s="7"/>
    </row>
    <row r="238" spans="11:13" x14ac:dyDescent="0.2">
      <c r="K238"/>
      <c r="L238" s="7"/>
    </row>
    <row r="239" spans="11:13" x14ac:dyDescent="0.2">
      <c r="K239"/>
      <c r="L239" s="7"/>
    </row>
    <row r="240" spans="11:13" x14ac:dyDescent="0.2">
      <c r="K240"/>
      <c r="L240" s="7"/>
    </row>
    <row r="241" spans="11:12" x14ac:dyDescent="0.2">
      <c r="K241"/>
      <c r="L241" s="7"/>
    </row>
    <row r="242" spans="11:12" x14ac:dyDescent="0.2">
      <c r="K242"/>
      <c r="L242" s="7"/>
    </row>
    <row r="243" spans="11:12" x14ac:dyDescent="0.2">
      <c r="K243"/>
      <c r="L243" s="7"/>
    </row>
    <row r="244" spans="11:12" x14ac:dyDescent="0.2">
      <c r="K244"/>
      <c r="L244" s="7"/>
    </row>
    <row r="245" spans="11:12" x14ac:dyDescent="0.2">
      <c r="K245"/>
      <c r="L245" s="7"/>
    </row>
    <row r="246" spans="11:12" x14ac:dyDescent="0.2">
      <c r="K246"/>
      <c r="L246" s="7"/>
    </row>
    <row r="247" spans="11:12" x14ac:dyDescent="0.2">
      <c r="K247"/>
      <c r="L247" s="7"/>
    </row>
    <row r="248" spans="11:12" x14ac:dyDescent="0.2">
      <c r="K248"/>
      <c r="L248" s="7"/>
    </row>
    <row r="249" spans="11:12" x14ac:dyDescent="0.2">
      <c r="K249"/>
      <c r="L249" s="7"/>
    </row>
    <row r="250" spans="11:12" x14ac:dyDescent="0.2">
      <c r="K250"/>
      <c r="L250" s="7"/>
    </row>
    <row r="251" spans="11:12" x14ac:dyDescent="0.2">
      <c r="K251"/>
      <c r="L251" s="7"/>
    </row>
    <row r="252" spans="11:12" x14ac:dyDescent="0.2">
      <c r="K252"/>
      <c r="L252" s="7"/>
    </row>
    <row r="253" spans="11:12" x14ac:dyDescent="0.2">
      <c r="K253"/>
      <c r="L253" s="7"/>
    </row>
    <row r="254" spans="11:12" x14ac:dyDescent="0.2">
      <c r="K254"/>
      <c r="L254" s="7"/>
    </row>
    <row r="255" spans="11:12" x14ac:dyDescent="0.2">
      <c r="K255"/>
      <c r="L255" s="7"/>
    </row>
    <row r="256" spans="11:12" x14ac:dyDescent="0.2">
      <c r="K256"/>
      <c r="L256" s="7"/>
    </row>
    <row r="257" spans="11:12" x14ac:dyDescent="0.2">
      <c r="K257"/>
      <c r="L257" s="7"/>
    </row>
    <row r="258" spans="11:12" x14ac:dyDescent="0.2">
      <c r="K258"/>
      <c r="L258" s="7"/>
    </row>
    <row r="259" spans="11:12" x14ac:dyDescent="0.2">
      <c r="K259"/>
      <c r="L259" s="7"/>
    </row>
    <row r="260" spans="11:12" x14ac:dyDescent="0.2">
      <c r="K260"/>
      <c r="L260" s="7"/>
    </row>
    <row r="261" spans="11:12" x14ac:dyDescent="0.2">
      <c r="K261"/>
      <c r="L26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BB_UVB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Chen</cp:lastModifiedBy>
  <dcterms:created xsi:type="dcterms:W3CDTF">2016-11-29T22:13:03Z</dcterms:created>
  <dcterms:modified xsi:type="dcterms:W3CDTF">2017-08-14T20:44:50Z</dcterms:modified>
</cp:coreProperties>
</file>