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hen/Documents/research/dissertation/photosensitizer paper/149-mer Paper/data/gel results &amp; data analysis/direct excitation gel analysis/exp1/quantity/"/>
    </mc:Choice>
  </mc:AlternateContent>
  <bookViews>
    <workbookView xWindow="0" yWindow="460" windowWidth="28800" windowHeight="16100" tabRatio="500"/>
  </bookViews>
  <sheets>
    <sheet name="Filter_BB_UVB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5" i="1" l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4" i="1"/>
  <c r="J16" i="1"/>
  <c r="I16" i="1"/>
  <c r="I87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J62" i="1"/>
  <c r="I69" i="1"/>
  <c r="I62" i="1"/>
</calcChain>
</file>

<file path=xl/sharedStrings.xml><?xml version="1.0" encoding="utf-8"?>
<sst xmlns="http://schemas.openxmlformats.org/spreadsheetml/2006/main" count="244" uniqueCount="91">
  <si>
    <t>Detail Report by Lane</t>
  </si>
  <si>
    <t>2016-10-24 11hr 32min</t>
  </si>
  <si>
    <t>Lane Information:</t>
  </si>
  <si>
    <t>Lane Number</t>
  </si>
  <si>
    <t>Bkg Method</t>
  </si>
  <si>
    <t>Bkg Radius</t>
  </si>
  <si>
    <t>Band Sens.</t>
  </si>
  <si>
    <t>Band Width</t>
  </si>
  <si>
    <t>Band Min. Dens.</t>
  </si>
  <si>
    <t>Band Filter</t>
  </si>
  <si>
    <t>Band Shoulder</t>
  </si>
  <si>
    <t>Band Size</t>
  </si>
  <si>
    <t>None</t>
  </si>
  <si>
    <t>--</t>
  </si>
  <si>
    <t>Lane</t>
  </si>
  <si>
    <t>Band</t>
  </si>
  <si>
    <t>Relative</t>
  </si>
  <si>
    <t>Trace</t>
  </si>
  <si>
    <t>Number</t>
  </si>
  <si>
    <t>Front</t>
  </si>
  <si>
    <t>Name</t>
  </si>
  <si>
    <t>CNT x mm</t>
  </si>
  <si>
    <t>Qty</t>
  </si>
  <si>
    <t>#1</t>
  </si>
  <si>
    <t xml:space="preserve">    </t>
  </si>
  <si>
    <t xml:space="preserve"> = Known</t>
  </si>
  <si>
    <t>x Extrapolated</t>
  </si>
  <si>
    <t>TTCA</t>
  </si>
  <si>
    <t>TTTC</t>
  </si>
  <si>
    <t>GTTT</t>
  </si>
  <si>
    <t>ATTG</t>
  </si>
  <si>
    <t>CCCA</t>
  </si>
  <si>
    <t>CCCC</t>
  </si>
  <si>
    <t>ACCC</t>
  </si>
  <si>
    <t>CTTA</t>
  </si>
  <si>
    <t>TCTT</t>
  </si>
  <si>
    <t>ATCT</t>
  </si>
  <si>
    <t>GCCA</t>
  </si>
  <si>
    <t>TCTG</t>
  </si>
  <si>
    <t>TTCT</t>
  </si>
  <si>
    <t>ATTC</t>
  </si>
  <si>
    <t>GCTA</t>
  </si>
  <si>
    <t>ATCG</t>
  </si>
  <si>
    <t>GTTA</t>
  </si>
  <si>
    <t>TCCG</t>
  </si>
  <si>
    <t>TTCC</t>
  </si>
  <si>
    <t>GTTC</t>
  </si>
  <si>
    <t>GTCG</t>
  </si>
  <si>
    <t>GCTG</t>
  </si>
  <si>
    <t>GTTG</t>
  </si>
  <si>
    <t>ACCG</t>
  </si>
  <si>
    <t>TCTA</t>
  </si>
  <si>
    <t>CTCT</t>
  </si>
  <si>
    <t>ACTC</t>
  </si>
  <si>
    <t>GTCA</t>
  </si>
  <si>
    <t>CTCG</t>
  </si>
  <si>
    <t>TCTC</t>
  </si>
  <si>
    <t>GTCT</t>
  </si>
  <si>
    <t>TTTG</t>
  </si>
  <si>
    <t>TTTT</t>
  </si>
  <si>
    <t>ATTT</t>
  </si>
  <si>
    <t>ACTA</t>
  </si>
  <si>
    <t>ATCA</t>
  </si>
  <si>
    <t>CCTA</t>
  </si>
  <si>
    <t>CCCT</t>
  </si>
  <si>
    <t>GCCC</t>
  </si>
  <si>
    <t>CCCG</t>
  </si>
  <si>
    <t>TCCC</t>
  </si>
  <si>
    <t>GTCC</t>
  </si>
  <si>
    <t>GCCG</t>
  </si>
  <si>
    <t>ACTG</t>
  </si>
  <si>
    <t>ACCA</t>
  </si>
  <si>
    <t>ATTA</t>
  </si>
  <si>
    <t>TTTA</t>
  </si>
  <si>
    <t>CTTT</t>
  </si>
  <si>
    <t>GCTT</t>
  </si>
  <si>
    <t>CCTG</t>
  </si>
  <si>
    <t>TCCT</t>
  </si>
  <si>
    <t>ATCC</t>
  </si>
  <si>
    <t>CTCA</t>
  </si>
  <si>
    <t>CCTC</t>
  </si>
  <si>
    <t>GCCT</t>
  </si>
  <si>
    <t>CTTG</t>
  </si>
  <si>
    <t>CCTT</t>
  </si>
  <si>
    <t>ACCT</t>
  </si>
  <si>
    <t>TCCA</t>
  </si>
  <si>
    <t>CTCC</t>
  </si>
  <si>
    <t>GCTC</t>
  </si>
  <si>
    <t>TTCG</t>
  </si>
  <si>
    <t>CTTC</t>
  </si>
  <si>
    <t>ACTT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</si>
</sst>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tabSelected="1" topLeftCell="A45" zoomScale="56" workbookViewId="0">
      <selection activeCell="O102" sqref="O102"/>
    </sheetView>
  </sheetViews>
  <sheetFormatPr baseColWidth="10" defaultRowHeight="16" x14ac:dyDescent="0.2"/>
  <sheetData>
    <row r="1" spans="1:11" x14ac:dyDescent="0.2">
      <c r="A1" t="s">
        <v>0</v>
      </c>
    </row>
    <row r="2" spans="1:11" x14ac:dyDescent="0.2">
      <c r="A2" t="s">
        <v>1</v>
      </c>
    </row>
    <row r="3" spans="1:11" x14ac:dyDescent="0.2">
      <c r="A3" s="1">
        <v>42703</v>
      </c>
    </row>
    <row r="5" spans="1:11" x14ac:dyDescent="0.2">
      <c r="A5" t="s">
        <v>2</v>
      </c>
    </row>
    <row r="6" spans="1:11" x14ac:dyDescent="0.2"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</row>
    <row r="7" spans="1:11" x14ac:dyDescent="0.2">
      <c r="B7">
        <v>1</v>
      </c>
      <c r="C7" t="s">
        <v>12</v>
      </c>
      <c r="D7" t="s">
        <v>13</v>
      </c>
      <c r="E7">
        <v>2.9</v>
      </c>
      <c r="F7">
        <v>10</v>
      </c>
      <c r="G7">
        <v>0</v>
      </c>
      <c r="H7">
        <v>4</v>
      </c>
      <c r="I7">
        <v>1</v>
      </c>
      <c r="J7">
        <v>5</v>
      </c>
    </row>
    <row r="8" spans="1:11" x14ac:dyDescent="0.2">
      <c r="B8">
        <v>2</v>
      </c>
      <c r="C8" t="s">
        <v>12</v>
      </c>
      <c r="D8" t="s">
        <v>13</v>
      </c>
      <c r="E8">
        <v>2.9</v>
      </c>
      <c r="F8">
        <v>10</v>
      </c>
      <c r="G8">
        <v>0</v>
      </c>
      <c r="H8">
        <v>4</v>
      </c>
      <c r="I8">
        <v>1</v>
      </c>
      <c r="J8">
        <v>5</v>
      </c>
    </row>
    <row r="9" spans="1:11" x14ac:dyDescent="0.2">
      <c r="B9">
        <v>3</v>
      </c>
      <c r="C9" t="s">
        <v>12</v>
      </c>
      <c r="D9" t="s">
        <v>13</v>
      </c>
      <c r="E9">
        <v>2.9</v>
      </c>
      <c r="F9">
        <v>10</v>
      </c>
      <c r="G9">
        <v>0</v>
      </c>
      <c r="H9">
        <v>4</v>
      </c>
      <c r="I9">
        <v>1</v>
      </c>
      <c r="J9">
        <v>5</v>
      </c>
    </row>
    <row r="12" spans="1:11" x14ac:dyDescent="0.2">
      <c r="A12" t="s">
        <v>14</v>
      </c>
      <c r="B12" t="s">
        <v>15</v>
      </c>
      <c r="C12" t="s">
        <v>16</v>
      </c>
      <c r="D12" t="s">
        <v>14</v>
      </c>
      <c r="E12" t="s">
        <v>17</v>
      </c>
      <c r="F12" t="s">
        <v>16</v>
      </c>
    </row>
    <row r="13" spans="1:11" x14ac:dyDescent="0.2">
      <c r="A13" t="s">
        <v>18</v>
      </c>
      <c r="B13" t="s">
        <v>18</v>
      </c>
      <c r="C13" t="s">
        <v>19</v>
      </c>
      <c r="D13" t="s">
        <v>20</v>
      </c>
      <c r="E13" t="s">
        <v>21</v>
      </c>
      <c r="F13" t="s">
        <v>22</v>
      </c>
    </row>
    <row r="14" spans="1:11" x14ac:dyDescent="0.2">
      <c r="A14">
        <v>1</v>
      </c>
      <c r="B14">
        <v>1</v>
      </c>
      <c r="C14">
        <v>1.7999999999999999E-2</v>
      </c>
      <c r="D14" t="s">
        <v>23</v>
      </c>
      <c r="E14">
        <v>49926.000999999997</v>
      </c>
      <c r="F14">
        <v>6.2370000000000001</v>
      </c>
      <c r="H14" s="2" t="s">
        <v>27</v>
      </c>
      <c r="K14" s="7">
        <f>F14*$J$16</f>
        <v>6.768663628831816</v>
      </c>
    </row>
    <row r="15" spans="1:11" x14ac:dyDescent="0.2">
      <c r="A15">
        <v>1</v>
      </c>
      <c r="B15">
        <v>2</v>
      </c>
      <c r="C15">
        <v>0.03</v>
      </c>
      <c r="D15" t="s">
        <v>23</v>
      </c>
      <c r="E15">
        <v>21910.800999999999</v>
      </c>
      <c r="F15">
        <v>2.7370000000000001</v>
      </c>
      <c r="H15" s="2" t="s">
        <v>28</v>
      </c>
      <c r="K15" s="7">
        <f t="shared" ref="K15:K35" si="0">F15*$J$16</f>
        <v>2.9703114241001574</v>
      </c>
    </row>
    <row r="16" spans="1:11" x14ac:dyDescent="0.2">
      <c r="A16">
        <v>1</v>
      </c>
      <c r="B16">
        <v>3</v>
      </c>
      <c r="C16">
        <v>3.9E-2</v>
      </c>
      <c r="D16" t="s">
        <v>23</v>
      </c>
      <c r="E16">
        <v>15120.6</v>
      </c>
      <c r="F16">
        <v>1.889</v>
      </c>
      <c r="H16" s="2" t="s">
        <v>29</v>
      </c>
      <c r="I16">
        <f>SUM(F14:F16)</f>
        <v>10.863</v>
      </c>
      <c r="J16">
        <f>I87/I16</f>
        <v>1.0852434870661882</v>
      </c>
      <c r="K16" s="7">
        <f t="shared" si="0"/>
        <v>2.0500249470680294</v>
      </c>
    </row>
    <row r="17" spans="1:11" x14ac:dyDescent="0.2">
      <c r="A17">
        <v>1</v>
      </c>
      <c r="B17">
        <v>4</v>
      </c>
      <c r="C17">
        <v>8.3000000000000004E-2</v>
      </c>
      <c r="D17" t="s">
        <v>23</v>
      </c>
      <c r="E17">
        <v>24270.401000000002</v>
      </c>
      <c r="F17">
        <v>3.032</v>
      </c>
      <c r="H17" t="s">
        <v>30</v>
      </c>
      <c r="K17" s="7">
        <f t="shared" si="0"/>
        <v>3.2904582527846826</v>
      </c>
    </row>
    <row r="18" spans="1:11" x14ac:dyDescent="0.2">
      <c r="A18">
        <v>1</v>
      </c>
      <c r="B18">
        <v>5</v>
      </c>
      <c r="C18">
        <v>0.122</v>
      </c>
      <c r="D18" t="s">
        <v>23</v>
      </c>
      <c r="E18">
        <v>30070.401000000002</v>
      </c>
      <c r="F18">
        <v>3.7570000000000001</v>
      </c>
      <c r="H18" t="s">
        <v>31</v>
      </c>
      <c r="K18" s="7">
        <f t="shared" si="0"/>
        <v>4.0772597809076689</v>
      </c>
    </row>
    <row r="19" spans="1:11" x14ac:dyDescent="0.2">
      <c r="A19">
        <v>1</v>
      </c>
      <c r="B19">
        <v>6</v>
      </c>
      <c r="C19">
        <v>0.13500000000000001</v>
      </c>
      <c r="D19" t="s">
        <v>23</v>
      </c>
      <c r="E19">
        <v>13446.4</v>
      </c>
      <c r="F19">
        <v>1.68</v>
      </c>
      <c r="H19" t="s">
        <v>32</v>
      </c>
      <c r="K19" s="7">
        <f t="shared" si="0"/>
        <v>1.8232090582711962</v>
      </c>
    </row>
    <row r="20" spans="1:11" x14ac:dyDescent="0.2">
      <c r="A20">
        <v>1</v>
      </c>
      <c r="B20">
        <v>7</v>
      </c>
      <c r="C20">
        <v>0.14699999999999999</v>
      </c>
      <c r="D20" t="s">
        <v>23</v>
      </c>
      <c r="E20">
        <v>14746.4</v>
      </c>
      <c r="F20">
        <v>1.8420000000000001</v>
      </c>
      <c r="H20" t="s">
        <v>33</v>
      </c>
      <c r="K20" s="7">
        <f t="shared" si="0"/>
        <v>1.9990185031759189</v>
      </c>
    </row>
    <row r="21" spans="1:11" x14ac:dyDescent="0.2">
      <c r="A21">
        <v>1</v>
      </c>
      <c r="B21">
        <v>8</v>
      </c>
      <c r="C21">
        <v>0.19500000000000001</v>
      </c>
      <c r="D21" t="s">
        <v>23</v>
      </c>
      <c r="E21">
        <v>32577.001</v>
      </c>
      <c r="F21">
        <v>4.07</v>
      </c>
      <c r="H21" t="s">
        <v>34</v>
      </c>
      <c r="K21" s="7">
        <f t="shared" si="0"/>
        <v>4.4169409923593861</v>
      </c>
    </row>
    <row r="22" spans="1:11" x14ac:dyDescent="0.2">
      <c r="A22">
        <v>1</v>
      </c>
      <c r="B22">
        <v>9</v>
      </c>
      <c r="C22">
        <v>0.20899999999999999</v>
      </c>
      <c r="D22" t="s">
        <v>23</v>
      </c>
      <c r="E22">
        <v>15277.8</v>
      </c>
      <c r="F22">
        <v>1.909</v>
      </c>
      <c r="H22" t="s">
        <v>35</v>
      </c>
      <c r="K22" s="7">
        <f t="shared" si="0"/>
        <v>2.0717298168093534</v>
      </c>
    </row>
    <row r="23" spans="1:11" x14ac:dyDescent="0.2">
      <c r="A23">
        <v>1</v>
      </c>
      <c r="B23">
        <v>10</v>
      </c>
      <c r="C23">
        <v>0.22600000000000001</v>
      </c>
      <c r="D23" t="s">
        <v>23</v>
      </c>
      <c r="E23">
        <v>24417.401000000002</v>
      </c>
      <c r="F23">
        <v>3.05</v>
      </c>
      <c r="H23" t="s">
        <v>36</v>
      </c>
      <c r="K23" s="7">
        <f t="shared" si="0"/>
        <v>3.3099926355518741</v>
      </c>
    </row>
    <row r="24" spans="1:11" x14ac:dyDescent="0.2">
      <c r="A24">
        <v>1</v>
      </c>
      <c r="B24">
        <v>11</v>
      </c>
      <c r="C24">
        <v>0.27300000000000002</v>
      </c>
      <c r="D24" t="s">
        <v>23</v>
      </c>
      <c r="E24">
        <v>16446.400000000001</v>
      </c>
      <c r="F24">
        <v>2.0550000000000002</v>
      </c>
      <c r="H24" t="s">
        <v>37</v>
      </c>
      <c r="K24" s="7">
        <f t="shared" si="0"/>
        <v>2.2301753659210171</v>
      </c>
    </row>
    <row r="25" spans="1:11" x14ac:dyDescent="0.2">
      <c r="A25">
        <v>1</v>
      </c>
      <c r="B25">
        <v>12</v>
      </c>
      <c r="C25">
        <v>0.33300000000000002</v>
      </c>
      <c r="D25" t="s">
        <v>23</v>
      </c>
      <c r="E25">
        <v>11031.4</v>
      </c>
      <c r="F25">
        <v>1.3779999999999999</v>
      </c>
      <c r="H25" t="s">
        <v>38</v>
      </c>
      <c r="K25" s="7">
        <f t="shared" si="0"/>
        <v>1.4954655251772073</v>
      </c>
    </row>
    <row r="26" spans="1:11" x14ac:dyDescent="0.2">
      <c r="A26">
        <v>1</v>
      </c>
      <c r="B26">
        <v>13</v>
      </c>
      <c r="C26">
        <v>0.35299999999999998</v>
      </c>
      <c r="D26" t="s">
        <v>23</v>
      </c>
      <c r="E26">
        <v>27846.401000000002</v>
      </c>
      <c r="F26">
        <v>3.4790000000000001</v>
      </c>
      <c r="H26" t="s">
        <v>39</v>
      </c>
      <c r="K26" s="7">
        <f t="shared" si="0"/>
        <v>3.7755620915032688</v>
      </c>
    </row>
    <row r="27" spans="1:11" x14ac:dyDescent="0.2">
      <c r="A27">
        <v>1</v>
      </c>
      <c r="B27">
        <v>14</v>
      </c>
      <c r="C27">
        <v>0.375</v>
      </c>
      <c r="D27" t="s">
        <v>23</v>
      </c>
      <c r="E27">
        <v>16558.2</v>
      </c>
      <c r="F27">
        <v>2.069</v>
      </c>
      <c r="H27" t="s">
        <v>40</v>
      </c>
      <c r="K27" s="7">
        <f t="shared" si="0"/>
        <v>2.2453687747399433</v>
      </c>
    </row>
    <row r="28" spans="1:11" x14ac:dyDescent="0.2">
      <c r="A28">
        <v>1</v>
      </c>
      <c r="B28">
        <v>15</v>
      </c>
      <c r="C28">
        <v>0.439</v>
      </c>
      <c r="D28" t="s">
        <v>23</v>
      </c>
      <c r="E28">
        <v>12372.6</v>
      </c>
      <c r="F28">
        <v>1.546</v>
      </c>
      <c r="H28" t="s">
        <v>41</v>
      </c>
      <c r="K28" s="7">
        <f t="shared" si="0"/>
        <v>1.6777864310043271</v>
      </c>
    </row>
    <row r="29" spans="1:11" x14ac:dyDescent="0.2">
      <c r="A29">
        <v>1</v>
      </c>
      <c r="B29">
        <v>16</v>
      </c>
      <c r="C29">
        <v>0.51400000000000001</v>
      </c>
      <c r="D29" t="s">
        <v>23</v>
      </c>
      <c r="E29">
        <v>16602.8</v>
      </c>
      <c r="F29">
        <v>2.0739999999999998</v>
      </c>
      <c r="H29" t="s">
        <v>42</v>
      </c>
      <c r="K29" s="7">
        <f t="shared" si="0"/>
        <v>2.2507949921752743</v>
      </c>
    </row>
    <row r="30" spans="1:11" x14ac:dyDescent="0.2">
      <c r="A30">
        <v>1</v>
      </c>
      <c r="B30">
        <v>17</v>
      </c>
      <c r="C30">
        <v>0.59599999999999997</v>
      </c>
      <c r="D30" t="s">
        <v>23</v>
      </c>
      <c r="E30">
        <v>21936.401000000002</v>
      </c>
      <c r="F30">
        <v>2.74</v>
      </c>
      <c r="H30" t="s">
        <v>43</v>
      </c>
      <c r="K30" s="7">
        <f t="shared" si="0"/>
        <v>2.9735671545613558</v>
      </c>
    </row>
    <row r="31" spans="1:11" x14ac:dyDescent="0.2">
      <c r="A31">
        <v>1</v>
      </c>
      <c r="B31">
        <v>18</v>
      </c>
      <c r="C31">
        <v>0.68400000000000005</v>
      </c>
      <c r="D31" t="s">
        <v>23</v>
      </c>
      <c r="E31">
        <v>28450.600999999999</v>
      </c>
      <c r="F31">
        <v>3.5539999999999998</v>
      </c>
      <c r="H31" t="s">
        <v>44</v>
      </c>
      <c r="K31" s="7">
        <f t="shared" si="0"/>
        <v>3.8569553530332326</v>
      </c>
    </row>
    <row r="32" spans="1:11" x14ac:dyDescent="0.2">
      <c r="A32">
        <v>1</v>
      </c>
      <c r="B32">
        <v>19</v>
      </c>
      <c r="C32">
        <v>0.71599999999999997</v>
      </c>
      <c r="D32" t="s">
        <v>23</v>
      </c>
      <c r="E32">
        <v>35533.601000000002</v>
      </c>
      <c r="F32">
        <v>4.4390000000000001</v>
      </c>
      <c r="H32" t="s">
        <v>45</v>
      </c>
      <c r="K32" s="7">
        <f t="shared" si="0"/>
        <v>4.8173958390868092</v>
      </c>
    </row>
    <row r="33" spans="1:14" x14ac:dyDescent="0.2">
      <c r="A33">
        <v>1</v>
      </c>
      <c r="B33">
        <v>20</v>
      </c>
      <c r="C33">
        <v>0.75</v>
      </c>
      <c r="D33" t="s">
        <v>23</v>
      </c>
      <c r="E33">
        <v>18691.800999999999</v>
      </c>
      <c r="F33">
        <v>2.335</v>
      </c>
      <c r="H33" t="s">
        <v>46</v>
      </c>
      <c r="K33" s="7">
        <f t="shared" si="0"/>
        <v>2.5340435422995493</v>
      </c>
    </row>
    <row r="34" spans="1:14" x14ac:dyDescent="0.2">
      <c r="A34">
        <v>1</v>
      </c>
      <c r="B34">
        <v>21</v>
      </c>
      <c r="C34">
        <v>0.85299999999999998</v>
      </c>
      <c r="D34" t="s">
        <v>23</v>
      </c>
      <c r="E34">
        <v>9442.4</v>
      </c>
      <c r="F34">
        <v>1.18</v>
      </c>
      <c r="H34" t="s">
        <v>47</v>
      </c>
      <c r="K34" s="7">
        <f t="shared" si="0"/>
        <v>1.2805873147381019</v>
      </c>
    </row>
    <row r="35" spans="1:14" x14ac:dyDescent="0.2">
      <c r="A35">
        <v>1</v>
      </c>
      <c r="B35">
        <v>22</v>
      </c>
      <c r="C35">
        <v>0.96199999999999997</v>
      </c>
      <c r="D35" t="s">
        <v>23</v>
      </c>
      <c r="E35">
        <v>14331</v>
      </c>
      <c r="F35">
        <v>1.79</v>
      </c>
      <c r="H35" t="s">
        <v>48</v>
      </c>
      <c r="K35" s="7">
        <f t="shared" si="0"/>
        <v>1.9425858418484769</v>
      </c>
    </row>
    <row r="36" spans="1:14" x14ac:dyDescent="0.2">
      <c r="A36">
        <v>2</v>
      </c>
      <c r="B36">
        <v>1</v>
      </c>
      <c r="C36">
        <v>3.2000000000000001E-2</v>
      </c>
      <c r="D36" t="s">
        <v>24</v>
      </c>
      <c r="E36">
        <v>7753.8</v>
      </c>
      <c r="F36">
        <v>1.0780000000000001</v>
      </c>
      <c r="H36" t="s">
        <v>49</v>
      </c>
      <c r="K36" s="8">
        <f t="shared" ref="K36:L61" si="1">F36*$J$62</f>
        <v>0.94514713037929265</v>
      </c>
      <c r="L36" s="8">
        <v>0.94514713037929265</v>
      </c>
      <c r="N36" t="s">
        <v>49</v>
      </c>
    </row>
    <row r="37" spans="1:14" x14ac:dyDescent="0.2">
      <c r="A37">
        <v>2</v>
      </c>
      <c r="B37">
        <v>2</v>
      </c>
      <c r="C37">
        <v>5.7000000000000002E-2</v>
      </c>
      <c r="D37" t="s">
        <v>24</v>
      </c>
      <c r="E37">
        <v>17553.401000000002</v>
      </c>
      <c r="F37">
        <v>2.4409999999999998</v>
      </c>
      <c r="H37" t="s">
        <v>50</v>
      </c>
      <c r="K37" s="8">
        <f t="shared" si="1"/>
        <v>2.1401708212020902</v>
      </c>
      <c r="L37" s="8">
        <v>2.1401708212020902</v>
      </c>
      <c r="N37" t="s">
        <v>50</v>
      </c>
    </row>
    <row r="38" spans="1:14" x14ac:dyDescent="0.2">
      <c r="A38">
        <v>2</v>
      </c>
      <c r="B38">
        <v>3</v>
      </c>
      <c r="C38">
        <v>8.4000000000000005E-2</v>
      </c>
      <c r="D38" t="s">
        <v>24</v>
      </c>
      <c r="E38">
        <v>21962.201000000001</v>
      </c>
      <c r="F38">
        <v>3.0539999999999998</v>
      </c>
      <c r="H38" t="s">
        <v>51</v>
      </c>
      <c r="K38" s="8">
        <f t="shared" si="1"/>
        <v>2.6776246161209269</v>
      </c>
      <c r="L38" s="8">
        <v>2.6776246161209269</v>
      </c>
      <c r="N38" t="s">
        <v>51</v>
      </c>
    </row>
    <row r="39" spans="1:14" x14ac:dyDescent="0.2">
      <c r="A39">
        <v>2</v>
      </c>
      <c r="B39">
        <v>4</v>
      </c>
      <c r="C39">
        <v>9.4E-2</v>
      </c>
      <c r="D39" t="s">
        <v>24</v>
      </c>
      <c r="E39">
        <v>20785.600999999999</v>
      </c>
      <c r="F39">
        <v>2.891</v>
      </c>
      <c r="H39" t="s">
        <v>52</v>
      </c>
      <c r="K39" s="8">
        <f t="shared" si="1"/>
        <v>2.5347127587444667</v>
      </c>
      <c r="L39" s="8">
        <v>2.5347127587444667</v>
      </c>
      <c r="N39" t="s">
        <v>52</v>
      </c>
    </row>
    <row r="40" spans="1:14" x14ac:dyDescent="0.2">
      <c r="A40">
        <v>2</v>
      </c>
      <c r="B40">
        <v>5</v>
      </c>
      <c r="C40">
        <v>0.10199999999999999</v>
      </c>
      <c r="D40" t="s">
        <v>24</v>
      </c>
      <c r="E40">
        <v>12724.8</v>
      </c>
      <c r="F40">
        <v>1.77</v>
      </c>
      <c r="H40" t="s">
        <v>53</v>
      </c>
      <c r="K40" s="8">
        <f t="shared" si="1"/>
        <v>1.5518649543333469</v>
      </c>
      <c r="L40" s="8">
        <v>1.5518649543333469</v>
      </c>
      <c r="N40" t="s">
        <v>53</v>
      </c>
    </row>
    <row r="41" spans="1:14" x14ac:dyDescent="0.2">
      <c r="A41">
        <v>2</v>
      </c>
      <c r="B41">
        <v>6</v>
      </c>
      <c r="C41">
        <v>0.13200000000000001</v>
      </c>
      <c r="D41" t="s">
        <v>24</v>
      </c>
      <c r="E41">
        <v>7380.8</v>
      </c>
      <c r="F41">
        <v>1.026</v>
      </c>
      <c r="H41" t="s">
        <v>54</v>
      </c>
      <c r="K41" s="8">
        <f t="shared" si="1"/>
        <v>0.89955561759661806</v>
      </c>
      <c r="L41" s="8">
        <v>0.89955561759661806</v>
      </c>
      <c r="N41" t="s">
        <v>54</v>
      </c>
    </row>
    <row r="42" spans="1:14" x14ac:dyDescent="0.2">
      <c r="A42">
        <v>2</v>
      </c>
      <c r="B42">
        <v>7</v>
      </c>
      <c r="C42">
        <v>0.16400000000000001</v>
      </c>
      <c r="D42" t="s">
        <v>24</v>
      </c>
      <c r="E42">
        <v>22526.600999999999</v>
      </c>
      <c r="F42">
        <v>3.133</v>
      </c>
      <c r="H42" t="s">
        <v>55</v>
      </c>
      <c r="K42" s="8">
        <f t="shared" si="1"/>
        <v>2.7468886451561443</v>
      </c>
      <c r="L42" s="8">
        <v>2.7468886451561443</v>
      </c>
      <c r="N42" t="s">
        <v>55</v>
      </c>
    </row>
    <row r="43" spans="1:14" x14ac:dyDescent="0.2">
      <c r="A43">
        <v>2</v>
      </c>
      <c r="B43">
        <v>8</v>
      </c>
      <c r="C43">
        <v>0.17199999999999999</v>
      </c>
      <c r="D43" t="s">
        <v>24</v>
      </c>
      <c r="E43">
        <v>12210</v>
      </c>
      <c r="F43">
        <v>1.698</v>
      </c>
      <c r="H43" t="s">
        <v>56</v>
      </c>
      <c r="K43" s="8">
        <f t="shared" si="1"/>
        <v>1.4887382443265667</v>
      </c>
      <c r="L43" s="8">
        <v>1.4887382443265667</v>
      </c>
      <c r="N43" t="s">
        <v>56</v>
      </c>
    </row>
    <row r="44" spans="1:14" x14ac:dyDescent="0.2">
      <c r="A44">
        <v>2</v>
      </c>
      <c r="B44">
        <v>9</v>
      </c>
      <c r="C44">
        <v>0.183</v>
      </c>
      <c r="D44" t="s">
        <v>24</v>
      </c>
      <c r="E44">
        <v>8923</v>
      </c>
      <c r="F44">
        <v>1.2410000000000001</v>
      </c>
      <c r="H44" t="s">
        <v>57</v>
      </c>
      <c r="K44" s="8">
        <f t="shared" si="1"/>
        <v>1.0880589877557534</v>
      </c>
      <c r="L44" s="8">
        <v>1.0880589877557534</v>
      </c>
      <c r="N44" t="s">
        <v>57</v>
      </c>
    </row>
    <row r="45" spans="1:14" x14ac:dyDescent="0.2">
      <c r="A45">
        <v>2</v>
      </c>
      <c r="B45">
        <v>10</v>
      </c>
      <c r="C45">
        <v>0.223</v>
      </c>
      <c r="D45" t="s">
        <v>24</v>
      </c>
      <c r="E45">
        <v>28473.001</v>
      </c>
      <c r="F45">
        <v>3.96</v>
      </c>
      <c r="H45" t="s">
        <v>58</v>
      </c>
      <c r="K45" s="8">
        <f t="shared" si="1"/>
        <v>3.4719690503729117</v>
      </c>
      <c r="L45" s="8">
        <v>3.4719690503729117</v>
      </c>
      <c r="N45" t="s">
        <v>58</v>
      </c>
    </row>
    <row r="46" spans="1:14" x14ac:dyDescent="0.2">
      <c r="A46">
        <v>2</v>
      </c>
      <c r="B46">
        <v>11</v>
      </c>
      <c r="C46">
        <v>0.23699999999999999</v>
      </c>
      <c r="D46" t="s">
        <v>24</v>
      </c>
      <c r="E46">
        <v>15507.8</v>
      </c>
      <c r="F46">
        <v>2.157</v>
      </c>
      <c r="H46" t="s">
        <v>59</v>
      </c>
      <c r="K46" s="8">
        <f t="shared" si="1"/>
        <v>1.8911710206197905</v>
      </c>
      <c r="L46" s="8">
        <v>1.8911710206197905</v>
      </c>
      <c r="N46" t="s">
        <v>59</v>
      </c>
    </row>
    <row r="47" spans="1:14" x14ac:dyDescent="0.2">
      <c r="A47">
        <v>2</v>
      </c>
      <c r="B47">
        <v>12</v>
      </c>
      <c r="C47">
        <v>0.25</v>
      </c>
      <c r="D47" t="s">
        <v>24</v>
      </c>
      <c r="E47">
        <v>7562.4</v>
      </c>
      <c r="F47">
        <v>1.052</v>
      </c>
      <c r="H47" t="s">
        <v>60</v>
      </c>
      <c r="K47" s="8">
        <f t="shared" si="1"/>
        <v>0.9223513739879553</v>
      </c>
      <c r="L47" s="8">
        <v>0.9223513739879553</v>
      </c>
      <c r="N47" t="s">
        <v>60</v>
      </c>
    </row>
    <row r="48" spans="1:14" x14ac:dyDescent="0.2">
      <c r="A48">
        <v>2</v>
      </c>
      <c r="B48">
        <v>13</v>
      </c>
      <c r="C48">
        <v>0.29099999999999998</v>
      </c>
      <c r="D48" t="s">
        <v>24</v>
      </c>
      <c r="E48">
        <v>15802.2</v>
      </c>
      <c r="F48">
        <v>2.198</v>
      </c>
      <c r="H48" t="s">
        <v>61</v>
      </c>
      <c r="K48" s="8">
        <f t="shared" si="1"/>
        <v>1.927118174929207</v>
      </c>
      <c r="L48" s="8">
        <v>1.927118174929207</v>
      </c>
      <c r="N48" t="s">
        <v>61</v>
      </c>
    </row>
    <row r="49" spans="1:14" x14ac:dyDescent="0.2">
      <c r="A49">
        <v>2</v>
      </c>
      <c r="B49">
        <v>14</v>
      </c>
      <c r="C49">
        <v>0.33600000000000002</v>
      </c>
      <c r="D49" t="s">
        <v>24</v>
      </c>
      <c r="E49">
        <v>19602.401000000002</v>
      </c>
      <c r="F49">
        <v>2.726</v>
      </c>
      <c r="H49" t="s">
        <v>62</v>
      </c>
      <c r="K49" s="8">
        <f t="shared" si="1"/>
        <v>2.3900473816455952</v>
      </c>
      <c r="L49" s="8">
        <v>2.3900473816455952</v>
      </c>
      <c r="N49" t="s">
        <v>62</v>
      </c>
    </row>
    <row r="50" spans="1:14" x14ac:dyDescent="0.2">
      <c r="A50">
        <v>2</v>
      </c>
      <c r="B50">
        <v>15</v>
      </c>
      <c r="C50">
        <v>0.38500000000000001</v>
      </c>
      <c r="D50" t="s">
        <v>24</v>
      </c>
      <c r="E50">
        <v>19479.201000000001</v>
      </c>
      <c r="F50">
        <v>2.7090000000000001</v>
      </c>
      <c r="H50" t="s">
        <v>63</v>
      </c>
      <c r="K50" s="8">
        <f t="shared" si="1"/>
        <v>2.3751424640051053</v>
      </c>
      <c r="L50" s="8">
        <v>2.3751424640051053</v>
      </c>
      <c r="N50" t="s">
        <v>63</v>
      </c>
    </row>
    <row r="51" spans="1:14" x14ac:dyDescent="0.2">
      <c r="A51">
        <v>2</v>
      </c>
      <c r="B51">
        <v>16</v>
      </c>
      <c r="C51">
        <v>0.40100000000000002</v>
      </c>
      <c r="D51" t="s">
        <v>24</v>
      </c>
      <c r="E51">
        <v>18902.600999999999</v>
      </c>
      <c r="F51">
        <v>2.629</v>
      </c>
      <c r="H51" t="s">
        <v>64</v>
      </c>
      <c r="K51" s="8">
        <f t="shared" si="1"/>
        <v>2.305001675108683</v>
      </c>
      <c r="L51" s="8">
        <v>2.305001675108683</v>
      </c>
      <c r="N51" t="s">
        <v>64</v>
      </c>
    </row>
    <row r="52" spans="1:14" x14ac:dyDescent="0.2">
      <c r="A52">
        <v>2</v>
      </c>
      <c r="B52">
        <v>17</v>
      </c>
      <c r="C52">
        <v>0.41499999999999998</v>
      </c>
      <c r="D52" t="s">
        <v>24</v>
      </c>
      <c r="E52">
        <v>10775.8</v>
      </c>
      <c r="F52">
        <v>1.4990000000000001</v>
      </c>
      <c r="H52" t="s">
        <v>65</v>
      </c>
      <c r="K52" s="8">
        <f t="shared" si="1"/>
        <v>1.3142630319467159</v>
      </c>
      <c r="L52" s="8">
        <v>1.3142630319467159</v>
      </c>
      <c r="N52" t="s">
        <v>65</v>
      </c>
    </row>
    <row r="53" spans="1:14" x14ac:dyDescent="0.2">
      <c r="A53">
        <v>2</v>
      </c>
      <c r="B53">
        <v>18</v>
      </c>
      <c r="C53">
        <v>0.47199999999999998</v>
      </c>
      <c r="D53" t="s">
        <v>24</v>
      </c>
      <c r="E53">
        <v>13136.2</v>
      </c>
      <c r="F53">
        <v>1.827</v>
      </c>
      <c r="H53" t="s">
        <v>66</v>
      </c>
      <c r="K53" s="8">
        <f t="shared" si="1"/>
        <v>1.6018402664220479</v>
      </c>
      <c r="L53" s="8">
        <v>1.6018402664220479</v>
      </c>
      <c r="N53" t="s">
        <v>66</v>
      </c>
    </row>
    <row r="54" spans="1:14" x14ac:dyDescent="0.2">
      <c r="A54">
        <v>2</v>
      </c>
      <c r="B54">
        <v>19</v>
      </c>
      <c r="C54">
        <v>0.48899999999999999</v>
      </c>
      <c r="D54" t="s">
        <v>24</v>
      </c>
      <c r="E54">
        <v>15230</v>
      </c>
      <c r="F54">
        <v>2.1179999999999999</v>
      </c>
      <c r="H54" t="s">
        <v>67</v>
      </c>
      <c r="K54" s="8">
        <f t="shared" si="1"/>
        <v>1.8569773860327845</v>
      </c>
      <c r="L54" s="8">
        <v>1.8569773860327845</v>
      </c>
      <c r="N54" t="s">
        <v>67</v>
      </c>
    </row>
    <row r="55" spans="1:14" x14ac:dyDescent="0.2">
      <c r="A55">
        <v>2</v>
      </c>
      <c r="B55">
        <v>20</v>
      </c>
      <c r="C55">
        <v>0.51</v>
      </c>
      <c r="D55" t="s">
        <v>24</v>
      </c>
      <c r="E55">
        <v>7507.8</v>
      </c>
      <c r="F55">
        <v>1.044</v>
      </c>
      <c r="H55" t="s">
        <v>68</v>
      </c>
      <c r="K55" s="8">
        <f t="shared" si="1"/>
        <v>0.91533729509831308</v>
      </c>
      <c r="L55" s="8">
        <v>0.91533729509831308</v>
      </c>
      <c r="N55" t="s">
        <v>68</v>
      </c>
    </row>
    <row r="56" spans="1:14" x14ac:dyDescent="0.2">
      <c r="A56">
        <v>2</v>
      </c>
      <c r="B56">
        <v>21</v>
      </c>
      <c r="C56">
        <v>0.57499999999999996</v>
      </c>
      <c r="D56" t="s">
        <v>24</v>
      </c>
      <c r="E56">
        <v>8837.2000000000007</v>
      </c>
      <c r="F56">
        <v>1.2290000000000001</v>
      </c>
      <c r="H56" s="3" t="s">
        <v>69</v>
      </c>
      <c r="K56" s="8">
        <f t="shared" si="1"/>
        <v>1.07753786942129</v>
      </c>
      <c r="L56" s="8">
        <v>1.07753786942129</v>
      </c>
      <c r="N56" s="3" t="s">
        <v>69</v>
      </c>
    </row>
    <row r="57" spans="1:14" x14ac:dyDescent="0.2">
      <c r="A57">
        <v>2</v>
      </c>
      <c r="B57">
        <v>22</v>
      </c>
      <c r="C57">
        <v>0.66100000000000003</v>
      </c>
      <c r="D57" t="s">
        <v>24</v>
      </c>
      <c r="E57">
        <v>47024.201000000001</v>
      </c>
      <c r="F57">
        <v>6.54</v>
      </c>
      <c r="H57" s="4" t="s">
        <v>70</v>
      </c>
      <c r="K57" s="8">
        <f t="shared" si="1"/>
        <v>5.734009492282536</v>
      </c>
      <c r="L57">
        <v>1.948</v>
      </c>
      <c r="N57" s="6" t="s">
        <v>70</v>
      </c>
    </row>
    <row r="58" spans="1:14" x14ac:dyDescent="0.2">
      <c r="A58">
        <v>2</v>
      </c>
      <c r="B58">
        <v>23</v>
      </c>
      <c r="C58">
        <v>0.72599999999999998</v>
      </c>
      <c r="D58" t="s">
        <v>24</v>
      </c>
      <c r="E58">
        <v>19201.800999999999</v>
      </c>
      <c r="F58">
        <v>2.67</v>
      </c>
      <c r="H58" s="3" t="s">
        <v>71</v>
      </c>
      <c r="K58" s="8">
        <f t="shared" si="1"/>
        <v>2.3409488294180996</v>
      </c>
      <c r="L58">
        <v>3.7679999999999998</v>
      </c>
      <c r="N58" s="6" t="s">
        <v>71</v>
      </c>
    </row>
    <row r="59" spans="1:14" x14ac:dyDescent="0.2">
      <c r="A59">
        <v>2</v>
      </c>
      <c r="B59">
        <v>24</v>
      </c>
      <c r="C59">
        <v>0.81599999999999995</v>
      </c>
      <c r="D59" t="s">
        <v>24</v>
      </c>
      <c r="E59">
        <v>23041.600999999999</v>
      </c>
      <c r="F59">
        <v>3.2040000000000002</v>
      </c>
      <c r="H59" s="3" t="s">
        <v>72</v>
      </c>
      <c r="K59" s="8">
        <f t="shared" si="1"/>
        <v>2.8091385953017194</v>
      </c>
      <c r="L59">
        <v>3.391</v>
      </c>
      <c r="N59" s="6" t="s">
        <v>72</v>
      </c>
    </row>
    <row r="60" spans="1:14" x14ac:dyDescent="0.2">
      <c r="A60">
        <v>2</v>
      </c>
      <c r="B60">
        <v>25</v>
      </c>
      <c r="C60">
        <v>0.88</v>
      </c>
      <c r="D60" t="s">
        <v>24</v>
      </c>
      <c r="E60">
        <v>6854.8</v>
      </c>
      <c r="F60">
        <v>0.95299999999999996</v>
      </c>
      <c r="H60" s="3" t="s">
        <v>73</v>
      </c>
      <c r="K60" s="8">
        <f t="shared" si="1"/>
        <v>0.83555214772863251</v>
      </c>
      <c r="L60">
        <v>6.383</v>
      </c>
      <c r="N60" s="6" t="s">
        <v>73</v>
      </c>
    </row>
    <row r="61" spans="1:14" x14ac:dyDescent="0.2">
      <c r="A61">
        <v>2</v>
      </c>
      <c r="B61">
        <v>26</v>
      </c>
      <c r="C61">
        <v>0.91</v>
      </c>
      <c r="D61" t="s">
        <v>24</v>
      </c>
      <c r="E61">
        <v>46488.201000000001</v>
      </c>
      <c r="F61">
        <v>6.4649999999999999</v>
      </c>
      <c r="H61" s="3" t="s">
        <v>74</v>
      </c>
      <c r="K61" s="8">
        <f t="shared" si="1"/>
        <v>5.6682525026921393</v>
      </c>
      <c r="L61">
        <v>3.4550000000000001</v>
      </c>
      <c r="N61" s="6" t="s">
        <v>74</v>
      </c>
    </row>
    <row r="62" spans="1:14" x14ac:dyDescent="0.2">
      <c r="A62">
        <v>2</v>
      </c>
      <c r="B62">
        <v>27</v>
      </c>
      <c r="C62">
        <v>0.94499999999999995</v>
      </c>
      <c r="D62" t="s">
        <v>24</v>
      </c>
      <c r="E62">
        <v>28846.800999999999</v>
      </c>
      <c r="F62">
        <v>4.0119999999999996</v>
      </c>
      <c r="H62" s="3" t="s">
        <v>75</v>
      </c>
      <c r="I62">
        <f>SUM(F56:F62)</f>
        <v>25.073</v>
      </c>
      <c r="J62">
        <f>I69/I62</f>
        <v>0.87675986120528071</v>
      </c>
      <c r="K62" s="8">
        <f>F62*$J$62</f>
        <v>3.5175605631555857</v>
      </c>
      <c r="L62">
        <v>1.716</v>
      </c>
      <c r="N62" s="6" t="s">
        <v>75</v>
      </c>
    </row>
    <row r="63" spans="1:14" x14ac:dyDescent="0.2">
      <c r="A63">
        <v>3</v>
      </c>
      <c r="B63">
        <v>1</v>
      </c>
      <c r="C63">
        <v>3.5000000000000003E-2</v>
      </c>
      <c r="D63" t="s">
        <v>24</v>
      </c>
      <c r="E63">
        <v>9686.6</v>
      </c>
      <c r="F63">
        <v>1.3220000000000001</v>
      </c>
      <c r="H63" s="5" t="s">
        <v>69</v>
      </c>
      <c r="L63">
        <v>1.4370000000000001</v>
      </c>
      <c r="N63" t="s">
        <v>76</v>
      </c>
    </row>
    <row r="64" spans="1:14" x14ac:dyDescent="0.2">
      <c r="A64">
        <v>3</v>
      </c>
      <c r="B64">
        <v>2</v>
      </c>
      <c r="C64">
        <v>8.5000000000000006E-2</v>
      </c>
      <c r="D64" t="s">
        <v>24</v>
      </c>
      <c r="E64">
        <v>14274.8</v>
      </c>
      <c r="F64">
        <v>1.948</v>
      </c>
      <c r="H64" s="6" t="s">
        <v>70</v>
      </c>
      <c r="L64">
        <v>2.7669999999999999</v>
      </c>
      <c r="N64" t="s">
        <v>77</v>
      </c>
    </row>
    <row r="65" spans="1:14" x14ac:dyDescent="0.2">
      <c r="A65">
        <v>3</v>
      </c>
      <c r="B65">
        <v>3</v>
      </c>
      <c r="C65">
        <v>0.13</v>
      </c>
      <c r="D65" t="s">
        <v>24</v>
      </c>
      <c r="E65">
        <v>27605.001</v>
      </c>
      <c r="F65">
        <v>3.7679999999999998</v>
      </c>
      <c r="H65" s="6" t="s">
        <v>71</v>
      </c>
      <c r="L65">
        <v>2.9329999999999998</v>
      </c>
      <c r="N65" t="s">
        <v>78</v>
      </c>
    </row>
    <row r="66" spans="1:14" x14ac:dyDescent="0.2">
      <c r="A66">
        <v>3</v>
      </c>
      <c r="B66">
        <v>4</v>
      </c>
      <c r="C66">
        <v>0.182</v>
      </c>
      <c r="D66" t="s">
        <v>24</v>
      </c>
      <c r="E66">
        <v>24847.001</v>
      </c>
      <c r="F66">
        <v>3.391</v>
      </c>
      <c r="H66" s="6" t="s">
        <v>72</v>
      </c>
      <c r="L66">
        <v>4.6420000000000003</v>
      </c>
      <c r="N66" t="s">
        <v>79</v>
      </c>
    </row>
    <row r="67" spans="1:14" x14ac:dyDescent="0.2">
      <c r="A67">
        <v>3</v>
      </c>
      <c r="B67">
        <v>5</v>
      </c>
      <c r="C67">
        <v>0.23599999999999999</v>
      </c>
      <c r="D67" t="s">
        <v>24</v>
      </c>
      <c r="E67">
        <v>46760.201000000001</v>
      </c>
      <c r="F67">
        <v>6.383</v>
      </c>
      <c r="H67" s="6" t="s">
        <v>73</v>
      </c>
      <c r="L67">
        <v>1.6539999999999999</v>
      </c>
      <c r="N67" t="s">
        <v>80</v>
      </c>
    </row>
    <row r="68" spans="1:14" x14ac:dyDescent="0.2">
      <c r="A68">
        <v>3</v>
      </c>
      <c r="B68">
        <v>6</v>
      </c>
      <c r="C68">
        <v>0.255</v>
      </c>
      <c r="D68" t="s">
        <v>24</v>
      </c>
      <c r="E68">
        <v>25313.201000000001</v>
      </c>
      <c r="F68">
        <v>3.4550000000000001</v>
      </c>
      <c r="H68" s="6" t="s">
        <v>74</v>
      </c>
      <c r="L68">
        <v>1.8220000000000001</v>
      </c>
      <c r="N68" t="s">
        <v>81</v>
      </c>
    </row>
    <row r="69" spans="1:14" x14ac:dyDescent="0.2">
      <c r="A69">
        <v>3</v>
      </c>
      <c r="B69">
        <v>7</v>
      </c>
      <c r="C69">
        <v>0.27</v>
      </c>
      <c r="D69" t="s">
        <v>24</v>
      </c>
      <c r="E69">
        <v>12574.8</v>
      </c>
      <c r="F69">
        <v>1.716</v>
      </c>
      <c r="H69" s="6" t="s">
        <v>75</v>
      </c>
      <c r="I69">
        <f>SUM(F63:F69)</f>
        <v>21.983000000000004</v>
      </c>
      <c r="L69">
        <v>2.1859999999999999</v>
      </c>
      <c r="N69" t="s">
        <v>82</v>
      </c>
    </row>
    <row r="70" spans="1:14" x14ac:dyDescent="0.2">
      <c r="A70">
        <v>3</v>
      </c>
      <c r="B70">
        <v>8</v>
      </c>
      <c r="C70">
        <v>0.33600000000000002</v>
      </c>
      <c r="D70" t="s">
        <v>24</v>
      </c>
      <c r="E70">
        <v>10530.4</v>
      </c>
      <c r="F70">
        <v>1.4370000000000001</v>
      </c>
      <c r="H70" t="s">
        <v>76</v>
      </c>
      <c r="L70">
        <v>1.492</v>
      </c>
      <c r="N70" t="s">
        <v>83</v>
      </c>
    </row>
    <row r="71" spans="1:14" x14ac:dyDescent="0.2">
      <c r="A71">
        <v>3</v>
      </c>
      <c r="B71">
        <v>9</v>
      </c>
      <c r="C71">
        <v>0.35199999999999998</v>
      </c>
      <c r="D71" t="s">
        <v>24</v>
      </c>
      <c r="E71">
        <v>20274.600999999999</v>
      </c>
      <c r="F71">
        <v>2.7669999999999999</v>
      </c>
      <c r="H71" t="s">
        <v>77</v>
      </c>
      <c r="L71">
        <v>3.1629999999999998</v>
      </c>
      <c r="N71" t="s">
        <v>84</v>
      </c>
    </row>
    <row r="72" spans="1:14" x14ac:dyDescent="0.2">
      <c r="A72">
        <v>3</v>
      </c>
      <c r="B72">
        <v>10</v>
      </c>
      <c r="C72">
        <v>0.373</v>
      </c>
      <c r="D72" t="s">
        <v>24</v>
      </c>
      <c r="E72">
        <v>21490.201000000001</v>
      </c>
      <c r="F72">
        <v>2.9329999999999998</v>
      </c>
      <c r="H72" t="s">
        <v>78</v>
      </c>
      <c r="L72">
        <v>4.0960000000000001</v>
      </c>
      <c r="N72" t="s">
        <v>85</v>
      </c>
    </row>
    <row r="73" spans="1:14" x14ac:dyDescent="0.2">
      <c r="A73">
        <v>3</v>
      </c>
      <c r="B73">
        <v>11</v>
      </c>
      <c r="C73">
        <v>0.435</v>
      </c>
      <c r="D73" t="s">
        <v>24</v>
      </c>
      <c r="E73">
        <v>34007.400999999998</v>
      </c>
      <c r="F73">
        <v>4.6420000000000003</v>
      </c>
      <c r="H73" t="s">
        <v>79</v>
      </c>
      <c r="L73">
        <v>3.3530000000000002</v>
      </c>
      <c r="N73" t="s">
        <v>86</v>
      </c>
    </row>
    <row r="74" spans="1:14" x14ac:dyDescent="0.2">
      <c r="A74">
        <v>3</v>
      </c>
      <c r="B74">
        <v>12</v>
      </c>
      <c r="C74">
        <v>0.45500000000000002</v>
      </c>
      <c r="D74" t="s">
        <v>24</v>
      </c>
      <c r="E74">
        <v>12121</v>
      </c>
      <c r="F74">
        <v>1.6539999999999999</v>
      </c>
      <c r="H74" t="s">
        <v>80</v>
      </c>
      <c r="L74">
        <v>1.696</v>
      </c>
      <c r="N74" t="s">
        <v>87</v>
      </c>
    </row>
    <row r="75" spans="1:14" x14ac:dyDescent="0.2">
      <c r="A75">
        <v>3</v>
      </c>
      <c r="B75">
        <v>13</v>
      </c>
      <c r="C75">
        <v>0.47399999999999998</v>
      </c>
      <c r="D75" t="s">
        <v>24</v>
      </c>
      <c r="E75">
        <v>13348.4</v>
      </c>
      <c r="F75">
        <v>1.8220000000000001</v>
      </c>
      <c r="H75" t="s">
        <v>81</v>
      </c>
      <c r="L75">
        <v>4.09</v>
      </c>
      <c r="N75" t="s">
        <v>88</v>
      </c>
    </row>
    <row r="76" spans="1:14" x14ac:dyDescent="0.2">
      <c r="A76">
        <v>3</v>
      </c>
      <c r="B76">
        <v>14</v>
      </c>
      <c r="C76">
        <v>0.54900000000000004</v>
      </c>
      <c r="D76" t="s">
        <v>24</v>
      </c>
      <c r="E76">
        <v>16014.6</v>
      </c>
      <c r="F76">
        <v>2.1859999999999999</v>
      </c>
      <c r="H76" t="s">
        <v>82</v>
      </c>
      <c r="L76">
        <v>2.5619999999999998</v>
      </c>
      <c r="N76" t="s">
        <v>89</v>
      </c>
    </row>
    <row r="77" spans="1:14" x14ac:dyDescent="0.2">
      <c r="A77">
        <v>3</v>
      </c>
      <c r="B77">
        <v>15</v>
      </c>
      <c r="C77">
        <v>0.57299999999999995</v>
      </c>
      <c r="D77" t="s">
        <v>24</v>
      </c>
      <c r="E77">
        <v>10931.8</v>
      </c>
      <c r="F77">
        <v>1.492</v>
      </c>
      <c r="H77" t="s">
        <v>83</v>
      </c>
      <c r="L77">
        <v>2.198</v>
      </c>
      <c r="N77" t="s">
        <v>90</v>
      </c>
    </row>
    <row r="78" spans="1:14" x14ac:dyDescent="0.2">
      <c r="A78">
        <v>3</v>
      </c>
      <c r="B78">
        <v>16</v>
      </c>
      <c r="C78">
        <v>0.59299999999999997</v>
      </c>
      <c r="D78" t="s">
        <v>24</v>
      </c>
      <c r="E78">
        <v>23174.001</v>
      </c>
      <c r="F78">
        <v>3.1629999999999998</v>
      </c>
      <c r="H78" t="s">
        <v>84</v>
      </c>
      <c r="L78">
        <v>6.5170000000000003</v>
      </c>
      <c r="N78" s="2" t="s">
        <v>27</v>
      </c>
    </row>
    <row r="79" spans="1:14" x14ac:dyDescent="0.2">
      <c r="A79">
        <v>3</v>
      </c>
      <c r="B79">
        <v>17</v>
      </c>
      <c r="C79">
        <v>0.66</v>
      </c>
      <c r="D79" t="s">
        <v>24</v>
      </c>
      <c r="E79">
        <v>30011.201000000001</v>
      </c>
      <c r="F79">
        <v>4.0960000000000001</v>
      </c>
      <c r="H79" t="s">
        <v>85</v>
      </c>
      <c r="L79">
        <v>3.7890000000000001</v>
      </c>
      <c r="N79" s="2" t="s">
        <v>28</v>
      </c>
    </row>
    <row r="80" spans="1:14" x14ac:dyDescent="0.2">
      <c r="A80">
        <v>3</v>
      </c>
      <c r="B80">
        <v>18</v>
      </c>
      <c r="C80">
        <v>0.68700000000000006</v>
      </c>
      <c r="D80" t="s">
        <v>24</v>
      </c>
      <c r="E80">
        <v>24563.600999999999</v>
      </c>
      <c r="F80">
        <v>3.3530000000000002</v>
      </c>
      <c r="H80" t="s">
        <v>86</v>
      </c>
      <c r="L80">
        <v>1.4830000000000001</v>
      </c>
      <c r="N80" s="2" t="s">
        <v>29</v>
      </c>
    </row>
    <row r="81" spans="1:14" x14ac:dyDescent="0.2">
      <c r="A81">
        <v>3</v>
      </c>
      <c r="B81">
        <v>19</v>
      </c>
      <c r="C81">
        <v>0.70499999999999996</v>
      </c>
      <c r="D81" t="s">
        <v>24</v>
      </c>
      <c r="E81">
        <v>12428.4</v>
      </c>
      <c r="F81">
        <v>1.696</v>
      </c>
      <c r="H81" t="s">
        <v>87</v>
      </c>
      <c r="L81" s="7">
        <v>3.2904582527846826</v>
      </c>
      <c r="N81" t="s">
        <v>30</v>
      </c>
    </row>
    <row r="82" spans="1:14" x14ac:dyDescent="0.2">
      <c r="A82">
        <v>3</v>
      </c>
      <c r="B82">
        <v>20</v>
      </c>
      <c r="C82">
        <v>0.78500000000000003</v>
      </c>
      <c r="D82" t="s">
        <v>24</v>
      </c>
      <c r="E82">
        <v>29964.201000000001</v>
      </c>
      <c r="F82">
        <v>4.09</v>
      </c>
      <c r="H82" t="s">
        <v>88</v>
      </c>
      <c r="L82" s="7">
        <v>4.0772597809076689</v>
      </c>
      <c r="N82" t="s">
        <v>31</v>
      </c>
    </row>
    <row r="83" spans="1:14" x14ac:dyDescent="0.2">
      <c r="A83">
        <v>3</v>
      </c>
      <c r="B83">
        <v>21</v>
      </c>
      <c r="C83">
        <v>0.81299999999999994</v>
      </c>
      <c r="D83" t="s">
        <v>24</v>
      </c>
      <c r="E83">
        <v>18767.401000000002</v>
      </c>
      <c r="F83">
        <v>2.5619999999999998</v>
      </c>
      <c r="H83" t="s">
        <v>89</v>
      </c>
      <c r="L83" s="7">
        <v>1.8232090582711962</v>
      </c>
      <c r="N83" t="s">
        <v>32</v>
      </c>
    </row>
    <row r="84" spans="1:14" x14ac:dyDescent="0.2">
      <c r="A84">
        <v>3</v>
      </c>
      <c r="B84">
        <v>22</v>
      </c>
      <c r="C84">
        <v>0.83499999999999996</v>
      </c>
      <c r="D84" t="s">
        <v>24</v>
      </c>
      <c r="E84">
        <v>16106.4</v>
      </c>
      <c r="F84">
        <v>2.198</v>
      </c>
      <c r="H84" t="s">
        <v>90</v>
      </c>
      <c r="L84" s="7">
        <v>1.9990185031759189</v>
      </c>
      <c r="N84" t="s">
        <v>33</v>
      </c>
    </row>
    <row r="85" spans="1:14" x14ac:dyDescent="0.2">
      <c r="A85">
        <v>3</v>
      </c>
      <c r="B85">
        <v>23</v>
      </c>
      <c r="C85">
        <v>0.90600000000000003</v>
      </c>
      <c r="D85" t="s">
        <v>24</v>
      </c>
      <c r="E85">
        <v>47744.601000000002</v>
      </c>
      <c r="F85">
        <v>6.5170000000000003</v>
      </c>
      <c r="H85" s="2" t="s">
        <v>27</v>
      </c>
      <c r="L85" s="7">
        <v>4.4169409923593861</v>
      </c>
      <c r="N85" t="s">
        <v>34</v>
      </c>
    </row>
    <row r="86" spans="1:14" x14ac:dyDescent="0.2">
      <c r="A86">
        <v>3</v>
      </c>
      <c r="B86">
        <v>24</v>
      </c>
      <c r="C86">
        <v>0.92900000000000005</v>
      </c>
      <c r="D86" t="s">
        <v>24</v>
      </c>
      <c r="E86">
        <v>27757.800999999999</v>
      </c>
      <c r="F86">
        <v>3.7890000000000001</v>
      </c>
      <c r="H86" s="2" t="s">
        <v>28</v>
      </c>
      <c r="L86" s="7">
        <v>2.0717298168093534</v>
      </c>
      <c r="N86" t="s">
        <v>35</v>
      </c>
    </row>
    <row r="87" spans="1:14" x14ac:dyDescent="0.2">
      <c r="A87">
        <v>3</v>
      </c>
      <c r="B87">
        <v>25</v>
      </c>
      <c r="C87">
        <v>0.95199999999999996</v>
      </c>
      <c r="D87" t="s">
        <v>24</v>
      </c>
      <c r="E87">
        <v>10862.2</v>
      </c>
      <c r="F87">
        <v>1.4830000000000001</v>
      </c>
      <c r="H87" s="2" t="s">
        <v>29</v>
      </c>
      <c r="I87">
        <f>SUM(F85:F87)</f>
        <v>11.789000000000001</v>
      </c>
      <c r="L87" s="7">
        <v>3.3099926355518741</v>
      </c>
      <c r="N87" t="s">
        <v>36</v>
      </c>
    </row>
    <row r="88" spans="1:14" x14ac:dyDescent="0.2">
      <c r="L88" s="7">
        <v>2.2301753659210171</v>
      </c>
      <c r="N88" t="s">
        <v>37</v>
      </c>
    </row>
    <row r="89" spans="1:14" x14ac:dyDescent="0.2">
      <c r="L89" s="7">
        <v>1.4954655251772073</v>
      </c>
      <c r="N89" t="s">
        <v>38</v>
      </c>
    </row>
    <row r="90" spans="1:14" x14ac:dyDescent="0.2">
      <c r="A90" t="s">
        <v>25</v>
      </c>
      <c r="B90" t="s">
        <v>26</v>
      </c>
      <c r="L90" s="7">
        <v>3.7755620915032688</v>
      </c>
      <c r="N90" t="s">
        <v>39</v>
      </c>
    </row>
    <row r="91" spans="1:14" x14ac:dyDescent="0.2">
      <c r="L91" s="7">
        <v>2.2453687747399433</v>
      </c>
      <c r="N91" t="s">
        <v>40</v>
      </c>
    </row>
    <row r="92" spans="1:14" x14ac:dyDescent="0.2">
      <c r="L92" s="7">
        <v>1.6777864310043271</v>
      </c>
      <c r="N92" t="s">
        <v>41</v>
      </c>
    </row>
    <row r="93" spans="1:14" x14ac:dyDescent="0.2">
      <c r="L93" s="7">
        <v>2.2507949921752743</v>
      </c>
      <c r="N93" t="s">
        <v>42</v>
      </c>
    </row>
    <row r="94" spans="1:14" x14ac:dyDescent="0.2">
      <c r="L94" s="7">
        <v>2.9735671545613558</v>
      </c>
      <c r="N94" t="s">
        <v>43</v>
      </c>
    </row>
    <row r="95" spans="1:14" x14ac:dyDescent="0.2">
      <c r="L95" s="7">
        <v>3.8569553530332326</v>
      </c>
      <c r="N95" t="s">
        <v>44</v>
      </c>
    </row>
    <row r="96" spans="1:14" x14ac:dyDescent="0.2">
      <c r="L96" s="7">
        <v>4.8173958390868092</v>
      </c>
      <c r="N96" t="s">
        <v>45</v>
      </c>
    </row>
    <row r="97" spans="12:14" x14ac:dyDescent="0.2">
      <c r="L97" s="7">
        <v>2.5340435422995493</v>
      </c>
      <c r="N97" t="s">
        <v>46</v>
      </c>
    </row>
    <row r="98" spans="12:14" x14ac:dyDescent="0.2">
      <c r="L98" s="7">
        <v>1.2805873147381019</v>
      </c>
      <c r="N98" t="s">
        <v>47</v>
      </c>
    </row>
    <row r="99" spans="12:14" x14ac:dyDescent="0.2">
      <c r="L99" s="7">
        <v>1.9425858418484769</v>
      </c>
      <c r="N99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Filter_BB_UVB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Lu, Chen</cp:lastModifiedBy>
  <dcterms:modified xsi:type="dcterms:W3CDTF">2017-08-14T17:35:06Z</dcterms:modified>
</cp:coreProperties>
</file>