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hen/Documents/research/dissertation/photosensitizer paper/149-mer Paper/data/gel results &amp; data analysis/direct excitation gel analysis/exp2/quantity/"/>
    </mc:Choice>
  </mc:AlternateContent>
  <bookViews>
    <workbookView xWindow="4400" yWindow="9780" windowWidth="28800" windowHeight="16100" tabRatio="500"/>
  </bookViews>
  <sheets>
    <sheet name="NB_UVB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9" i="1" l="1"/>
  <c r="I62" i="1"/>
  <c r="J62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36" i="1"/>
  <c r="I87" i="1"/>
  <c r="I16" i="1"/>
  <c r="J16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4" i="1"/>
</calcChain>
</file>

<file path=xl/sharedStrings.xml><?xml version="1.0" encoding="utf-8"?>
<sst xmlns="http://schemas.openxmlformats.org/spreadsheetml/2006/main" count="244" uniqueCount="91">
  <si>
    <t>Detail Report by Lane</t>
  </si>
  <si>
    <t>2016-10-24 11hr 32min</t>
  </si>
  <si>
    <t>Lane Information:</t>
  </si>
  <si>
    <t>Lane Number</t>
  </si>
  <si>
    <t>Bkg Method</t>
  </si>
  <si>
    <t>Bkg Radius</t>
  </si>
  <si>
    <t>Band Sens.</t>
  </si>
  <si>
    <t>Band Width</t>
  </si>
  <si>
    <t>Band Min. Dens.</t>
  </si>
  <si>
    <t>Band Filter</t>
  </si>
  <si>
    <t>Band Shoulder</t>
  </si>
  <si>
    <t>Band Size</t>
  </si>
  <si>
    <t>None</t>
  </si>
  <si>
    <t>--</t>
  </si>
  <si>
    <t>Lane</t>
  </si>
  <si>
    <t>Band</t>
  </si>
  <si>
    <t>Relative</t>
  </si>
  <si>
    <t>Trace</t>
  </si>
  <si>
    <t>Number</t>
  </si>
  <si>
    <t>Front</t>
  </si>
  <si>
    <t>Name</t>
  </si>
  <si>
    <t>CNT x mm</t>
  </si>
  <si>
    <t>Qty</t>
  </si>
  <si>
    <t>#1</t>
  </si>
  <si>
    <t>TTCA</t>
  </si>
  <si>
    <t>TTTC</t>
  </si>
  <si>
    <t>GTTT</t>
  </si>
  <si>
    <t>ATTG</t>
  </si>
  <si>
    <t>CCCA</t>
  </si>
  <si>
    <t>CCCC</t>
  </si>
  <si>
    <t>ACCC</t>
  </si>
  <si>
    <t>CTTA</t>
  </si>
  <si>
    <t>TCTT</t>
  </si>
  <si>
    <t>ATCT</t>
  </si>
  <si>
    <t>GCCA</t>
  </si>
  <si>
    <t>TCTG</t>
  </si>
  <si>
    <t>TTCT</t>
  </si>
  <si>
    <t>ATTC</t>
  </si>
  <si>
    <t>GCTA</t>
  </si>
  <si>
    <t>ATCG</t>
  </si>
  <si>
    <t>GTTA</t>
  </si>
  <si>
    <t>TCCG</t>
  </si>
  <si>
    <t>TTCC</t>
  </si>
  <si>
    <t>GTTC</t>
  </si>
  <si>
    <t>GTCG</t>
  </si>
  <si>
    <t>GCTG</t>
  </si>
  <si>
    <t xml:space="preserve">    </t>
  </si>
  <si>
    <t>GTTG</t>
  </si>
  <si>
    <t>ACCG</t>
  </si>
  <si>
    <t>TCTA</t>
  </si>
  <si>
    <t>CTCT</t>
  </si>
  <si>
    <t>ACTC</t>
  </si>
  <si>
    <t>GTCA</t>
  </si>
  <si>
    <t>CTCG</t>
  </si>
  <si>
    <t>TCTC</t>
  </si>
  <si>
    <t>GTCT</t>
  </si>
  <si>
    <t>TTTG</t>
  </si>
  <si>
    <t>TTTT</t>
  </si>
  <si>
    <t>ATTT</t>
  </si>
  <si>
    <t>ACTA</t>
  </si>
  <si>
    <t>ATCA</t>
  </si>
  <si>
    <t>CCTA</t>
  </si>
  <si>
    <t>CCCT</t>
  </si>
  <si>
    <t>GCCC</t>
  </si>
  <si>
    <t>CCCG</t>
  </si>
  <si>
    <t>TCCC</t>
  </si>
  <si>
    <t>GTCC</t>
  </si>
  <si>
    <t>GCCG</t>
  </si>
  <si>
    <t>ACTG</t>
  </si>
  <si>
    <t>ACCA</t>
  </si>
  <si>
    <t>ATTA</t>
  </si>
  <si>
    <t>TTTA</t>
  </si>
  <si>
    <t>CTTT</t>
  </si>
  <si>
    <t>GCTT</t>
  </si>
  <si>
    <t>CCTG</t>
  </si>
  <si>
    <t>TCCT</t>
  </si>
  <si>
    <t>ATCC</t>
  </si>
  <si>
    <t>CTCA</t>
  </si>
  <si>
    <t>CCTC</t>
  </si>
  <si>
    <t>GCCT</t>
  </si>
  <si>
    <t>CTTG</t>
  </si>
  <si>
    <t>CCTT</t>
  </si>
  <si>
    <t>ACCT</t>
  </si>
  <si>
    <t>TCCA</t>
  </si>
  <si>
    <t>CTCC</t>
  </si>
  <si>
    <t>GCTC</t>
  </si>
  <si>
    <t>TTCG</t>
  </si>
  <si>
    <t>CTTC</t>
  </si>
  <si>
    <t>ACTT</t>
  </si>
  <si>
    <t xml:space="preserve"> = Known</t>
  </si>
  <si>
    <t>x Extrapolated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</si>
</sst>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tabSelected="1" topLeftCell="B86" zoomScale="117" workbookViewId="0">
      <selection activeCell="L36" sqref="L36:L99"/>
    </sheetView>
  </sheetViews>
  <sheetFormatPr baseColWidth="10" defaultRowHeight="16" x14ac:dyDescent="0.2"/>
  <sheetData>
    <row r="1" spans="1:11" x14ac:dyDescent="0.2">
      <c r="A1" t="s">
        <v>0</v>
      </c>
    </row>
    <row r="2" spans="1:11" x14ac:dyDescent="0.2">
      <c r="A2" t="s">
        <v>1</v>
      </c>
    </row>
    <row r="3" spans="1:11" x14ac:dyDescent="0.2">
      <c r="A3" s="1">
        <v>42703</v>
      </c>
    </row>
    <row r="5" spans="1:11" x14ac:dyDescent="0.2">
      <c r="A5" t="s">
        <v>2</v>
      </c>
    </row>
    <row r="6" spans="1:11" x14ac:dyDescent="0.2"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</row>
    <row r="7" spans="1:11" x14ac:dyDescent="0.2">
      <c r="B7">
        <v>1</v>
      </c>
      <c r="C7" t="s">
        <v>12</v>
      </c>
      <c r="D7" t="s">
        <v>13</v>
      </c>
      <c r="E7">
        <v>2.9</v>
      </c>
      <c r="F7">
        <v>10</v>
      </c>
      <c r="G7">
        <v>0</v>
      </c>
      <c r="H7">
        <v>4</v>
      </c>
      <c r="I7">
        <v>1</v>
      </c>
      <c r="J7">
        <v>5</v>
      </c>
    </row>
    <row r="8" spans="1:11" x14ac:dyDescent="0.2">
      <c r="B8">
        <v>2</v>
      </c>
      <c r="C8" t="s">
        <v>12</v>
      </c>
      <c r="D8" t="s">
        <v>13</v>
      </c>
      <c r="E8">
        <v>2.9</v>
      </c>
      <c r="F8">
        <v>10</v>
      </c>
      <c r="G8">
        <v>0</v>
      </c>
      <c r="H8">
        <v>4</v>
      </c>
      <c r="I8">
        <v>1</v>
      </c>
      <c r="J8">
        <v>5</v>
      </c>
    </row>
    <row r="9" spans="1:11" x14ac:dyDescent="0.2">
      <c r="B9">
        <v>3</v>
      </c>
      <c r="C9" t="s">
        <v>12</v>
      </c>
      <c r="D9" t="s">
        <v>13</v>
      </c>
      <c r="E9">
        <v>2.9</v>
      </c>
      <c r="F9">
        <v>10</v>
      </c>
      <c r="G9">
        <v>0</v>
      </c>
      <c r="H9">
        <v>4</v>
      </c>
      <c r="I9">
        <v>1</v>
      </c>
      <c r="J9">
        <v>5</v>
      </c>
    </row>
    <row r="12" spans="1:11" x14ac:dyDescent="0.2">
      <c r="A12" t="s">
        <v>14</v>
      </c>
      <c r="B12" t="s">
        <v>15</v>
      </c>
      <c r="C12" t="s">
        <v>16</v>
      </c>
      <c r="D12" t="s">
        <v>14</v>
      </c>
      <c r="E12" t="s">
        <v>17</v>
      </c>
      <c r="F12" t="s">
        <v>16</v>
      </c>
    </row>
    <row r="13" spans="1:11" x14ac:dyDescent="0.2">
      <c r="A13" t="s">
        <v>18</v>
      </c>
      <c r="B13" t="s">
        <v>18</v>
      </c>
      <c r="C13" t="s">
        <v>19</v>
      </c>
      <c r="D13" t="s">
        <v>20</v>
      </c>
      <c r="E13" t="s">
        <v>21</v>
      </c>
      <c r="F13" t="s">
        <v>22</v>
      </c>
    </row>
    <row r="14" spans="1:11" x14ac:dyDescent="0.2">
      <c r="A14">
        <v>1</v>
      </c>
      <c r="B14">
        <v>1</v>
      </c>
      <c r="C14">
        <v>1.7999999999999999E-2</v>
      </c>
      <c r="D14" t="s">
        <v>23</v>
      </c>
      <c r="E14">
        <v>27039.201000000001</v>
      </c>
      <c r="F14">
        <v>5.0170000000000003</v>
      </c>
      <c r="H14" s="2" t="s">
        <v>24</v>
      </c>
      <c r="K14" s="2">
        <f>F14*$J$16</f>
        <v>5.4149607519107619</v>
      </c>
    </row>
    <row r="15" spans="1:11" x14ac:dyDescent="0.2">
      <c r="A15">
        <v>1</v>
      </c>
      <c r="B15">
        <v>2</v>
      </c>
      <c r="C15">
        <v>2.8000000000000001E-2</v>
      </c>
      <c r="D15" t="s">
        <v>23</v>
      </c>
      <c r="E15">
        <v>17839.201000000001</v>
      </c>
      <c r="F15">
        <v>3.31</v>
      </c>
      <c r="H15" s="2" t="s">
        <v>25</v>
      </c>
      <c r="K15" s="2">
        <f t="shared" ref="K15:K35" si="0">F15*$J$16</f>
        <v>3.5725573228671759</v>
      </c>
    </row>
    <row r="16" spans="1:11" x14ac:dyDescent="0.2">
      <c r="A16">
        <v>1</v>
      </c>
      <c r="B16">
        <v>3</v>
      </c>
      <c r="C16">
        <v>3.6999999999999998E-2</v>
      </c>
      <c r="D16" t="s">
        <v>23</v>
      </c>
      <c r="E16">
        <v>7303.6</v>
      </c>
      <c r="F16">
        <v>1.355</v>
      </c>
      <c r="H16" s="2" t="s">
        <v>26</v>
      </c>
      <c r="I16">
        <f>SUM(F14:F16)</f>
        <v>9.6820000000000004</v>
      </c>
      <c r="J16">
        <f>I87/I16</f>
        <v>1.0793224540384216</v>
      </c>
      <c r="K16" s="2">
        <f t="shared" si="0"/>
        <v>1.4624819252220613</v>
      </c>
    </row>
    <row r="17" spans="1:11" x14ac:dyDescent="0.2">
      <c r="A17">
        <v>1</v>
      </c>
      <c r="B17">
        <v>4</v>
      </c>
      <c r="C17">
        <v>8.5000000000000006E-2</v>
      </c>
      <c r="D17" t="s">
        <v>23</v>
      </c>
      <c r="E17">
        <v>12711.8</v>
      </c>
      <c r="F17">
        <v>2.359</v>
      </c>
      <c r="H17" t="s">
        <v>27</v>
      </c>
      <c r="K17" s="2">
        <f t="shared" si="0"/>
        <v>2.5461216690766366</v>
      </c>
    </row>
    <row r="18" spans="1:11" x14ac:dyDescent="0.2">
      <c r="A18">
        <v>1</v>
      </c>
      <c r="B18">
        <v>5</v>
      </c>
      <c r="C18">
        <v>0.123</v>
      </c>
      <c r="D18" t="s">
        <v>23</v>
      </c>
      <c r="E18">
        <v>15042.6</v>
      </c>
      <c r="F18">
        <v>2.7909999999999999</v>
      </c>
      <c r="H18" t="s">
        <v>28</v>
      </c>
      <c r="K18" s="2">
        <f t="shared" si="0"/>
        <v>3.0123889692212349</v>
      </c>
    </row>
    <row r="19" spans="1:11" x14ac:dyDescent="0.2">
      <c r="A19">
        <v>1</v>
      </c>
      <c r="B19">
        <v>6</v>
      </c>
      <c r="C19">
        <v>0.13600000000000001</v>
      </c>
      <c r="D19" t="s">
        <v>23</v>
      </c>
      <c r="E19">
        <v>9932.2000000000007</v>
      </c>
      <c r="F19">
        <v>1.843</v>
      </c>
      <c r="H19" t="s">
        <v>29</v>
      </c>
      <c r="K19" s="2">
        <f t="shared" si="0"/>
        <v>1.9891912827928111</v>
      </c>
    </row>
    <row r="20" spans="1:11" x14ac:dyDescent="0.2">
      <c r="A20">
        <v>1</v>
      </c>
      <c r="B20">
        <v>7</v>
      </c>
      <c r="C20">
        <v>0.14799999999999999</v>
      </c>
      <c r="D20" t="s">
        <v>23</v>
      </c>
      <c r="E20">
        <v>10094.799999999999</v>
      </c>
      <c r="F20">
        <v>1.873</v>
      </c>
      <c r="H20" t="s">
        <v>30</v>
      </c>
      <c r="K20" s="2">
        <f t="shared" si="0"/>
        <v>2.0215709564139637</v>
      </c>
    </row>
    <row r="21" spans="1:11" x14ac:dyDescent="0.2">
      <c r="A21">
        <v>1</v>
      </c>
      <c r="B21">
        <v>8</v>
      </c>
      <c r="C21">
        <v>0.19600000000000001</v>
      </c>
      <c r="D21" t="s">
        <v>23</v>
      </c>
      <c r="E21">
        <v>18424.800999999999</v>
      </c>
      <c r="F21">
        <v>3.419</v>
      </c>
      <c r="H21" t="s">
        <v>31</v>
      </c>
      <c r="K21" s="2">
        <f t="shared" si="0"/>
        <v>3.6902034703573636</v>
      </c>
    </row>
    <row r="22" spans="1:11" x14ac:dyDescent="0.2">
      <c r="A22">
        <v>1</v>
      </c>
      <c r="B22">
        <v>9</v>
      </c>
      <c r="C22">
        <v>0.21</v>
      </c>
      <c r="D22" t="s">
        <v>23</v>
      </c>
      <c r="E22">
        <v>10611.8</v>
      </c>
      <c r="F22">
        <v>1.9690000000000001</v>
      </c>
      <c r="H22" t="s">
        <v>32</v>
      </c>
      <c r="K22" s="2">
        <f t="shared" si="0"/>
        <v>2.1251859120016525</v>
      </c>
    </row>
    <row r="23" spans="1:11" x14ac:dyDescent="0.2">
      <c r="A23">
        <v>1</v>
      </c>
      <c r="B23">
        <v>10</v>
      </c>
      <c r="C23">
        <v>0.22700000000000001</v>
      </c>
      <c r="D23" t="s">
        <v>23</v>
      </c>
      <c r="E23">
        <v>11975.2</v>
      </c>
      <c r="F23">
        <v>2.222</v>
      </c>
      <c r="H23" t="s">
        <v>33</v>
      </c>
      <c r="K23" s="2">
        <f t="shared" si="0"/>
        <v>2.3982544928733729</v>
      </c>
    </row>
    <row r="24" spans="1:11" x14ac:dyDescent="0.2">
      <c r="A24">
        <v>1</v>
      </c>
      <c r="B24">
        <v>11</v>
      </c>
      <c r="C24">
        <v>0.27400000000000002</v>
      </c>
      <c r="D24" t="s">
        <v>23</v>
      </c>
      <c r="E24">
        <v>12541.6</v>
      </c>
      <c r="F24">
        <v>2.327</v>
      </c>
      <c r="H24" t="s">
        <v>34</v>
      </c>
      <c r="K24" s="2">
        <f t="shared" si="0"/>
        <v>2.511583350547407</v>
      </c>
    </row>
    <row r="25" spans="1:11" x14ac:dyDescent="0.2">
      <c r="A25">
        <v>1</v>
      </c>
      <c r="B25">
        <v>12</v>
      </c>
      <c r="C25">
        <v>0.33500000000000002</v>
      </c>
      <c r="D25" t="s">
        <v>23</v>
      </c>
      <c r="E25">
        <v>5786.2</v>
      </c>
      <c r="F25">
        <v>1.0740000000000001</v>
      </c>
      <c r="H25" t="s">
        <v>35</v>
      </c>
      <c r="K25" s="2">
        <f t="shared" si="0"/>
        <v>1.159192315637265</v>
      </c>
    </row>
    <row r="26" spans="1:11" x14ac:dyDescent="0.2">
      <c r="A26">
        <v>1</v>
      </c>
      <c r="B26">
        <v>13</v>
      </c>
      <c r="C26">
        <v>0.35499999999999998</v>
      </c>
      <c r="D26" t="s">
        <v>23</v>
      </c>
      <c r="E26">
        <v>13148</v>
      </c>
      <c r="F26">
        <v>2.44</v>
      </c>
      <c r="H26" t="s">
        <v>36</v>
      </c>
      <c r="K26" s="2">
        <f t="shared" si="0"/>
        <v>2.6335467878537488</v>
      </c>
    </row>
    <row r="27" spans="1:11" x14ac:dyDescent="0.2">
      <c r="A27">
        <v>1</v>
      </c>
      <c r="B27">
        <v>14</v>
      </c>
      <c r="C27">
        <v>0.378</v>
      </c>
      <c r="D27" t="s">
        <v>23</v>
      </c>
      <c r="E27">
        <v>7317.8</v>
      </c>
      <c r="F27">
        <v>1.3580000000000001</v>
      </c>
      <c r="H27" t="s">
        <v>37</v>
      </c>
      <c r="K27" s="2">
        <f t="shared" si="0"/>
        <v>1.4657198925841768</v>
      </c>
    </row>
    <row r="28" spans="1:11" x14ac:dyDescent="0.2">
      <c r="A28">
        <v>1</v>
      </c>
      <c r="B28">
        <v>15</v>
      </c>
      <c r="C28">
        <v>0.442</v>
      </c>
      <c r="D28" t="s">
        <v>23</v>
      </c>
      <c r="E28">
        <v>5852.8</v>
      </c>
      <c r="F28">
        <v>1.0860000000000001</v>
      </c>
      <c r="H28" t="s">
        <v>38</v>
      </c>
      <c r="K28" s="2">
        <f t="shared" si="0"/>
        <v>1.1721441850857259</v>
      </c>
    </row>
    <row r="29" spans="1:11" x14ac:dyDescent="0.2">
      <c r="A29">
        <v>1</v>
      </c>
      <c r="B29">
        <v>16</v>
      </c>
      <c r="C29">
        <v>0.51800000000000002</v>
      </c>
      <c r="D29" t="s">
        <v>23</v>
      </c>
      <c r="E29">
        <v>7647.8</v>
      </c>
      <c r="F29">
        <v>1.419</v>
      </c>
      <c r="H29" t="s">
        <v>39</v>
      </c>
      <c r="K29" s="2">
        <f t="shared" si="0"/>
        <v>1.5315585622805203</v>
      </c>
    </row>
    <row r="30" spans="1:11" x14ac:dyDescent="0.2">
      <c r="A30">
        <v>1</v>
      </c>
      <c r="B30">
        <v>17</v>
      </c>
      <c r="C30">
        <v>0.60199999999999998</v>
      </c>
      <c r="D30" t="s">
        <v>23</v>
      </c>
      <c r="E30">
        <v>10262.4</v>
      </c>
      <c r="F30">
        <v>1.9039999999999999</v>
      </c>
      <c r="H30" t="s">
        <v>40</v>
      </c>
      <c r="K30" s="2">
        <f t="shared" si="0"/>
        <v>2.0550299524891549</v>
      </c>
    </row>
    <row r="31" spans="1:11" x14ac:dyDescent="0.2">
      <c r="A31">
        <v>1</v>
      </c>
      <c r="B31">
        <v>18</v>
      </c>
      <c r="C31">
        <v>0.68799999999999994</v>
      </c>
      <c r="D31" t="s">
        <v>23</v>
      </c>
      <c r="E31">
        <v>14177.4</v>
      </c>
      <c r="F31">
        <v>2.6309999999999998</v>
      </c>
      <c r="H31" t="s">
        <v>41</v>
      </c>
      <c r="K31" s="2">
        <f t="shared" si="0"/>
        <v>2.8396973765750873</v>
      </c>
    </row>
    <row r="32" spans="1:11" x14ac:dyDescent="0.2">
      <c r="A32">
        <v>1</v>
      </c>
      <c r="B32">
        <v>19</v>
      </c>
      <c r="C32">
        <v>0.72099999999999997</v>
      </c>
      <c r="D32" t="s">
        <v>23</v>
      </c>
      <c r="E32">
        <v>18666.401000000002</v>
      </c>
      <c r="F32">
        <v>3.464</v>
      </c>
      <c r="H32" t="s">
        <v>42</v>
      </c>
      <c r="K32" s="2">
        <f t="shared" si="0"/>
        <v>3.7387729807890926</v>
      </c>
    </row>
    <row r="33" spans="1:14" x14ac:dyDescent="0.2">
      <c r="A33">
        <v>1</v>
      </c>
      <c r="B33">
        <v>20</v>
      </c>
      <c r="C33">
        <v>0.75600000000000001</v>
      </c>
      <c r="D33" t="s">
        <v>23</v>
      </c>
      <c r="E33">
        <v>5616.4</v>
      </c>
      <c r="F33">
        <v>1.042</v>
      </c>
      <c r="H33" t="s">
        <v>43</v>
      </c>
      <c r="K33" s="2">
        <f t="shared" si="0"/>
        <v>1.1246539971080354</v>
      </c>
    </row>
    <row r="34" spans="1:14" x14ac:dyDescent="0.2">
      <c r="A34">
        <v>1</v>
      </c>
      <c r="B34">
        <v>21</v>
      </c>
      <c r="C34">
        <v>0.86099999999999999</v>
      </c>
      <c r="D34" t="s">
        <v>23</v>
      </c>
      <c r="E34">
        <v>3640</v>
      </c>
      <c r="F34">
        <v>0.67500000000000004</v>
      </c>
      <c r="H34" t="s">
        <v>44</v>
      </c>
      <c r="K34" s="2">
        <f t="shared" si="0"/>
        <v>0.72854265647593464</v>
      </c>
    </row>
    <row r="35" spans="1:14" x14ac:dyDescent="0.2">
      <c r="A35">
        <v>1</v>
      </c>
      <c r="B35">
        <v>22</v>
      </c>
      <c r="C35">
        <v>0.96899999999999997</v>
      </c>
      <c r="D35" t="s">
        <v>23</v>
      </c>
      <c r="E35">
        <v>7863</v>
      </c>
      <c r="F35">
        <v>1.4590000000000001</v>
      </c>
      <c r="H35" t="s">
        <v>45</v>
      </c>
      <c r="K35" s="2">
        <f t="shared" si="0"/>
        <v>1.5747314604420573</v>
      </c>
    </row>
    <row r="36" spans="1:14" x14ac:dyDescent="0.2">
      <c r="A36">
        <v>2</v>
      </c>
      <c r="B36">
        <v>1</v>
      </c>
      <c r="C36">
        <v>3.2000000000000001E-2</v>
      </c>
      <c r="D36" t="s">
        <v>46</v>
      </c>
      <c r="E36">
        <v>6807.2</v>
      </c>
      <c r="F36">
        <v>1.1200000000000001</v>
      </c>
      <c r="H36" t="s">
        <v>47</v>
      </c>
      <c r="K36" s="5">
        <f>F36*$J$62</f>
        <v>0.83692706435022068</v>
      </c>
      <c r="L36" s="5">
        <v>0.83692706435022068</v>
      </c>
      <c r="N36" t="s">
        <v>47</v>
      </c>
    </row>
    <row r="37" spans="1:14" x14ac:dyDescent="0.2">
      <c r="A37">
        <v>2</v>
      </c>
      <c r="B37">
        <v>2</v>
      </c>
      <c r="C37">
        <v>5.8000000000000003E-2</v>
      </c>
      <c r="D37" t="s">
        <v>46</v>
      </c>
      <c r="E37">
        <v>14930.2</v>
      </c>
      <c r="F37">
        <v>2.456</v>
      </c>
      <c r="H37" t="s">
        <v>48</v>
      </c>
      <c r="K37" s="5">
        <f t="shared" ref="K37:K62" si="1">F37*$J$62</f>
        <v>1.8352614911108409</v>
      </c>
      <c r="L37" s="5">
        <v>1.8352614911108409</v>
      </c>
      <c r="N37" t="s">
        <v>48</v>
      </c>
    </row>
    <row r="38" spans="1:14" x14ac:dyDescent="0.2">
      <c r="A38">
        <v>2</v>
      </c>
      <c r="B38">
        <v>3</v>
      </c>
      <c r="C38">
        <v>8.5000000000000006E-2</v>
      </c>
      <c r="D38" t="s">
        <v>46</v>
      </c>
      <c r="E38">
        <v>15614.6</v>
      </c>
      <c r="F38">
        <v>2.5680000000000001</v>
      </c>
      <c r="H38" t="s">
        <v>49</v>
      </c>
      <c r="K38" s="5">
        <f t="shared" si="1"/>
        <v>1.918954197545863</v>
      </c>
      <c r="L38" s="5">
        <v>1.918954197545863</v>
      </c>
      <c r="N38" t="s">
        <v>49</v>
      </c>
    </row>
    <row r="39" spans="1:14" x14ac:dyDescent="0.2">
      <c r="A39">
        <v>2</v>
      </c>
      <c r="B39">
        <v>4</v>
      </c>
      <c r="C39">
        <v>9.5000000000000001E-2</v>
      </c>
      <c r="D39" t="s">
        <v>46</v>
      </c>
      <c r="E39">
        <v>17534.8</v>
      </c>
      <c r="F39">
        <v>2.8839999999999999</v>
      </c>
      <c r="H39" t="s">
        <v>50</v>
      </c>
      <c r="K39" s="5">
        <f t="shared" si="1"/>
        <v>2.1550871907018183</v>
      </c>
      <c r="L39" s="5">
        <v>2.1550871907018183</v>
      </c>
      <c r="N39" t="s">
        <v>50</v>
      </c>
    </row>
    <row r="40" spans="1:14" x14ac:dyDescent="0.2">
      <c r="A40">
        <v>2</v>
      </c>
      <c r="B40">
        <v>5</v>
      </c>
      <c r="C40">
        <v>0.10199999999999999</v>
      </c>
      <c r="D40" t="s">
        <v>46</v>
      </c>
      <c r="E40">
        <v>8080.8</v>
      </c>
      <c r="F40">
        <v>1.329</v>
      </c>
      <c r="H40" t="s">
        <v>51</v>
      </c>
      <c r="K40" s="5">
        <f t="shared" si="1"/>
        <v>0.99310363260843149</v>
      </c>
      <c r="L40" s="5">
        <v>0.99310363260843149</v>
      </c>
      <c r="N40" t="s">
        <v>51</v>
      </c>
    </row>
    <row r="41" spans="1:14" x14ac:dyDescent="0.2">
      <c r="A41">
        <v>2</v>
      </c>
      <c r="B41">
        <v>6</v>
      </c>
      <c r="C41">
        <v>0.13100000000000001</v>
      </c>
      <c r="D41" t="s">
        <v>46</v>
      </c>
      <c r="E41">
        <v>5368</v>
      </c>
      <c r="F41">
        <v>0.88300000000000001</v>
      </c>
      <c r="H41" t="s">
        <v>52</v>
      </c>
      <c r="K41" s="5">
        <f t="shared" si="1"/>
        <v>0.65982731948325435</v>
      </c>
      <c r="L41" s="5">
        <v>0.65982731948325435</v>
      </c>
      <c r="N41" t="s">
        <v>52</v>
      </c>
    </row>
    <row r="42" spans="1:14" x14ac:dyDescent="0.2">
      <c r="A42">
        <v>2</v>
      </c>
      <c r="B42">
        <v>7</v>
      </c>
      <c r="C42">
        <v>0.16500000000000001</v>
      </c>
      <c r="D42" t="s">
        <v>46</v>
      </c>
      <c r="E42">
        <v>20468.201000000001</v>
      </c>
      <c r="F42">
        <v>3.367</v>
      </c>
      <c r="H42" t="s">
        <v>53</v>
      </c>
      <c r="K42" s="5">
        <f t="shared" si="1"/>
        <v>2.5160119872028508</v>
      </c>
      <c r="L42" s="5">
        <v>2.5160119872028508</v>
      </c>
      <c r="N42" t="s">
        <v>53</v>
      </c>
    </row>
    <row r="43" spans="1:14" x14ac:dyDescent="0.2">
      <c r="A43">
        <v>2</v>
      </c>
      <c r="B43">
        <v>8</v>
      </c>
      <c r="C43">
        <v>0.17399999999999999</v>
      </c>
      <c r="D43" t="s">
        <v>46</v>
      </c>
      <c r="E43">
        <v>6540</v>
      </c>
      <c r="F43">
        <v>1.0760000000000001</v>
      </c>
      <c r="H43" t="s">
        <v>54</v>
      </c>
      <c r="K43" s="5">
        <f t="shared" si="1"/>
        <v>0.80404778682217637</v>
      </c>
      <c r="L43" s="5">
        <v>0.80404778682217637</v>
      </c>
      <c r="N43" t="s">
        <v>54</v>
      </c>
    </row>
    <row r="44" spans="1:14" x14ac:dyDescent="0.2">
      <c r="A44">
        <v>2</v>
      </c>
      <c r="B44">
        <v>9</v>
      </c>
      <c r="C44">
        <v>0.183</v>
      </c>
      <c r="D44" t="s">
        <v>46</v>
      </c>
      <c r="E44">
        <v>8414.6</v>
      </c>
      <c r="F44">
        <v>1.3839999999999999</v>
      </c>
      <c r="H44" t="s">
        <v>55</v>
      </c>
      <c r="K44" s="5">
        <f t="shared" si="1"/>
        <v>1.0342027295184868</v>
      </c>
      <c r="L44" s="5">
        <v>1.0342027295184868</v>
      </c>
      <c r="N44" t="s">
        <v>55</v>
      </c>
    </row>
    <row r="45" spans="1:14" x14ac:dyDescent="0.2">
      <c r="A45">
        <v>2</v>
      </c>
      <c r="B45">
        <v>10</v>
      </c>
      <c r="C45">
        <v>0.224</v>
      </c>
      <c r="D45" t="s">
        <v>46</v>
      </c>
      <c r="E45">
        <v>25926.201000000001</v>
      </c>
      <c r="F45">
        <v>4.2649999999999997</v>
      </c>
      <c r="H45" t="s">
        <v>56</v>
      </c>
      <c r="K45" s="5">
        <f t="shared" si="1"/>
        <v>3.1870481512979381</v>
      </c>
      <c r="L45" s="5">
        <v>3.1870481512979381</v>
      </c>
      <c r="N45" t="s">
        <v>56</v>
      </c>
    </row>
    <row r="46" spans="1:14" x14ac:dyDescent="0.2">
      <c r="A46">
        <v>2</v>
      </c>
      <c r="B46">
        <v>11</v>
      </c>
      <c r="C46">
        <v>0.23699999999999999</v>
      </c>
      <c r="D46" t="s">
        <v>46</v>
      </c>
      <c r="E46">
        <v>12462.2</v>
      </c>
      <c r="F46">
        <v>2.0499999999999998</v>
      </c>
      <c r="H46" t="s">
        <v>57</v>
      </c>
      <c r="K46" s="5">
        <f t="shared" si="1"/>
        <v>1.531875430283886</v>
      </c>
      <c r="L46" s="5">
        <v>1.531875430283886</v>
      </c>
      <c r="N46" t="s">
        <v>57</v>
      </c>
    </row>
    <row r="47" spans="1:14" x14ac:dyDescent="0.2">
      <c r="A47">
        <v>2</v>
      </c>
      <c r="B47">
        <v>12</v>
      </c>
      <c r="C47">
        <v>0.252</v>
      </c>
      <c r="D47" t="s">
        <v>46</v>
      </c>
      <c r="E47">
        <v>6856.8</v>
      </c>
      <c r="F47">
        <v>1.1279999999999999</v>
      </c>
      <c r="H47" t="s">
        <v>58</v>
      </c>
      <c r="K47" s="5">
        <f t="shared" si="1"/>
        <v>0.84290511480986496</v>
      </c>
      <c r="L47" s="5">
        <v>0.84290511480986496</v>
      </c>
      <c r="N47" t="s">
        <v>58</v>
      </c>
    </row>
    <row r="48" spans="1:14" x14ac:dyDescent="0.2">
      <c r="A48">
        <v>2</v>
      </c>
      <c r="B48">
        <v>13</v>
      </c>
      <c r="C48">
        <v>0.29299999999999998</v>
      </c>
      <c r="D48" t="s">
        <v>46</v>
      </c>
      <c r="E48">
        <v>11757.8</v>
      </c>
      <c r="F48">
        <v>1.9339999999999999</v>
      </c>
      <c r="H48" t="s">
        <v>59</v>
      </c>
      <c r="K48" s="5">
        <f t="shared" si="1"/>
        <v>1.4451936986190417</v>
      </c>
      <c r="L48" s="5">
        <v>1.4451936986190417</v>
      </c>
      <c r="N48" t="s">
        <v>59</v>
      </c>
    </row>
    <row r="49" spans="1:14" x14ac:dyDescent="0.2">
      <c r="A49">
        <v>2</v>
      </c>
      <c r="B49">
        <v>14</v>
      </c>
      <c r="C49">
        <v>0.33700000000000002</v>
      </c>
      <c r="D49" t="s">
        <v>46</v>
      </c>
      <c r="E49">
        <v>14874.2</v>
      </c>
      <c r="F49">
        <v>2.4470000000000001</v>
      </c>
      <c r="H49" t="s">
        <v>60</v>
      </c>
      <c r="K49" s="5">
        <f t="shared" si="1"/>
        <v>1.8285361843437411</v>
      </c>
      <c r="L49" s="5">
        <v>1.8285361843437411</v>
      </c>
      <c r="N49" t="s">
        <v>60</v>
      </c>
    </row>
    <row r="50" spans="1:14" x14ac:dyDescent="0.2">
      <c r="A50">
        <v>2</v>
      </c>
      <c r="B50">
        <v>15</v>
      </c>
      <c r="C50">
        <v>0.38700000000000001</v>
      </c>
      <c r="D50" t="s">
        <v>46</v>
      </c>
      <c r="E50">
        <v>14294.4</v>
      </c>
      <c r="F50">
        <v>2.351</v>
      </c>
      <c r="H50" t="s">
        <v>61</v>
      </c>
      <c r="K50" s="5">
        <f t="shared" si="1"/>
        <v>1.7567995788280077</v>
      </c>
      <c r="L50" s="5">
        <v>1.7567995788280077</v>
      </c>
      <c r="N50" t="s">
        <v>61</v>
      </c>
    </row>
    <row r="51" spans="1:14" x14ac:dyDescent="0.2">
      <c r="A51">
        <v>2</v>
      </c>
      <c r="B51">
        <v>16</v>
      </c>
      <c r="C51">
        <v>0.40300000000000002</v>
      </c>
      <c r="D51" t="s">
        <v>46</v>
      </c>
      <c r="E51">
        <v>13541.4</v>
      </c>
      <c r="F51">
        <v>2.2269999999999999</v>
      </c>
      <c r="H51" t="s">
        <v>62</v>
      </c>
      <c r="K51" s="5">
        <f t="shared" si="1"/>
        <v>1.664139796703519</v>
      </c>
      <c r="L51" s="5">
        <v>1.664139796703519</v>
      </c>
      <c r="N51" t="s">
        <v>62</v>
      </c>
    </row>
    <row r="52" spans="1:14" x14ac:dyDescent="0.2">
      <c r="A52">
        <v>2</v>
      </c>
      <c r="B52">
        <v>17</v>
      </c>
      <c r="C52">
        <v>0.41799999999999998</v>
      </c>
      <c r="D52" t="s">
        <v>46</v>
      </c>
      <c r="E52">
        <v>8042</v>
      </c>
      <c r="F52">
        <v>1.323</v>
      </c>
      <c r="H52" t="s">
        <v>63</v>
      </c>
      <c r="K52" s="5">
        <f t="shared" si="1"/>
        <v>0.98862009476369817</v>
      </c>
      <c r="L52" s="5">
        <v>0.98862009476369817</v>
      </c>
      <c r="N52" t="s">
        <v>63</v>
      </c>
    </row>
    <row r="53" spans="1:14" x14ac:dyDescent="0.2">
      <c r="A53">
        <v>2</v>
      </c>
      <c r="B53">
        <v>18</v>
      </c>
      <c r="C53">
        <v>0.47499999999999998</v>
      </c>
      <c r="D53" t="s">
        <v>46</v>
      </c>
      <c r="E53">
        <v>9712.4</v>
      </c>
      <c r="F53">
        <v>1.5980000000000001</v>
      </c>
      <c r="H53" t="s">
        <v>64</v>
      </c>
      <c r="K53" s="5">
        <f t="shared" si="1"/>
        <v>1.1941155793139757</v>
      </c>
      <c r="L53" s="5">
        <v>1.1941155793139757</v>
      </c>
      <c r="N53" t="s">
        <v>64</v>
      </c>
    </row>
    <row r="54" spans="1:14" x14ac:dyDescent="0.2">
      <c r="A54">
        <v>2</v>
      </c>
      <c r="B54">
        <v>19</v>
      </c>
      <c r="C54">
        <v>0.49199999999999999</v>
      </c>
      <c r="D54" t="s">
        <v>46</v>
      </c>
      <c r="E54">
        <v>11297.8</v>
      </c>
      <c r="F54">
        <v>1.8580000000000001</v>
      </c>
      <c r="H54" t="s">
        <v>65</v>
      </c>
      <c r="K54" s="5">
        <f t="shared" si="1"/>
        <v>1.3884022192524197</v>
      </c>
      <c r="L54" s="5">
        <v>1.3884022192524197</v>
      </c>
      <c r="N54" t="s">
        <v>65</v>
      </c>
    </row>
    <row r="55" spans="1:14" x14ac:dyDescent="0.2">
      <c r="A55">
        <v>2</v>
      </c>
      <c r="B55">
        <v>20</v>
      </c>
      <c r="C55">
        <v>0.51300000000000001</v>
      </c>
      <c r="D55" t="s">
        <v>46</v>
      </c>
      <c r="E55">
        <v>5636.4</v>
      </c>
      <c r="F55">
        <v>0.92700000000000005</v>
      </c>
      <c r="H55" t="s">
        <v>66</v>
      </c>
      <c r="K55" s="5">
        <f t="shared" si="1"/>
        <v>0.69270659701129877</v>
      </c>
      <c r="L55" s="5">
        <v>0.69270659701129877</v>
      </c>
      <c r="N55" t="s">
        <v>66</v>
      </c>
    </row>
    <row r="56" spans="1:14" x14ac:dyDescent="0.2">
      <c r="A56">
        <v>2</v>
      </c>
      <c r="B56">
        <v>21</v>
      </c>
      <c r="C56">
        <v>0.57799999999999996</v>
      </c>
      <c r="D56" t="s">
        <v>46</v>
      </c>
      <c r="E56">
        <v>6827.6</v>
      </c>
      <c r="F56">
        <v>1.123</v>
      </c>
      <c r="H56" s="3" t="s">
        <v>67</v>
      </c>
      <c r="K56" s="5">
        <f t="shared" si="1"/>
        <v>0.83916883327258729</v>
      </c>
      <c r="L56" s="5">
        <v>0.83916883327258729</v>
      </c>
      <c r="N56" s="3" t="s">
        <v>67</v>
      </c>
    </row>
    <row r="57" spans="1:14" x14ac:dyDescent="0.2">
      <c r="A57">
        <v>2</v>
      </c>
      <c r="B57">
        <v>22</v>
      </c>
      <c r="C57">
        <v>0.66400000000000003</v>
      </c>
      <c r="D57" t="s">
        <v>46</v>
      </c>
      <c r="E57">
        <v>37057.201000000001</v>
      </c>
      <c r="F57">
        <v>6.0960000000000001</v>
      </c>
      <c r="H57" s="3" t="s">
        <v>68</v>
      </c>
      <c r="K57" s="5">
        <f t="shared" si="1"/>
        <v>4.5552744502490583</v>
      </c>
      <c r="L57">
        <v>1.044</v>
      </c>
      <c r="N57" s="4" t="s">
        <v>68</v>
      </c>
    </row>
    <row r="58" spans="1:14" x14ac:dyDescent="0.2">
      <c r="A58">
        <v>2</v>
      </c>
      <c r="B58">
        <v>23</v>
      </c>
      <c r="C58">
        <v>0.73</v>
      </c>
      <c r="D58" t="s">
        <v>46</v>
      </c>
      <c r="E58">
        <v>14715.2</v>
      </c>
      <c r="F58">
        <v>2.42</v>
      </c>
      <c r="H58" s="3" t="s">
        <v>69</v>
      </c>
      <c r="K58" s="5">
        <f t="shared" si="1"/>
        <v>1.808360264042441</v>
      </c>
      <c r="L58">
        <v>3.198</v>
      </c>
      <c r="N58" s="4" t="s">
        <v>69</v>
      </c>
    </row>
    <row r="59" spans="1:14" x14ac:dyDescent="0.2">
      <c r="A59">
        <v>2</v>
      </c>
      <c r="B59">
        <v>24</v>
      </c>
      <c r="C59">
        <v>0.82</v>
      </c>
      <c r="D59" t="s">
        <v>46</v>
      </c>
      <c r="E59">
        <v>19690.201000000001</v>
      </c>
      <c r="F59">
        <v>3.2389999999999999</v>
      </c>
      <c r="H59" s="3" t="s">
        <v>70</v>
      </c>
      <c r="K59" s="5">
        <f t="shared" si="1"/>
        <v>2.4203631798485397</v>
      </c>
      <c r="L59">
        <v>2.532</v>
      </c>
      <c r="N59" s="4" t="s">
        <v>70</v>
      </c>
    </row>
    <row r="60" spans="1:14" x14ac:dyDescent="0.2">
      <c r="A60">
        <v>2</v>
      </c>
      <c r="B60">
        <v>25</v>
      </c>
      <c r="C60">
        <v>0.91400000000000003</v>
      </c>
      <c r="D60" t="s">
        <v>46</v>
      </c>
      <c r="E60">
        <v>39301.201000000001</v>
      </c>
      <c r="F60">
        <v>6.4649999999999999</v>
      </c>
      <c r="H60" s="3" t="s">
        <v>71</v>
      </c>
      <c r="K60" s="5">
        <f t="shared" si="1"/>
        <v>4.8310120277001571</v>
      </c>
      <c r="L60">
        <v>5.4669999999999996</v>
      </c>
      <c r="N60" s="4" t="s">
        <v>71</v>
      </c>
    </row>
    <row r="61" spans="1:14" x14ac:dyDescent="0.2">
      <c r="A61">
        <v>2</v>
      </c>
      <c r="B61">
        <v>26</v>
      </c>
      <c r="C61">
        <v>0.94899999999999995</v>
      </c>
      <c r="D61" t="s">
        <v>46</v>
      </c>
      <c r="E61">
        <v>25534.600999999999</v>
      </c>
      <c r="F61">
        <v>4.2</v>
      </c>
      <c r="H61" s="3" t="s">
        <v>72</v>
      </c>
      <c r="K61" s="5">
        <f t="shared" si="1"/>
        <v>3.1384764913133276</v>
      </c>
      <c r="L61">
        <v>3.1920000000000002</v>
      </c>
      <c r="N61" s="4" t="s">
        <v>72</v>
      </c>
    </row>
    <row r="62" spans="1:14" x14ac:dyDescent="0.2">
      <c r="A62">
        <v>2</v>
      </c>
      <c r="B62">
        <v>27</v>
      </c>
      <c r="C62">
        <v>0.97499999999999998</v>
      </c>
      <c r="D62" t="s">
        <v>46</v>
      </c>
      <c r="E62">
        <v>6988.8</v>
      </c>
      <c r="F62">
        <v>1.1499999999999999</v>
      </c>
      <c r="H62" s="3" t="s">
        <v>73</v>
      </c>
      <c r="I62">
        <f>SUM(F56:F62)</f>
        <v>24.692999999999998</v>
      </c>
      <c r="J62">
        <f>I69/I62</f>
        <v>0.74725630745555416</v>
      </c>
      <c r="K62" s="5">
        <f t="shared" si="1"/>
        <v>0.85934475357388718</v>
      </c>
      <c r="L62">
        <v>1.42</v>
      </c>
      <c r="N62" s="4" t="s">
        <v>73</v>
      </c>
    </row>
    <row r="63" spans="1:14" x14ac:dyDescent="0.2">
      <c r="A63">
        <v>3</v>
      </c>
      <c r="B63">
        <v>1</v>
      </c>
      <c r="C63">
        <v>4.4999999999999998E-2</v>
      </c>
      <c r="D63" t="s">
        <v>46</v>
      </c>
      <c r="E63">
        <v>8540.4</v>
      </c>
      <c r="F63">
        <v>1.599</v>
      </c>
      <c r="H63" s="4" t="s">
        <v>67</v>
      </c>
      <c r="L63">
        <v>3.609</v>
      </c>
      <c r="N63" t="s">
        <v>74</v>
      </c>
    </row>
    <row r="64" spans="1:14" x14ac:dyDescent="0.2">
      <c r="A64">
        <v>3</v>
      </c>
      <c r="B64">
        <v>2</v>
      </c>
      <c r="C64">
        <v>7.9000000000000001E-2</v>
      </c>
      <c r="D64" t="s">
        <v>46</v>
      </c>
      <c r="E64">
        <v>5576.8</v>
      </c>
      <c r="F64">
        <v>1.044</v>
      </c>
      <c r="H64" s="4" t="s">
        <v>68</v>
      </c>
      <c r="L64">
        <v>2.472</v>
      </c>
      <c r="N64" t="s">
        <v>75</v>
      </c>
    </row>
    <row r="65" spans="1:14" x14ac:dyDescent="0.2">
      <c r="A65">
        <v>3</v>
      </c>
      <c r="B65">
        <v>3</v>
      </c>
      <c r="C65">
        <v>0.124</v>
      </c>
      <c r="D65" t="s">
        <v>46</v>
      </c>
      <c r="E65">
        <v>17081</v>
      </c>
      <c r="F65">
        <v>3.198</v>
      </c>
      <c r="H65" s="4" t="s">
        <v>69</v>
      </c>
      <c r="L65">
        <v>1.7390000000000001</v>
      </c>
      <c r="N65" t="s">
        <v>76</v>
      </c>
    </row>
    <row r="66" spans="1:14" x14ac:dyDescent="0.2">
      <c r="A66">
        <v>3</v>
      </c>
      <c r="B66">
        <v>4</v>
      </c>
      <c r="C66">
        <v>0.17699999999999999</v>
      </c>
      <c r="D66" t="s">
        <v>46</v>
      </c>
      <c r="E66">
        <v>13522.2</v>
      </c>
      <c r="F66">
        <v>2.532</v>
      </c>
      <c r="H66" s="4" t="s">
        <v>70</v>
      </c>
      <c r="L66">
        <v>3.9860000000000002</v>
      </c>
      <c r="N66" t="s">
        <v>77</v>
      </c>
    </row>
    <row r="67" spans="1:14" x14ac:dyDescent="0.2">
      <c r="A67">
        <v>3</v>
      </c>
      <c r="B67">
        <v>5</v>
      </c>
      <c r="C67">
        <v>0.23</v>
      </c>
      <c r="D67" t="s">
        <v>46</v>
      </c>
      <c r="E67">
        <v>29202.201000000001</v>
      </c>
      <c r="F67">
        <v>5.4669999999999996</v>
      </c>
      <c r="H67" s="4" t="s">
        <v>71</v>
      </c>
      <c r="L67">
        <v>1.464</v>
      </c>
      <c r="N67" t="s">
        <v>78</v>
      </c>
    </row>
    <row r="68" spans="1:14" x14ac:dyDescent="0.2">
      <c r="A68">
        <v>3</v>
      </c>
      <c r="B68">
        <v>6</v>
      </c>
      <c r="C68">
        <v>0.248</v>
      </c>
      <c r="D68" t="s">
        <v>46</v>
      </c>
      <c r="E68">
        <v>17049.2</v>
      </c>
      <c r="F68">
        <v>3.1920000000000002</v>
      </c>
      <c r="H68" s="4" t="s">
        <v>72</v>
      </c>
      <c r="L68">
        <v>1.6910000000000001</v>
      </c>
      <c r="N68" t="s">
        <v>79</v>
      </c>
    </row>
    <row r="69" spans="1:14" x14ac:dyDescent="0.2">
      <c r="A69">
        <v>3</v>
      </c>
      <c r="B69">
        <v>7</v>
      </c>
      <c r="C69">
        <v>0.26600000000000001</v>
      </c>
      <c r="D69" t="s">
        <v>46</v>
      </c>
      <c r="E69">
        <v>7582.4</v>
      </c>
      <c r="F69">
        <v>1.42</v>
      </c>
      <c r="H69" s="4" t="s">
        <v>73</v>
      </c>
      <c r="I69">
        <f>SUM(F63:F69)</f>
        <v>18.451999999999998</v>
      </c>
      <c r="L69">
        <v>1.909</v>
      </c>
      <c r="N69" t="s">
        <v>80</v>
      </c>
    </row>
    <row r="70" spans="1:14" x14ac:dyDescent="0.2">
      <c r="A70">
        <v>3</v>
      </c>
      <c r="B70">
        <v>8</v>
      </c>
      <c r="C70">
        <v>0.34599999999999997</v>
      </c>
      <c r="D70" t="s">
        <v>46</v>
      </c>
      <c r="E70">
        <v>19274.600999999999</v>
      </c>
      <c r="F70">
        <v>3.609</v>
      </c>
      <c r="H70" t="s">
        <v>74</v>
      </c>
      <c r="L70">
        <v>1.4770000000000001</v>
      </c>
      <c r="N70" t="s">
        <v>81</v>
      </c>
    </row>
    <row r="71" spans="1:14" x14ac:dyDescent="0.2">
      <c r="A71">
        <v>3</v>
      </c>
      <c r="B71">
        <v>9</v>
      </c>
      <c r="C71">
        <v>0.36799999999999999</v>
      </c>
      <c r="D71" t="s">
        <v>46</v>
      </c>
      <c r="E71">
        <v>13202.4</v>
      </c>
      <c r="F71">
        <v>2.472</v>
      </c>
      <c r="H71" t="s">
        <v>75</v>
      </c>
      <c r="L71">
        <v>2.4710000000000001</v>
      </c>
      <c r="N71" t="s">
        <v>82</v>
      </c>
    </row>
    <row r="72" spans="1:14" x14ac:dyDescent="0.2">
      <c r="A72">
        <v>3</v>
      </c>
      <c r="B72">
        <v>10</v>
      </c>
      <c r="C72">
        <v>0.38800000000000001</v>
      </c>
      <c r="D72" t="s">
        <v>46</v>
      </c>
      <c r="E72">
        <v>9289.2000000000007</v>
      </c>
      <c r="F72">
        <v>1.7390000000000001</v>
      </c>
      <c r="H72" t="s">
        <v>76</v>
      </c>
      <c r="L72">
        <v>3.3889999999999998</v>
      </c>
      <c r="N72" t="s">
        <v>83</v>
      </c>
    </row>
    <row r="73" spans="1:14" x14ac:dyDescent="0.2">
      <c r="A73">
        <v>3</v>
      </c>
      <c r="B73">
        <v>11</v>
      </c>
      <c r="C73">
        <v>0.432</v>
      </c>
      <c r="D73" t="s">
        <v>46</v>
      </c>
      <c r="E73">
        <v>21291.401000000002</v>
      </c>
      <c r="F73">
        <v>3.9860000000000002</v>
      </c>
      <c r="H73" t="s">
        <v>77</v>
      </c>
      <c r="L73">
        <v>2.9929999999999999</v>
      </c>
      <c r="N73" t="s">
        <v>84</v>
      </c>
    </row>
    <row r="74" spans="1:14" x14ac:dyDescent="0.2">
      <c r="A74">
        <v>3</v>
      </c>
      <c r="B74">
        <v>12</v>
      </c>
      <c r="C74">
        <v>0.44900000000000001</v>
      </c>
      <c r="D74" t="s">
        <v>46</v>
      </c>
      <c r="E74">
        <v>7821.2</v>
      </c>
      <c r="F74">
        <v>1.464</v>
      </c>
      <c r="H74" t="s">
        <v>78</v>
      </c>
      <c r="L74">
        <v>1.0489999999999999</v>
      </c>
      <c r="N74" t="s">
        <v>85</v>
      </c>
    </row>
    <row r="75" spans="1:14" x14ac:dyDescent="0.2">
      <c r="A75">
        <v>3</v>
      </c>
      <c r="B75">
        <v>13</v>
      </c>
      <c r="C75">
        <v>0.47</v>
      </c>
      <c r="D75" t="s">
        <v>46</v>
      </c>
      <c r="E75">
        <v>9031.7999999999993</v>
      </c>
      <c r="F75">
        <v>1.6910000000000001</v>
      </c>
      <c r="H75" t="s">
        <v>79</v>
      </c>
      <c r="L75">
        <v>3.5489999999999999</v>
      </c>
      <c r="N75" t="s">
        <v>86</v>
      </c>
    </row>
    <row r="76" spans="1:14" x14ac:dyDescent="0.2">
      <c r="A76">
        <v>3</v>
      </c>
      <c r="B76">
        <v>14</v>
      </c>
      <c r="C76">
        <v>0.54500000000000004</v>
      </c>
      <c r="D76" t="s">
        <v>46</v>
      </c>
      <c r="E76">
        <v>10194.200000000001</v>
      </c>
      <c r="F76">
        <v>1.909</v>
      </c>
      <c r="H76" t="s">
        <v>80</v>
      </c>
      <c r="L76">
        <v>2.1040000000000001</v>
      </c>
      <c r="N76" t="s">
        <v>87</v>
      </c>
    </row>
    <row r="77" spans="1:14" x14ac:dyDescent="0.2">
      <c r="A77">
        <v>3</v>
      </c>
      <c r="B77">
        <v>15</v>
      </c>
      <c r="C77">
        <v>0.56799999999999995</v>
      </c>
      <c r="D77" t="s">
        <v>46</v>
      </c>
      <c r="E77">
        <v>7890.2</v>
      </c>
      <c r="F77">
        <v>1.4770000000000001</v>
      </c>
      <c r="H77" t="s">
        <v>81</v>
      </c>
      <c r="L77">
        <v>1.679</v>
      </c>
      <c r="N77" t="s">
        <v>88</v>
      </c>
    </row>
    <row r="78" spans="1:14" x14ac:dyDescent="0.2">
      <c r="A78">
        <v>3</v>
      </c>
      <c r="B78">
        <v>16</v>
      </c>
      <c r="C78">
        <v>0.58899999999999997</v>
      </c>
      <c r="D78" t="s">
        <v>46</v>
      </c>
      <c r="E78">
        <v>13198.8</v>
      </c>
      <c r="F78">
        <v>2.4710000000000001</v>
      </c>
      <c r="H78" t="s">
        <v>82</v>
      </c>
      <c r="L78">
        <v>5.8380000000000001</v>
      </c>
      <c r="N78" s="2" t="s">
        <v>24</v>
      </c>
    </row>
    <row r="79" spans="1:14" x14ac:dyDescent="0.2">
      <c r="A79">
        <v>3</v>
      </c>
      <c r="B79">
        <v>17</v>
      </c>
      <c r="C79">
        <v>0.65700000000000003</v>
      </c>
      <c r="D79" t="s">
        <v>46</v>
      </c>
      <c r="E79">
        <v>18102.600999999999</v>
      </c>
      <c r="F79">
        <v>3.3889999999999998</v>
      </c>
      <c r="H79" t="s">
        <v>83</v>
      </c>
      <c r="L79">
        <v>3.1469999999999998</v>
      </c>
      <c r="N79" s="2" t="s">
        <v>25</v>
      </c>
    </row>
    <row r="80" spans="1:14" x14ac:dyDescent="0.2">
      <c r="A80">
        <v>3</v>
      </c>
      <c r="B80">
        <v>18</v>
      </c>
      <c r="C80">
        <v>0.68300000000000005</v>
      </c>
      <c r="D80" t="s">
        <v>46</v>
      </c>
      <c r="E80">
        <v>15986.4</v>
      </c>
      <c r="F80">
        <v>2.9929999999999999</v>
      </c>
      <c r="H80" t="s">
        <v>84</v>
      </c>
      <c r="L80">
        <v>1.4650000000000001</v>
      </c>
      <c r="N80" s="2" t="s">
        <v>26</v>
      </c>
    </row>
    <row r="81" spans="1:14" x14ac:dyDescent="0.2">
      <c r="A81">
        <v>3</v>
      </c>
      <c r="B81">
        <v>19</v>
      </c>
      <c r="C81">
        <v>0.70299999999999996</v>
      </c>
      <c r="D81" t="s">
        <v>46</v>
      </c>
      <c r="E81">
        <v>5601.2</v>
      </c>
      <c r="F81">
        <v>1.0489999999999999</v>
      </c>
      <c r="H81" t="s">
        <v>85</v>
      </c>
      <c r="L81" s="2">
        <v>2.5461216690766366</v>
      </c>
      <c r="N81" t="s">
        <v>27</v>
      </c>
    </row>
    <row r="82" spans="1:14" x14ac:dyDescent="0.2">
      <c r="A82">
        <v>3</v>
      </c>
      <c r="B82">
        <v>20</v>
      </c>
      <c r="C82">
        <v>0.78300000000000003</v>
      </c>
      <c r="D82" t="s">
        <v>46</v>
      </c>
      <c r="E82">
        <v>18956.001</v>
      </c>
      <c r="F82">
        <v>3.5489999999999999</v>
      </c>
      <c r="H82" t="s">
        <v>86</v>
      </c>
      <c r="L82" s="2">
        <v>3.0123889692212349</v>
      </c>
      <c r="N82" t="s">
        <v>28</v>
      </c>
    </row>
    <row r="83" spans="1:14" x14ac:dyDescent="0.2">
      <c r="A83">
        <v>3</v>
      </c>
      <c r="B83">
        <v>21</v>
      </c>
      <c r="C83">
        <v>0.81100000000000005</v>
      </c>
      <c r="D83" t="s">
        <v>46</v>
      </c>
      <c r="E83">
        <v>11237</v>
      </c>
      <c r="F83">
        <v>2.1040000000000001</v>
      </c>
      <c r="H83" t="s">
        <v>87</v>
      </c>
      <c r="L83" s="2">
        <v>1.9891912827928111</v>
      </c>
      <c r="N83" t="s">
        <v>29</v>
      </c>
    </row>
    <row r="84" spans="1:14" x14ac:dyDescent="0.2">
      <c r="A84">
        <v>3</v>
      </c>
      <c r="B84">
        <v>22</v>
      </c>
      <c r="C84">
        <v>0.83199999999999996</v>
      </c>
      <c r="D84" t="s">
        <v>46</v>
      </c>
      <c r="E84">
        <v>8970.7999999999993</v>
      </c>
      <c r="F84">
        <v>1.679</v>
      </c>
      <c r="H84" t="s">
        <v>88</v>
      </c>
      <c r="L84" s="2">
        <v>2.0215709564139637</v>
      </c>
      <c r="N84" t="s">
        <v>30</v>
      </c>
    </row>
    <row r="85" spans="1:14" x14ac:dyDescent="0.2">
      <c r="A85">
        <v>3</v>
      </c>
      <c r="B85">
        <v>23</v>
      </c>
      <c r="C85">
        <v>0.90200000000000002</v>
      </c>
      <c r="D85" t="s">
        <v>46</v>
      </c>
      <c r="E85">
        <v>31181.600999999999</v>
      </c>
      <c r="F85">
        <v>5.8380000000000001</v>
      </c>
      <c r="H85" s="2" t="s">
        <v>24</v>
      </c>
      <c r="L85" s="2">
        <v>3.6902034703573636</v>
      </c>
      <c r="N85" t="s">
        <v>31</v>
      </c>
    </row>
    <row r="86" spans="1:14" x14ac:dyDescent="0.2">
      <c r="A86">
        <v>3</v>
      </c>
      <c r="B86">
        <v>24</v>
      </c>
      <c r="C86">
        <v>0.92500000000000004</v>
      </c>
      <c r="D86" t="s">
        <v>46</v>
      </c>
      <c r="E86">
        <v>16809.8</v>
      </c>
      <c r="F86">
        <v>3.1469999999999998</v>
      </c>
      <c r="H86" s="2" t="s">
        <v>25</v>
      </c>
      <c r="L86" s="2">
        <v>2.1251859120016525</v>
      </c>
      <c r="N86" t="s">
        <v>32</v>
      </c>
    </row>
    <row r="87" spans="1:14" x14ac:dyDescent="0.2">
      <c r="A87">
        <v>3</v>
      </c>
      <c r="B87">
        <v>25</v>
      </c>
      <c r="C87">
        <v>0.95</v>
      </c>
      <c r="D87" t="s">
        <v>46</v>
      </c>
      <c r="E87">
        <v>7824.4</v>
      </c>
      <c r="F87">
        <v>1.4650000000000001</v>
      </c>
      <c r="H87" s="2" t="s">
        <v>26</v>
      </c>
      <c r="I87">
        <f>SUM(F85:F87)</f>
        <v>10.45</v>
      </c>
      <c r="L87" s="2">
        <v>2.3982544928733729</v>
      </c>
      <c r="N87" t="s">
        <v>33</v>
      </c>
    </row>
    <row r="88" spans="1:14" x14ac:dyDescent="0.2">
      <c r="L88" s="2">
        <v>2.511583350547407</v>
      </c>
      <c r="N88" t="s">
        <v>34</v>
      </c>
    </row>
    <row r="89" spans="1:14" x14ac:dyDescent="0.2">
      <c r="L89" s="2">
        <v>1.159192315637265</v>
      </c>
      <c r="N89" t="s">
        <v>35</v>
      </c>
    </row>
    <row r="90" spans="1:14" x14ac:dyDescent="0.2">
      <c r="A90" t="s">
        <v>89</v>
      </c>
      <c r="B90" t="s">
        <v>90</v>
      </c>
      <c r="L90" s="2">
        <v>2.6335467878537488</v>
      </c>
      <c r="N90" t="s">
        <v>36</v>
      </c>
    </row>
    <row r="91" spans="1:14" x14ac:dyDescent="0.2">
      <c r="L91" s="2">
        <v>1.4657198925841768</v>
      </c>
      <c r="N91" t="s">
        <v>37</v>
      </c>
    </row>
    <row r="92" spans="1:14" x14ac:dyDescent="0.2">
      <c r="L92" s="2">
        <v>1.1721441850857259</v>
      </c>
      <c r="N92" t="s">
        <v>38</v>
      </c>
    </row>
    <row r="93" spans="1:14" x14ac:dyDescent="0.2">
      <c r="L93" s="2">
        <v>1.5315585622805203</v>
      </c>
      <c r="N93" t="s">
        <v>39</v>
      </c>
    </row>
    <row r="94" spans="1:14" x14ac:dyDescent="0.2">
      <c r="L94" s="2">
        <v>2.0550299524891549</v>
      </c>
      <c r="N94" t="s">
        <v>40</v>
      </c>
    </row>
    <row r="95" spans="1:14" x14ac:dyDescent="0.2">
      <c r="L95" s="2">
        <v>2.8396973765750873</v>
      </c>
      <c r="N95" t="s">
        <v>41</v>
      </c>
    </row>
    <row r="96" spans="1:14" x14ac:dyDescent="0.2">
      <c r="L96" s="2">
        <v>3.7387729807890926</v>
      </c>
      <c r="N96" t="s">
        <v>42</v>
      </c>
    </row>
    <row r="97" spans="12:14" x14ac:dyDescent="0.2">
      <c r="L97" s="2">
        <v>1.1246539971080354</v>
      </c>
      <c r="N97" t="s">
        <v>43</v>
      </c>
    </row>
    <row r="98" spans="12:14" x14ac:dyDescent="0.2">
      <c r="L98" s="2">
        <v>0.72854265647593464</v>
      </c>
      <c r="N98" t="s">
        <v>44</v>
      </c>
    </row>
    <row r="99" spans="12:14" x14ac:dyDescent="0.2">
      <c r="L99" s="2">
        <v>1.5747314604420573</v>
      </c>
      <c r="N99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NB_UVB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Lu, Chen</cp:lastModifiedBy>
  <dcterms:created xsi:type="dcterms:W3CDTF">2016-11-30T20:02:16Z</dcterms:created>
  <dcterms:modified xsi:type="dcterms:W3CDTF">2017-08-14T17:59:54Z</dcterms:modified>
</cp:coreProperties>
</file>