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Chen/Documents/research/dissertation/photosensitizer paper/149-mer Paper/data/gel results &amp; data analysis/direct excitation gel analysis/exp3/quantity/"/>
    </mc:Choice>
  </mc:AlternateContent>
  <bookViews>
    <workbookView xWindow="5100" yWindow="10660" windowWidth="28800" windowHeight="16100" tabRatio="500"/>
  </bookViews>
  <sheets>
    <sheet name="Filter_BB_UVB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7" i="1" l="1"/>
  <c r="H16" i="1"/>
  <c r="I16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14" i="1"/>
  <c r="H69" i="1"/>
  <c r="H62" i="1"/>
  <c r="I62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</calcChain>
</file>

<file path=xl/sharedStrings.xml><?xml version="1.0" encoding="utf-8"?>
<sst xmlns="http://schemas.openxmlformats.org/spreadsheetml/2006/main" count="259" uniqueCount="90">
  <si>
    <t>Detail Report by Lane</t>
  </si>
  <si>
    <t>2016-10-17 11hr 17min</t>
  </si>
  <si>
    <t>Lane Information:</t>
  </si>
  <si>
    <t>Lane Number</t>
  </si>
  <si>
    <t>Bkg Method</t>
  </si>
  <si>
    <t>Bkg Radius</t>
  </si>
  <si>
    <t>Band Sens.</t>
  </si>
  <si>
    <t>Band Width</t>
  </si>
  <si>
    <t>Band Min. Dens.</t>
  </si>
  <si>
    <t>Band Filter</t>
  </si>
  <si>
    <t>Band Shoulder</t>
  </si>
  <si>
    <t>Band Size</t>
  </si>
  <si>
    <t>None</t>
  </si>
  <si>
    <t>--</t>
  </si>
  <si>
    <t>Lane</t>
  </si>
  <si>
    <t>Band</t>
  </si>
  <si>
    <t>Relative</t>
  </si>
  <si>
    <t>Trace</t>
  </si>
  <si>
    <t>Number</t>
  </si>
  <si>
    <t>Front</t>
  </si>
  <si>
    <t>Name</t>
  </si>
  <si>
    <t>CNT x mm</t>
  </si>
  <si>
    <t>Qty</t>
  </si>
  <si>
    <t xml:space="preserve">    </t>
  </si>
  <si>
    <t xml:space="preserve"> = Known</t>
  </si>
  <si>
    <t>x Extrapolated</t>
  </si>
  <si>
    <t>TTCA</t>
  </si>
  <si>
    <t>TTTC</t>
  </si>
  <si>
    <t>GTTT</t>
  </si>
  <si>
    <t>ATTG</t>
  </si>
  <si>
    <t>CCCA</t>
  </si>
  <si>
    <t>CCCC</t>
  </si>
  <si>
    <t>ACCC</t>
  </si>
  <si>
    <t>CTTA</t>
  </si>
  <si>
    <t>TCTT</t>
  </si>
  <si>
    <t>ATCT</t>
  </si>
  <si>
    <t>GCCA</t>
  </si>
  <si>
    <t>TCTG</t>
  </si>
  <si>
    <t>TTCT</t>
  </si>
  <si>
    <t>ATTC</t>
  </si>
  <si>
    <t>GCTA</t>
  </si>
  <si>
    <t>ATCG</t>
  </si>
  <si>
    <t>GTTA</t>
  </si>
  <si>
    <t>TCCG</t>
  </si>
  <si>
    <t>TTCC</t>
  </si>
  <si>
    <t>GTTC</t>
  </si>
  <si>
    <t>GTCG</t>
  </si>
  <si>
    <t>GCTG</t>
  </si>
  <si>
    <t>GTTG</t>
  </si>
  <si>
    <t>ACCG</t>
  </si>
  <si>
    <t>TCTA</t>
  </si>
  <si>
    <t>CTCT</t>
  </si>
  <si>
    <t>ACTC</t>
  </si>
  <si>
    <t>GTCA</t>
  </si>
  <si>
    <t>CTCG</t>
  </si>
  <si>
    <t>TCTC</t>
  </si>
  <si>
    <t>GTCT</t>
  </si>
  <si>
    <t>TTTG</t>
  </si>
  <si>
    <t>TTTT</t>
  </si>
  <si>
    <t>ATTT</t>
  </si>
  <si>
    <t>ACTA</t>
  </si>
  <si>
    <t>ATCA</t>
  </si>
  <si>
    <t>CCTA</t>
  </si>
  <si>
    <t>CCCT</t>
  </si>
  <si>
    <t>GCCC</t>
  </si>
  <si>
    <t>CCCG</t>
  </si>
  <si>
    <t>TCCC</t>
  </si>
  <si>
    <t>GTCC</t>
  </si>
  <si>
    <t>GCCG</t>
  </si>
  <si>
    <t>ACTG</t>
  </si>
  <si>
    <t>ACCA</t>
  </si>
  <si>
    <t>ATTA</t>
  </si>
  <si>
    <t>TTTA</t>
  </si>
  <si>
    <t>CTTT</t>
  </si>
  <si>
    <t>GCTT</t>
  </si>
  <si>
    <t>CCTG</t>
  </si>
  <si>
    <t>TCCT</t>
  </si>
  <si>
    <t>ATCC</t>
  </si>
  <si>
    <t>CTCA</t>
  </si>
  <si>
    <t>CCTC</t>
  </si>
  <si>
    <t>GCCT</t>
  </si>
  <si>
    <t>CTTG</t>
  </si>
  <si>
    <t>CCTT</t>
  </si>
  <si>
    <t>ACCT</t>
  </si>
  <si>
    <t>TCCA</t>
  </si>
  <si>
    <t>CTCC</t>
  </si>
  <si>
    <t>GCTC</t>
  </si>
  <si>
    <t>TTCG</t>
  </si>
  <si>
    <t>CTTC</t>
  </si>
  <si>
    <t>ACTT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</si>
</sst>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"/>
  <sheetViews>
    <sheetView tabSelected="1" topLeftCell="A79" workbookViewId="0">
      <selection activeCell="K36" sqref="K36:K99"/>
    </sheetView>
  </sheetViews>
  <sheetFormatPr baseColWidth="10" defaultRowHeight="16" x14ac:dyDescent="0.2"/>
  <sheetData>
    <row r="1" spans="1:12" x14ac:dyDescent="0.2">
      <c r="A1" t="s">
        <v>0</v>
      </c>
    </row>
    <row r="2" spans="1:12" x14ac:dyDescent="0.2">
      <c r="A2" t="s">
        <v>1</v>
      </c>
    </row>
    <row r="3" spans="1:12" x14ac:dyDescent="0.2">
      <c r="A3" s="1">
        <v>42704</v>
      </c>
    </row>
    <row r="5" spans="1:12" x14ac:dyDescent="0.2">
      <c r="A5" t="s">
        <v>2</v>
      </c>
    </row>
    <row r="6" spans="1:12" x14ac:dyDescent="0.2">
      <c r="B6" t="s">
        <v>3</v>
      </c>
      <c r="C6" t="s">
        <v>4</v>
      </c>
      <c r="D6" t="s">
        <v>5</v>
      </c>
      <c r="E6" t="s">
        <v>6</v>
      </c>
      <c r="F6" t="s">
        <v>7</v>
      </c>
      <c r="G6" t="s">
        <v>8</v>
      </c>
      <c r="H6" t="s">
        <v>9</v>
      </c>
      <c r="K6" t="s">
        <v>10</v>
      </c>
      <c r="L6" t="s">
        <v>11</v>
      </c>
    </row>
    <row r="7" spans="1:12" x14ac:dyDescent="0.2">
      <c r="B7">
        <v>1</v>
      </c>
      <c r="C7" t="s">
        <v>12</v>
      </c>
      <c r="D7" t="s">
        <v>13</v>
      </c>
      <c r="E7" t="s">
        <v>13</v>
      </c>
      <c r="F7">
        <v>10</v>
      </c>
      <c r="G7" t="s">
        <v>13</v>
      </c>
      <c r="H7" t="s">
        <v>13</v>
      </c>
      <c r="K7" t="s">
        <v>13</v>
      </c>
      <c r="L7" t="s">
        <v>13</v>
      </c>
    </row>
    <row r="8" spans="1:12" x14ac:dyDescent="0.2">
      <c r="B8">
        <v>2</v>
      </c>
      <c r="C8" t="s">
        <v>12</v>
      </c>
      <c r="D8" t="s">
        <v>13</v>
      </c>
      <c r="E8" t="s">
        <v>13</v>
      </c>
      <c r="F8">
        <v>10</v>
      </c>
      <c r="G8" t="s">
        <v>13</v>
      </c>
      <c r="H8" t="s">
        <v>13</v>
      </c>
      <c r="K8" t="s">
        <v>13</v>
      </c>
      <c r="L8" t="s">
        <v>13</v>
      </c>
    </row>
    <row r="9" spans="1:12" x14ac:dyDescent="0.2">
      <c r="B9">
        <v>3</v>
      </c>
      <c r="C9" t="s">
        <v>12</v>
      </c>
      <c r="D9" t="s">
        <v>13</v>
      </c>
      <c r="E9" t="s">
        <v>13</v>
      </c>
      <c r="F9">
        <v>10</v>
      </c>
      <c r="G9" t="s">
        <v>13</v>
      </c>
      <c r="H9" t="s">
        <v>13</v>
      </c>
      <c r="K9" t="s">
        <v>13</v>
      </c>
      <c r="L9" t="s">
        <v>13</v>
      </c>
    </row>
    <row r="12" spans="1:12" x14ac:dyDescent="0.2">
      <c r="A12" t="s">
        <v>14</v>
      </c>
      <c r="B12" t="s">
        <v>15</v>
      </c>
      <c r="C12" t="s">
        <v>16</v>
      </c>
      <c r="D12" t="s">
        <v>14</v>
      </c>
      <c r="E12" t="s">
        <v>17</v>
      </c>
      <c r="F12" t="s">
        <v>16</v>
      </c>
    </row>
    <row r="13" spans="1:12" x14ac:dyDescent="0.2">
      <c r="A13" t="s">
        <v>18</v>
      </c>
      <c r="B13" t="s">
        <v>18</v>
      </c>
      <c r="C13" t="s">
        <v>19</v>
      </c>
      <c r="D13" t="s">
        <v>20</v>
      </c>
      <c r="E13" t="s">
        <v>21</v>
      </c>
      <c r="F13" t="s">
        <v>22</v>
      </c>
    </row>
    <row r="14" spans="1:12" x14ac:dyDescent="0.2">
      <c r="A14">
        <v>1</v>
      </c>
      <c r="B14">
        <v>1</v>
      </c>
      <c r="C14">
        <v>1.7999999999999999E-2</v>
      </c>
      <c r="D14" t="s">
        <v>23</v>
      </c>
      <c r="E14">
        <v>31688.800999999999</v>
      </c>
      <c r="F14">
        <v>7.3209999999999997</v>
      </c>
      <c r="G14" s="2" t="s">
        <v>26</v>
      </c>
      <c r="J14" s="8">
        <f>F14*$I$16</f>
        <v>6.4773117864856538</v>
      </c>
    </row>
    <row r="15" spans="1:12" x14ac:dyDescent="0.2">
      <c r="A15">
        <v>1</v>
      </c>
      <c r="B15">
        <v>2</v>
      </c>
      <c r="C15">
        <v>2.9000000000000001E-2</v>
      </c>
      <c r="D15" t="s">
        <v>23</v>
      </c>
      <c r="E15">
        <v>15624.2</v>
      </c>
      <c r="F15">
        <v>3.61</v>
      </c>
      <c r="G15" s="2" t="s">
        <v>27</v>
      </c>
      <c r="J15" s="8">
        <f t="shared" ref="J15:J35" si="0">F15*$I$16</f>
        <v>3.1939756248071585</v>
      </c>
    </row>
    <row r="16" spans="1:12" x14ac:dyDescent="0.2">
      <c r="A16">
        <v>1</v>
      </c>
      <c r="B16">
        <v>3</v>
      </c>
      <c r="C16">
        <v>0.04</v>
      </c>
      <c r="D16" t="s">
        <v>23</v>
      </c>
      <c r="E16">
        <v>8798.2000000000007</v>
      </c>
      <c r="F16">
        <v>2.0329999999999999</v>
      </c>
      <c r="G16" s="2" t="s">
        <v>28</v>
      </c>
      <c r="H16">
        <f>SUM(F14:F16)</f>
        <v>12.963999999999999</v>
      </c>
      <c r="I16">
        <f>H87/H16</f>
        <v>0.88475779080530714</v>
      </c>
      <c r="J16" s="8">
        <f t="shared" si="0"/>
        <v>1.7987125887071893</v>
      </c>
    </row>
    <row r="17" spans="1:10" x14ac:dyDescent="0.2">
      <c r="A17">
        <v>1</v>
      </c>
      <c r="B17">
        <v>4</v>
      </c>
      <c r="C17">
        <v>8.3000000000000004E-2</v>
      </c>
      <c r="D17" t="s">
        <v>23</v>
      </c>
      <c r="E17">
        <v>12732.2</v>
      </c>
      <c r="F17">
        <v>2.9409999999999998</v>
      </c>
      <c r="G17" t="s">
        <v>29</v>
      </c>
      <c r="J17" s="8">
        <f t="shared" si="0"/>
        <v>2.6020726627584083</v>
      </c>
    </row>
    <row r="18" spans="1:10" x14ac:dyDescent="0.2">
      <c r="A18">
        <v>1</v>
      </c>
      <c r="B18">
        <v>5</v>
      </c>
      <c r="C18">
        <v>0.121</v>
      </c>
      <c r="D18" t="s">
        <v>23</v>
      </c>
      <c r="E18">
        <v>14770.8</v>
      </c>
      <c r="F18">
        <v>3.4119999999999999</v>
      </c>
      <c r="G18" t="s">
        <v>30</v>
      </c>
      <c r="J18" s="8">
        <f t="shared" si="0"/>
        <v>3.0187935822277079</v>
      </c>
    </row>
    <row r="19" spans="1:10" x14ac:dyDescent="0.2">
      <c r="A19">
        <v>1</v>
      </c>
      <c r="B19">
        <v>6</v>
      </c>
      <c r="C19">
        <v>0.13400000000000001</v>
      </c>
      <c r="D19" t="s">
        <v>23</v>
      </c>
      <c r="E19">
        <v>8753.6</v>
      </c>
      <c r="F19">
        <v>2.0219999999999998</v>
      </c>
      <c r="G19" t="s">
        <v>31</v>
      </c>
      <c r="J19" s="8">
        <f t="shared" si="0"/>
        <v>1.788980253008331</v>
      </c>
    </row>
    <row r="20" spans="1:10" x14ac:dyDescent="0.2">
      <c r="A20">
        <v>1</v>
      </c>
      <c r="B20">
        <v>7</v>
      </c>
      <c r="C20">
        <v>0.14499999999999999</v>
      </c>
      <c r="D20" t="s">
        <v>23</v>
      </c>
      <c r="E20">
        <v>8393.4</v>
      </c>
      <c r="F20">
        <v>1.9390000000000001</v>
      </c>
      <c r="G20" t="s">
        <v>32</v>
      </c>
      <c r="J20" s="8">
        <f t="shared" si="0"/>
        <v>1.7155453563714906</v>
      </c>
    </row>
    <row r="21" spans="1:10" x14ac:dyDescent="0.2">
      <c r="A21">
        <v>1</v>
      </c>
      <c r="B21">
        <v>8</v>
      </c>
      <c r="C21">
        <v>0.192</v>
      </c>
      <c r="D21" t="s">
        <v>23</v>
      </c>
      <c r="E21">
        <v>18638.401000000002</v>
      </c>
      <c r="F21">
        <v>4.306</v>
      </c>
      <c r="G21" t="s">
        <v>33</v>
      </c>
      <c r="J21" s="8">
        <f t="shared" si="0"/>
        <v>3.8097670472076528</v>
      </c>
    </row>
    <row r="22" spans="1:10" x14ac:dyDescent="0.2">
      <c r="A22">
        <v>1</v>
      </c>
      <c r="B22">
        <v>9</v>
      </c>
      <c r="C22">
        <v>0.20599999999999999</v>
      </c>
      <c r="D22" t="s">
        <v>23</v>
      </c>
      <c r="E22">
        <v>8649.2000000000007</v>
      </c>
      <c r="F22">
        <v>1.998</v>
      </c>
      <c r="G22" t="s">
        <v>34</v>
      </c>
      <c r="J22" s="8">
        <f t="shared" si="0"/>
        <v>1.7677460660290036</v>
      </c>
    </row>
    <row r="23" spans="1:10" x14ac:dyDescent="0.2">
      <c r="A23">
        <v>1</v>
      </c>
      <c r="B23">
        <v>10</v>
      </c>
      <c r="C23">
        <v>0.223</v>
      </c>
      <c r="D23" t="s">
        <v>23</v>
      </c>
      <c r="E23">
        <v>13510.4</v>
      </c>
      <c r="F23">
        <v>3.121</v>
      </c>
      <c r="G23" t="s">
        <v>35</v>
      </c>
      <c r="J23" s="8">
        <f t="shared" si="0"/>
        <v>2.7613290651033635</v>
      </c>
    </row>
    <row r="24" spans="1:10" x14ac:dyDescent="0.2">
      <c r="A24">
        <v>1</v>
      </c>
      <c r="B24">
        <v>11</v>
      </c>
      <c r="C24">
        <v>0.27</v>
      </c>
      <c r="D24" t="s">
        <v>23</v>
      </c>
      <c r="E24">
        <v>8227.6</v>
      </c>
      <c r="F24">
        <v>1.901</v>
      </c>
      <c r="G24" t="s">
        <v>36</v>
      </c>
      <c r="J24" s="8">
        <f t="shared" si="0"/>
        <v>1.681924560320889</v>
      </c>
    </row>
    <row r="25" spans="1:10" x14ac:dyDescent="0.2">
      <c r="A25">
        <v>1</v>
      </c>
      <c r="B25">
        <v>12</v>
      </c>
      <c r="C25">
        <v>0.32900000000000001</v>
      </c>
      <c r="D25" t="s">
        <v>23</v>
      </c>
      <c r="E25">
        <v>5828.4</v>
      </c>
      <c r="F25">
        <v>1.347</v>
      </c>
      <c r="G25" t="s">
        <v>37</v>
      </c>
      <c r="J25" s="8">
        <f t="shared" si="0"/>
        <v>1.1917687442147487</v>
      </c>
    </row>
    <row r="26" spans="1:10" x14ac:dyDescent="0.2">
      <c r="A26">
        <v>1</v>
      </c>
      <c r="B26">
        <v>13</v>
      </c>
      <c r="C26">
        <v>0.34899999999999998</v>
      </c>
      <c r="D26" t="s">
        <v>23</v>
      </c>
      <c r="E26">
        <v>17341.2</v>
      </c>
      <c r="F26">
        <v>4.0060000000000002</v>
      </c>
      <c r="G26" t="s">
        <v>38</v>
      </c>
      <c r="J26" s="8">
        <f t="shared" si="0"/>
        <v>3.5443397099660605</v>
      </c>
    </row>
    <row r="27" spans="1:10" x14ac:dyDescent="0.2">
      <c r="A27">
        <v>1</v>
      </c>
      <c r="B27">
        <v>14</v>
      </c>
      <c r="C27">
        <v>0.371</v>
      </c>
      <c r="D27" t="s">
        <v>23</v>
      </c>
      <c r="E27">
        <v>9366.2000000000007</v>
      </c>
      <c r="F27">
        <v>2.1640000000000001</v>
      </c>
      <c r="G27" t="s">
        <v>39</v>
      </c>
      <c r="J27" s="8">
        <f t="shared" si="0"/>
        <v>1.9146158593026847</v>
      </c>
    </row>
    <row r="28" spans="1:10" x14ac:dyDescent="0.2">
      <c r="A28">
        <v>1</v>
      </c>
      <c r="B28">
        <v>15</v>
      </c>
      <c r="C28">
        <v>0.434</v>
      </c>
      <c r="D28" t="s">
        <v>23</v>
      </c>
      <c r="E28">
        <v>6822.4</v>
      </c>
      <c r="F28">
        <v>1.5760000000000001</v>
      </c>
      <c r="G28" t="s">
        <v>40</v>
      </c>
      <c r="J28" s="8">
        <f t="shared" si="0"/>
        <v>1.3943782783091641</v>
      </c>
    </row>
    <row r="29" spans="1:10" x14ac:dyDescent="0.2">
      <c r="A29">
        <v>1</v>
      </c>
      <c r="B29">
        <v>16</v>
      </c>
      <c r="C29">
        <v>0.50900000000000001</v>
      </c>
      <c r="D29" t="s">
        <v>23</v>
      </c>
      <c r="E29">
        <v>9500.2000000000007</v>
      </c>
      <c r="F29">
        <v>2.1949999999999998</v>
      </c>
      <c r="G29" t="s">
        <v>41</v>
      </c>
      <c r="J29" s="8">
        <f t="shared" si="0"/>
        <v>1.9420433508176491</v>
      </c>
    </row>
    <row r="30" spans="1:10" x14ac:dyDescent="0.2">
      <c r="A30">
        <v>1</v>
      </c>
      <c r="B30">
        <v>17</v>
      </c>
      <c r="C30">
        <v>0.59199999999999997</v>
      </c>
      <c r="D30" t="s">
        <v>23</v>
      </c>
      <c r="E30">
        <v>11527.4</v>
      </c>
      <c r="F30">
        <v>2.6629999999999998</v>
      </c>
      <c r="G30" t="s">
        <v>42</v>
      </c>
      <c r="J30" s="8">
        <f t="shared" si="0"/>
        <v>2.3561099969145327</v>
      </c>
    </row>
    <row r="31" spans="1:10" x14ac:dyDescent="0.2">
      <c r="A31">
        <v>1</v>
      </c>
      <c r="B31">
        <v>18</v>
      </c>
      <c r="C31">
        <v>0.68100000000000005</v>
      </c>
      <c r="D31" t="s">
        <v>23</v>
      </c>
      <c r="E31">
        <v>14900.2</v>
      </c>
      <c r="F31">
        <v>3.4420000000000002</v>
      </c>
      <c r="G31" t="s">
        <v>43</v>
      </c>
      <c r="J31" s="8">
        <f t="shared" si="0"/>
        <v>3.0453363159518672</v>
      </c>
    </row>
    <row r="32" spans="1:10" x14ac:dyDescent="0.2">
      <c r="A32">
        <v>1</v>
      </c>
      <c r="B32">
        <v>19</v>
      </c>
      <c r="C32">
        <v>0.71399999999999997</v>
      </c>
      <c r="D32" t="s">
        <v>23</v>
      </c>
      <c r="E32">
        <v>20448.600999999999</v>
      </c>
      <c r="F32">
        <v>4.7240000000000002</v>
      </c>
      <c r="G32" t="s">
        <v>44</v>
      </c>
      <c r="J32" s="8">
        <f t="shared" si="0"/>
        <v>4.1795958037642711</v>
      </c>
    </row>
    <row r="33" spans="1:12" x14ac:dyDescent="0.2">
      <c r="A33">
        <v>1</v>
      </c>
      <c r="B33">
        <v>20</v>
      </c>
      <c r="C33">
        <v>0.749</v>
      </c>
      <c r="D33" t="s">
        <v>23</v>
      </c>
      <c r="E33">
        <v>9055.7999999999993</v>
      </c>
      <c r="F33">
        <v>2.0920000000000001</v>
      </c>
      <c r="G33" t="s">
        <v>45</v>
      </c>
      <c r="J33" s="8">
        <f t="shared" si="0"/>
        <v>1.8509132983647025</v>
      </c>
    </row>
    <row r="34" spans="1:12" x14ac:dyDescent="0.2">
      <c r="A34">
        <v>1</v>
      </c>
      <c r="B34">
        <v>21</v>
      </c>
      <c r="C34">
        <v>0.85799999999999998</v>
      </c>
      <c r="D34" t="s">
        <v>23</v>
      </c>
      <c r="E34">
        <v>3440.2</v>
      </c>
      <c r="F34">
        <v>0.79500000000000004</v>
      </c>
      <c r="G34" t="s">
        <v>46</v>
      </c>
      <c r="J34" s="8">
        <f t="shared" si="0"/>
        <v>0.70338244369021918</v>
      </c>
    </row>
    <row r="35" spans="1:12" x14ac:dyDescent="0.2">
      <c r="A35">
        <v>1</v>
      </c>
      <c r="B35">
        <v>22</v>
      </c>
      <c r="C35">
        <v>0.97</v>
      </c>
      <c r="D35" t="s">
        <v>23</v>
      </c>
      <c r="E35">
        <v>3456.8</v>
      </c>
      <c r="F35">
        <v>0.79900000000000004</v>
      </c>
      <c r="G35" t="s">
        <v>47</v>
      </c>
      <c r="J35" s="8">
        <f t="shared" si="0"/>
        <v>0.70692147485344048</v>
      </c>
    </row>
    <row r="36" spans="1:12" x14ac:dyDescent="0.2">
      <c r="A36">
        <v>2</v>
      </c>
      <c r="B36">
        <v>1</v>
      </c>
      <c r="C36">
        <v>3.2000000000000001E-2</v>
      </c>
      <c r="D36" t="s">
        <v>23</v>
      </c>
      <c r="E36">
        <v>4787.8</v>
      </c>
      <c r="F36">
        <v>1.1950000000000001</v>
      </c>
      <c r="G36" t="s">
        <v>48</v>
      </c>
      <c r="J36" s="7">
        <f t="shared" ref="J36:J61" si="1">F36*$I$62</f>
        <v>1.1426733109189882</v>
      </c>
      <c r="K36" s="7">
        <v>1.1426733109189882</v>
      </c>
      <c r="L36" t="s">
        <v>48</v>
      </c>
    </row>
    <row r="37" spans="1:12" x14ac:dyDescent="0.2">
      <c r="A37">
        <v>2</v>
      </c>
      <c r="B37">
        <v>2</v>
      </c>
      <c r="C37">
        <v>5.8000000000000003E-2</v>
      </c>
      <c r="D37" t="s">
        <v>23</v>
      </c>
      <c r="E37">
        <v>10314.200000000001</v>
      </c>
      <c r="F37">
        <v>2.5750000000000002</v>
      </c>
      <c r="G37" t="s">
        <v>49</v>
      </c>
      <c r="J37" s="7">
        <f t="shared" si="1"/>
        <v>2.4622458373358951</v>
      </c>
      <c r="K37" s="7">
        <v>2.4622458373358951</v>
      </c>
      <c r="L37" t="s">
        <v>49</v>
      </c>
    </row>
    <row r="38" spans="1:12" x14ac:dyDescent="0.2">
      <c r="A38">
        <v>2</v>
      </c>
      <c r="B38">
        <v>3</v>
      </c>
      <c r="C38">
        <v>8.4000000000000005E-2</v>
      </c>
      <c r="D38" t="s">
        <v>23</v>
      </c>
      <c r="E38">
        <v>5985.8</v>
      </c>
      <c r="F38">
        <v>1.494</v>
      </c>
      <c r="G38" t="s">
        <v>50</v>
      </c>
      <c r="J38" s="7">
        <f t="shared" si="1"/>
        <v>1.4285806916426511</v>
      </c>
      <c r="K38" s="7">
        <v>1.4285806916426511</v>
      </c>
      <c r="L38" t="s">
        <v>50</v>
      </c>
    </row>
    <row r="39" spans="1:12" x14ac:dyDescent="0.2">
      <c r="A39">
        <v>2</v>
      </c>
      <c r="B39">
        <v>4</v>
      </c>
      <c r="C39">
        <v>9.4E-2</v>
      </c>
      <c r="D39" t="s">
        <v>23</v>
      </c>
      <c r="E39">
        <v>18081.201000000001</v>
      </c>
      <c r="F39">
        <v>4.5129999999999999</v>
      </c>
      <c r="G39" t="s">
        <v>51</v>
      </c>
      <c r="J39" s="7">
        <f t="shared" si="1"/>
        <v>4.315384646173551</v>
      </c>
      <c r="K39" s="7">
        <v>4.315384646173551</v>
      </c>
      <c r="L39" t="s">
        <v>51</v>
      </c>
    </row>
    <row r="40" spans="1:12" x14ac:dyDescent="0.2">
      <c r="A40">
        <v>2</v>
      </c>
      <c r="B40">
        <v>5</v>
      </c>
      <c r="C40">
        <v>0.107</v>
      </c>
      <c r="D40" t="s">
        <v>23</v>
      </c>
      <c r="E40">
        <v>4296</v>
      </c>
      <c r="F40">
        <v>1.0720000000000001</v>
      </c>
      <c r="G40" t="s">
        <v>52</v>
      </c>
      <c r="J40" s="7">
        <f t="shared" si="1"/>
        <v>1.0250592379122638</v>
      </c>
      <c r="K40" s="7">
        <v>1.0250592379122638</v>
      </c>
      <c r="L40" t="s">
        <v>52</v>
      </c>
    </row>
    <row r="41" spans="1:12" x14ac:dyDescent="0.2">
      <c r="A41">
        <v>2</v>
      </c>
      <c r="B41">
        <v>6</v>
      </c>
      <c r="C41">
        <v>0.13200000000000001</v>
      </c>
      <c r="D41" t="s">
        <v>23</v>
      </c>
      <c r="E41">
        <v>4753</v>
      </c>
      <c r="F41">
        <v>1.1859999999999999</v>
      </c>
      <c r="G41" t="s">
        <v>53</v>
      </c>
      <c r="J41" s="7">
        <f t="shared" si="1"/>
        <v>1.1340674031380082</v>
      </c>
      <c r="K41" s="7">
        <v>1.1340674031380082</v>
      </c>
      <c r="L41" t="s">
        <v>53</v>
      </c>
    </row>
    <row r="42" spans="1:12" x14ac:dyDescent="0.2">
      <c r="A42">
        <v>2</v>
      </c>
      <c r="B42">
        <v>7</v>
      </c>
      <c r="C42">
        <v>0.16400000000000001</v>
      </c>
      <c r="D42" t="s">
        <v>23</v>
      </c>
      <c r="E42">
        <v>12915.6</v>
      </c>
      <c r="F42">
        <v>3.2240000000000002</v>
      </c>
      <c r="G42" t="s">
        <v>54</v>
      </c>
      <c r="J42" s="7">
        <f t="shared" si="1"/>
        <v>3.0828274095421069</v>
      </c>
      <c r="K42" s="7">
        <v>3.0828274095421069</v>
      </c>
      <c r="L42" t="s">
        <v>54</v>
      </c>
    </row>
    <row r="43" spans="1:12" x14ac:dyDescent="0.2">
      <c r="A43">
        <v>2</v>
      </c>
      <c r="B43">
        <v>8</v>
      </c>
      <c r="C43">
        <v>0.17199999999999999</v>
      </c>
      <c r="D43" t="s">
        <v>23</v>
      </c>
      <c r="E43">
        <v>5540.2</v>
      </c>
      <c r="F43">
        <v>1.383</v>
      </c>
      <c r="G43" t="s">
        <v>55</v>
      </c>
      <c r="J43" s="7">
        <f t="shared" si="1"/>
        <v>1.3224411623439001</v>
      </c>
      <c r="K43" s="7">
        <v>1.3224411623439001</v>
      </c>
      <c r="L43" t="s">
        <v>55</v>
      </c>
    </row>
    <row r="44" spans="1:12" x14ac:dyDescent="0.2">
      <c r="A44">
        <v>2</v>
      </c>
      <c r="B44">
        <v>9</v>
      </c>
      <c r="C44">
        <v>0.183</v>
      </c>
      <c r="D44" t="s">
        <v>23</v>
      </c>
      <c r="E44">
        <v>6300</v>
      </c>
      <c r="F44">
        <v>1.573</v>
      </c>
      <c r="G44" t="s">
        <v>56</v>
      </c>
      <c r="J44" s="7">
        <f t="shared" si="1"/>
        <v>1.5041214377201408</v>
      </c>
      <c r="K44" s="7">
        <v>1.5041214377201408</v>
      </c>
      <c r="L44" t="s">
        <v>56</v>
      </c>
    </row>
    <row r="45" spans="1:12" x14ac:dyDescent="0.2">
      <c r="A45">
        <v>2</v>
      </c>
      <c r="B45">
        <v>10</v>
      </c>
      <c r="C45">
        <v>0.223</v>
      </c>
      <c r="D45" t="s">
        <v>23</v>
      </c>
      <c r="E45">
        <v>14565.8</v>
      </c>
      <c r="F45">
        <v>3.6360000000000001</v>
      </c>
      <c r="G45" t="s">
        <v>57</v>
      </c>
      <c r="J45" s="7">
        <f t="shared" si="1"/>
        <v>3.4767867435158499</v>
      </c>
      <c r="K45" s="7">
        <v>3.4767867435158499</v>
      </c>
      <c r="L45" t="s">
        <v>57</v>
      </c>
    </row>
    <row r="46" spans="1:12" x14ac:dyDescent="0.2">
      <c r="A46">
        <v>2</v>
      </c>
      <c r="B46">
        <v>11</v>
      </c>
      <c r="C46">
        <v>0.23599999999999999</v>
      </c>
      <c r="D46" t="s">
        <v>23</v>
      </c>
      <c r="E46">
        <v>6340</v>
      </c>
      <c r="F46">
        <v>1.583</v>
      </c>
      <c r="G46" t="s">
        <v>58</v>
      </c>
      <c r="J46" s="7">
        <f t="shared" si="1"/>
        <v>1.5136835574767851</v>
      </c>
      <c r="K46" s="7">
        <v>1.5136835574767851</v>
      </c>
      <c r="L46" t="s">
        <v>58</v>
      </c>
    </row>
    <row r="47" spans="1:12" x14ac:dyDescent="0.2">
      <c r="A47">
        <v>2</v>
      </c>
      <c r="B47">
        <v>12</v>
      </c>
      <c r="C47">
        <v>0.25</v>
      </c>
      <c r="D47" t="s">
        <v>23</v>
      </c>
      <c r="E47">
        <v>5027.2</v>
      </c>
      <c r="F47">
        <v>1.2549999999999999</v>
      </c>
      <c r="G47" t="s">
        <v>59</v>
      </c>
      <c r="J47" s="7">
        <f t="shared" si="1"/>
        <v>1.2000460294588535</v>
      </c>
      <c r="K47" s="7">
        <v>1.2000460294588535</v>
      </c>
      <c r="L47" t="s">
        <v>59</v>
      </c>
    </row>
    <row r="48" spans="1:12" x14ac:dyDescent="0.2">
      <c r="A48">
        <v>2</v>
      </c>
      <c r="B48">
        <v>13</v>
      </c>
      <c r="C48">
        <v>0.28999999999999998</v>
      </c>
      <c r="D48" t="s">
        <v>23</v>
      </c>
      <c r="E48">
        <v>6953.6</v>
      </c>
      <c r="F48">
        <v>1.736</v>
      </c>
      <c r="G48" t="s">
        <v>60</v>
      </c>
      <c r="J48" s="7">
        <f t="shared" si="1"/>
        <v>1.6599839897534421</v>
      </c>
      <c r="K48" s="7">
        <v>1.6599839897534421</v>
      </c>
      <c r="L48" t="s">
        <v>60</v>
      </c>
    </row>
    <row r="49" spans="1:12" x14ac:dyDescent="0.2">
      <c r="A49">
        <v>2</v>
      </c>
      <c r="B49">
        <v>14</v>
      </c>
      <c r="C49">
        <v>0.33300000000000002</v>
      </c>
      <c r="D49" t="s">
        <v>23</v>
      </c>
      <c r="E49">
        <v>9787.6</v>
      </c>
      <c r="F49">
        <v>2.4430000000000001</v>
      </c>
      <c r="G49" t="s">
        <v>61</v>
      </c>
      <c r="J49" s="7">
        <f t="shared" si="1"/>
        <v>2.3360258565481908</v>
      </c>
      <c r="K49" s="7">
        <v>2.3360258565481908</v>
      </c>
      <c r="L49" t="s">
        <v>61</v>
      </c>
    </row>
    <row r="50" spans="1:12" x14ac:dyDescent="0.2">
      <c r="A50">
        <v>2</v>
      </c>
      <c r="B50">
        <v>15</v>
      </c>
      <c r="C50">
        <v>0.38200000000000001</v>
      </c>
      <c r="D50" t="s">
        <v>23</v>
      </c>
      <c r="E50">
        <v>9267.4</v>
      </c>
      <c r="F50">
        <v>2.3130000000000002</v>
      </c>
      <c r="G50" t="s">
        <v>62</v>
      </c>
      <c r="J50" s="7">
        <f t="shared" si="1"/>
        <v>2.2117182997118157</v>
      </c>
      <c r="K50" s="7">
        <v>2.2117182997118157</v>
      </c>
      <c r="L50" t="s">
        <v>62</v>
      </c>
    </row>
    <row r="51" spans="1:12" x14ac:dyDescent="0.2">
      <c r="A51">
        <v>2</v>
      </c>
      <c r="B51">
        <v>16</v>
      </c>
      <c r="C51">
        <v>0.39600000000000002</v>
      </c>
      <c r="D51" t="s">
        <v>23</v>
      </c>
      <c r="E51">
        <v>8876.6</v>
      </c>
      <c r="F51">
        <v>2.2160000000000002</v>
      </c>
      <c r="G51" t="s">
        <v>63</v>
      </c>
      <c r="J51" s="7">
        <f t="shared" si="1"/>
        <v>2.1189657380723665</v>
      </c>
      <c r="K51" s="7">
        <v>2.1189657380723665</v>
      </c>
      <c r="L51" t="s">
        <v>63</v>
      </c>
    </row>
    <row r="52" spans="1:12" x14ac:dyDescent="0.2">
      <c r="A52">
        <v>2</v>
      </c>
      <c r="B52">
        <v>17</v>
      </c>
      <c r="C52">
        <v>0.41199999999999998</v>
      </c>
      <c r="D52" t="s">
        <v>23</v>
      </c>
      <c r="E52">
        <v>6122.4</v>
      </c>
      <c r="F52">
        <v>1.528</v>
      </c>
      <c r="G52" t="s">
        <v>64</v>
      </c>
      <c r="J52" s="7">
        <f t="shared" si="1"/>
        <v>1.4610918988152417</v>
      </c>
      <c r="K52" s="7">
        <v>1.4610918988152417</v>
      </c>
      <c r="L52" t="s">
        <v>64</v>
      </c>
    </row>
    <row r="53" spans="1:12" x14ac:dyDescent="0.2">
      <c r="A53">
        <v>2</v>
      </c>
      <c r="B53">
        <v>18</v>
      </c>
      <c r="C53">
        <v>0.46700000000000003</v>
      </c>
      <c r="D53" t="s">
        <v>23</v>
      </c>
      <c r="E53">
        <v>6515</v>
      </c>
      <c r="F53">
        <v>1.6259999999999999</v>
      </c>
      <c r="G53" t="s">
        <v>65</v>
      </c>
      <c r="J53" s="7">
        <f t="shared" si="1"/>
        <v>1.5548006724303551</v>
      </c>
      <c r="K53" s="7">
        <v>1.5548006724303551</v>
      </c>
      <c r="L53" t="s">
        <v>65</v>
      </c>
    </row>
    <row r="54" spans="1:12" x14ac:dyDescent="0.2">
      <c r="A54">
        <v>2</v>
      </c>
      <c r="B54">
        <v>19</v>
      </c>
      <c r="C54">
        <v>0.48299999999999998</v>
      </c>
      <c r="D54" t="s">
        <v>23</v>
      </c>
      <c r="E54">
        <v>8114.2</v>
      </c>
      <c r="F54">
        <v>2.0249999999999999</v>
      </c>
      <c r="G54" t="s">
        <v>66</v>
      </c>
      <c r="J54" s="7">
        <f t="shared" si="1"/>
        <v>1.9363292507204608</v>
      </c>
      <c r="K54" s="7">
        <v>1.9363292507204608</v>
      </c>
      <c r="L54" t="s">
        <v>66</v>
      </c>
    </row>
    <row r="55" spans="1:12" x14ac:dyDescent="0.2">
      <c r="A55">
        <v>2</v>
      </c>
      <c r="B55">
        <v>20</v>
      </c>
      <c r="C55">
        <v>0.504</v>
      </c>
      <c r="D55" t="s">
        <v>23</v>
      </c>
      <c r="E55">
        <v>3088.4</v>
      </c>
      <c r="F55">
        <v>0.77100000000000002</v>
      </c>
      <c r="G55" t="s">
        <v>67</v>
      </c>
      <c r="J55" s="7">
        <f t="shared" si="1"/>
        <v>0.73723943323727181</v>
      </c>
      <c r="K55" s="7">
        <v>0.73723943323727181</v>
      </c>
      <c r="L55" t="s">
        <v>67</v>
      </c>
    </row>
    <row r="56" spans="1:12" x14ac:dyDescent="0.2">
      <c r="A56">
        <v>2</v>
      </c>
      <c r="B56">
        <v>21</v>
      </c>
      <c r="C56">
        <v>0.56899999999999995</v>
      </c>
      <c r="D56" t="s">
        <v>23</v>
      </c>
      <c r="E56">
        <v>4245</v>
      </c>
      <c r="F56">
        <v>1.06</v>
      </c>
      <c r="G56" s="3" t="s">
        <v>68</v>
      </c>
      <c r="J56" s="7">
        <f t="shared" si="1"/>
        <v>1.0135846942042908</v>
      </c>
      <c r="K56" s="7">
        <v>1.0135846942042908</v>
      </c>
      <c r="L56" s="3" t="s">
        <v>68</v>
      </c>
    </row>
    <row r="57" spans="1:12" x14ac:dyDescent="0.2">
      <c r="A57">
        <v>2</v>
      </c>
      <c r="B57">
        <v>22</v>
      </c>
      <c r="C57">
        <v>0.65300000000000002</v>
      </c>
      <c r="D57" t="s">
        <v>23</v>
      </c>
      <c r="E57">
        <v>25782.201000000001</v>
      </c>
      <c r="F57">
        <v>6.4349999999999996</v>
      </c>
      <c r="G57" s="4" t="s">
        <v>69</v>
      </c>
      <c r="J57" s="7">
        <f t="shared" si="1"/>
        <v>6.1532240634005753</v>
      </c>
      <c r="K57">
        <v>1.5009999999999999</v>
      </c>
      <c r="L57" s="6" t="s">
        <v>69</v>
      </c>
    </row>
    <row r="58" spans="1:12" x14ac:dyDescent="0.2">
      <c r="A58">
        <v>2</v>
      </c>
      <c r="B58">
        <v>23</v>
      </c>
      <c r="C58">
        <v>0.72099999999999997</v>
      </c>
      <c r="D58" t="s">
        <v>23</v>
      </c>
      <c r="E58">
        <v>10099.6</v>
      </c>
      <c r="F58">
        <v>2.5209999999999999</v>
      </c>
      <c r="G58" s="3" t="s">
        <v>70</v>
      </c>
      <c r="J58" s="7">
        <f t="shared" si="1"/>
        <v>2.4106103906500156</v>
      </c>
      <c r="K58">
        <v>3.206</v>
      </c>
      <c r="L58" s="6" t="s">
        <v>70</v>
      </c>
    </row>
    <row r="59" spans="1:12" x14ac:dyDescent="0.2">
      <c r="A59">
        <v>2</v>
      </c>
      <c r="B59">
        <v>24</v>
      </c>
      <c r="C59">
        <v>0.81200000000000006</v>
      </c>
      <c r="D59" t="s">
        <v>23</v>
      </c>
      <c r="E59">
        <v>13224.2</v>
      </c>
      <c r="F59">
        <v>3.3010000000000002</v>
      </c>
      <c r="G59" s="3" t="s">
        <v>71</v>
      </c>
      <c r="J59" s="7">
        <f t="shared" si="1"/>
        <v>3.1564557316682675</v>
      </c>
      <c r="K59">
        <v>4.8579999999999997</v>
      </c>
      <c r="L59" s="6" t="s">
        <v>71</v>
      </c>
    </row>
    <row r="60" spans="1:12" x14ac:dyDescent="0.2">
      <c r="A60">
        <v>2</v>
      </c>
      <c r="B60">
        <v>25</v>
      </c>
      <c r="C60">
        <v>0.91100000000000003</v>
      </c>
      <c r="D60" t="s">
        <v>23</v>
      </c>
      <c r="E60">
        <v>27065.800999999999</v>
      </c>
      <c r="F60">
        <v>6.7560000000000002</v>
      </c>
      <c r="G60" s="3" t="s">
        <v>72</v>
      </c>
      <c r="J60" s="7">
        <f t="shared" si="1"/>
        <v>6.4601681075888564</v>
      </c>
      <c r="K60">
        <v>6.53</v>
      </c>
      <c r="L60" s="6" t="s">
        <v>72</v>
      </c>
    </row>
    <row r="61" spans="1:12" x14ac:dyDescent="0.2">
      <c r="A61">
        <v>2</v>
      </c>
      <c r="B61">
        <v>26</v>
      </c>
      <c r="C61">
        <v>0.94799999999999995</v>
      </c>
      <c r="D61" t="s">
        <v>23</v>
      </c>
      <c r="E61">
        <v>16448.2</v>
      </c>
      <c r="F61">
        <v>4.1059999999999999</v>
      </c>
      <c r="G61" s="3" t="s">
        <v>73</v>
      </c>
      <c r="J61" s="7">
        <f t="shared" si="1"/>
        <v>3.9262063720781297</v>
      </c>
      <c r="K61">
        <v>4.444</v>
      </c>
      <c r="L61" s="6" t="s">
        <v>73</v>
      </c>
    </row>
    <row r="62" spans="1:12" x14ac:dyDescent="0.2">
      <c r="A62">
        <v>2</v>
      </c>
      <c r="B62">
        <v>27</v>
      </c>
      <c r="C62">
        <v>0.97499999999999998</v>
      </c>
      <c r="D62" t="s">
        <v>23</v>
      </c>
      <c r="E62">
        <v>3223.8</v>
      </c>
      <c r="F62">
        <v>0.80500000000000005</v>
      </c>
      <c r="G62" s="3" t="s">
        <v>74</v>
      </c>
      <c r="H62">
        <f>SUM(F56:F62)</f>
        <v>24.984000000000002</v>
      </c>
      <c r="I62">
        <f>H69/H62</f>
        <v>0.95621197566442517</v>
      </c>
      <c r="J62" s="7">
        <f>F62*$I$62</f>
        <v>0.7697506404098623</v>
      </c>
      <c r="K62">
        <v>2.024</v>
      </c>
      <c r="L62" s="6" t="s">
        <v>74</v>
      </c>
    </row>
    <row r="63" spans="1:12" x14ac:dyDescent="0.2">
      <c r="A63">
        <v>3</v>
      </c>
      <c r="B63">
        <v>1</v>
      </c>
      <c r="C63">
        <v>3.3000000000000002E-2</v>
      </c>
      <c r="D63" t="s">
        <v>23</v>
      </c>
      <c r="E63">
        <v>4235.3999999999996</v>
      </c>
      <c r="F63">
        <v>1.327</v>
      </c>
      <c r="G63" s="5" t="s">
        <v>68</v>
      </c>
      <c r="K63">
        <v>0.94399999999999995</v>
      </c>
      <c r="L63" t="s">
        <v>75</v>
      </c>
    </row>
    <row r="64" spans="1:12" x14ac:dyDescent="0.2">
      <c r="A64">
        <v>3</v>
      </c>
      <c r="B64">
        <v>2</v>
      </c>
      <c r="C64">
        <v>8.4000000000000005E-2</v>
      </c>
      <c r="D64" t="s">
        <v>23</v>
      </c>
      <c r="E64">
        <v>4791</v>
      </c>
      <c r="F64">
        <v>1.5009999999999999</v>
      </c>
      <c r="G64" s="6" t="s">
        <v>69</v>
      </c>
      <c r="K64">
        <v>3.0259999999999998</v>
      </c>
      <c r="L64" t="s">
        <v>76</v>
      </c>
    </row>
    <row r="65" spans="1:12" x14ac:dyDescent="0.2">
      <c r="A65">
        <v>3</v>
      </c>
      <c r="B65">
        <v>3</v>
      </c>
      <c r="C65">
        <v>0.13200000000000001</v>
      </c>
      <c r="D65" t="s">
        <v>23</v>
      </c>
      <c r="E65">
        <v>10233.799999999999</v>
      </c>
      <c r="F65">
        <v>3.206</v>
      </c>
      <c r="G65" s="6" t="s">
        <v>70</v>
      </c>
      <c r="K65">
        <v>1.123</v>
      </c>
      <c r="L65" t="s">
        <v>77</v>
      </c>
    </row>
    <row r="66" spans="1:12" x14ac:dyDescent="0.2">
      <c r="A66">
        <v>3</v>
      </c>
      <c r="B66">
        <v>4</v>
      </c>
      <c r="C66">
        <v>0.186</v>
      </c>
      <c r="D66" t="s">
        <v>23</v>
      </c>
      <c r="E66">
        <v>15507.2</v>
      </c>
      <c r="F66">
        <v>4.8579999999999997</v>
      </c>
      <c r="G66" s="6" t="s">
        <v>71</v>
      </c>
      <c r="K66">
        <v>4.9400000000000004</v>
      </c>
      <c r="L66" t="s">
        <v>78</v>
      </c>
    </row>
    <row r="67" spans="1:12" x14ac:dyDescent="0.2">
      <c r="A67">
        <v>3</v>
      </c>
      <c r="B67">
        <v>5</v>
      </c>
      <c r="C67">
        <v>0.245</v>
      </c>
      <c r="D67" t="s">
        <v>23</v>
      </c>
      <c r="E67">
        <v>20843.201000000001</v>
      </c>
      <c r="F67">
        <v>6.53</v>
      </c>
      <c r="G67" s="6" t="s">
        <v>72</v>
      </c>
      <c r="K67">
        <v>2.0110000000000001</v>
      </c>
      <c r="L67" t="s">
        <v>79</v>
      </c>
    </row>
    <row r="68" spans="1:12" x14ac:dyDescent="0.2">
      <c r="A68">
        <v>3</v>
      </c>
      <c r="B68">
        <v>6</v>
      </c>
      <c r="C68">
        <v>0.25800000000000001</v>
      </c>
      <c r="D68" t="s">
        <v>23</v>
      </c>
      <c r="E68">
        <v>14186.4</v>
      </c>
      <c r="F68">
        <v>4.444</v>
      </c>
      <c r="G68" s="6" t="s">
        <v>73</v>
      </c>
      <c r="K68">
        <v>1.5469999999999999</v>
      </c>
      <c r="L68" t="s">
        <v>80</v>
      </c>
    </row>
    <row r="69" spans="1:12" x14ac:dyDescent="0.2">
      <c r="A69">
        <v>3</v>
      </c>
      <c r="B69">
        <v>7</v>
      </c>
      <c r="C69">
        <v>0.27300000000000002</v>
      </c>
      <c r="D69" t="s">
        <v>23</v>
      </c>
      <c r="E69">
        <v>6459.8</v>
      </c>
      <c r="F69">
        <v>2.024</v>
      </c>
      <c r="G69" s="6" t="s">
        <v>74</v>
      </c>
      <c r="H69">
        <f>SUM(F63:F69)</f>
        <v>23.89</v>
      </c>
      <c r="K69">
        <v>2.4540000000000002</v>
      </c>
      <c r="L69" t="s">
        <v>81</v>
      </c>
    </row>
    <row r="70" spans="1:12" x14ac:dyDescent="0.2">
      <c r="A70">
        <v>3</v>
      </c>
      <c r="B70">
        <v>8</v>
      </c>
      <c r="C70">
        <v>0.35099999999999998</v>
      </c>
      <c r="D70" t="s">
        <v>23</v>
      </c>
      <c r="E70">
        <v>3012.4</v>
      </c>
      <c r="F70">
        <v>0.94399999999999995</v>
      </c>
      <c r="G70" t="s">
        <v>75</v>
      </c>
      <c r="K70">
        <v>2.2090000000000001</v>
      </c>
      <c r="L70" t="s">
        <v>82</v>
      </c>
    </row>
    <row r="71" spans="1:12" x14ac:dyDescent="0.2">
      <c r="A71">
        <v>3</v>
      </c>
      <c r="B71">
        <v>9</v>
      </c>
      <c r="C71">
        <v>0.36599999999999999</v>
      </c>
      <c r="D71" t="s">
        <v>23</v>
      </c>
      <c r="E71">
        <v>9660.2000000000007</v>
      </c>
      <c r="F71">
        <v>3.0259999999999998</v>
      </c>
      <c r="G71" t="s">
        <v>76</v>
      </c>
      <c r="K71">
        <v>2.7330000000000001</v>
      </c>
      <c r="L71" t="s">
        <v>83</v>
      </c>
    </row>
    <row r="72" spans="1:12" x14ac:dyDescent="0.2">
      <c r="A72">
        <v>3</v>
      </c>
      <c r="B72">
        <v>10</v>
      </c>
      <c r="C72">
        <v>0.39300000000000002</v>
      </c>
      <c r="D72" t="s">
        <v>23</v>
      </c>
      <c r="E72">
        <v>3585</v>
      </c>
      <c r="F72">
        <v>1.123</v>
      </c>
      <c r="G72" t="s">
        <v>77</v>
      </c>
      <c r="K72">
        <v>3.3519999999999999</v>
      </c>
      <c r="L72" t="s">
        <v>84</v>
      </c>
    </row>
    <row r="73" spans="1:12" x14ac:dyDescent="0.2">
      <c r="A73">
        <v>3</v>
      </c>
      <c r="B73">
        <v>11</v>
      </c>
      <c r="C73">
        <v>0.45500000000000002</v>
      </c>
      <c r="D73" t="s">
        <v>23</v>
      </c>
      <c r="E73">
        <v>15768</v>
      </c>
      <c r="F73">
        <v>4.9400000000000004</v>
      </c>
      <c r="G73" t="s">
        <v>78</v>
      </c>
      <c r="K73">
        <v>3.4980000000000002</v>
      </c>
      <c r="L73" t="s">
        <v>85</v>
      </c>
    </row>
    <row r="74" spans="1:12" x14ac:dyDescent="0.2">
      <c r="A74">
        <v>3</v>
      </c>
      <c r="B74">
        <v>12</v>
      </c>
      <c r="C74">
        <v>0.46700000000000003</v>
      </c>
      <c r="D74" t="s">
        <v>23</v>
      </c>
      <c r="E74">
        <v>6418.8</v>
      </c>
      <c r="F74">
        <v>2.0110000000000001</v>
      </c>
      <c r="G74" t="s">
        <v>79</v>
      </c>
      <c r="K74">
        <v>1.179</v>
      </c>
      <c r="L74" t="s">
        <v>86</v>
      </c>
    </row>
    <row r="75" spans="1:12" x14ac:dyDescent="0.2">
      <c r="A75">
        <v>3</v>
      </c>
      <c r="B75">
        <v>13</v>
      </c>
      <c r="C75">
        <v>0.49299999999999999</v>
      </c>
      <c r="D75" t="s">
        <v>23</v>
      </c>
      <c r="E75">
        <v>4937.6000000000004</v>
      </c>
      <c r="F75">
        <v>1.5469999999999999</v>
      </c>
      <c r="G75" t="s">
        <v>80</v>
      </c>
      <c r="K75">
        <v>3.601</v>
      </c>
      <c r="L75" t="s">
        <v>87</v>
      </c>
    </row>
    <row r="76" spans="1:12" x14ac:dyDescent="0.2">
      <c r="A76">
        <v>3</v>
      </c>
      <c r="B76">
        <v>14</v>
      </c>
      <c r="C76">
        <v>0.57599999999999996</v>
      </c>
      <c r="D76" t="s">
        <v>23</v>
      </c>
      <c r="E76">
        <v>7832</v>
      </c>
      <c r="F76">
        <v>2.4540000000000002</v>
      </c>
      <c r="G76" t="s">
        <v>81</v>
      </c>
      <c r="K76">
        <v>1.95</v>
      </c>
      <c r="L76" t="s">
        <v>88</v>
      </c>
    </row>
    <row r="77" spans="1:12" x14ac:dyDescent="0.2">
      <c r="A77">
        <v>3</v>
      </c>
      <c r="B77">
        <v>15</v>
      </c>
      <c r="C77">
        <v>0.60599999999999998</v>
      </c>
      <c r="D77" t="s">
        <v>23</v>
      </c>
      <c r="E77">
        <v>7052.6</v>
      </c>
      <c r="F77">
        <v>2.2090000000000001</v>
      </c>
      <c r="G77" t="s">
        <v>82</v>
      </c>
      <c r="K77">
        <v>1.7330000000000001</v>
      </c>
      <c r="L77" t="s">
        <v>89</v>
      </c>
    </row>
    <row r="78" spans="1:12" x14ac:dyDescent="0.2">
      <c r="A78">
        <v>3</v>
      </c>
      <c r="B78">
        <v>16</v>
      </c>
      <c r="C78">
        <v>0.61799999999999999</v>
      </c>
      <c r="D78" t="s">
        <v>23</v>
      </c>
      <c r="E78">
        <v>8724.6</v>
      </c>
      <c r="F78">
        <v>2.7330000000000001</v>
      </c>
      <c r="G78" t="s">
        <v>83</v>
      </c>
      <c r="K78">
        <v>5.2910000000000004</v>
      </c>
      <c r="L78" s="2" t="s">
        <v>26</v>
      </c>
    </row>
    <row r="79" spans="1:12" x14ac:dyDescent="0.2">
      <c r="A79">
        <v>3</v>
      </c>
      <c r="B79">
        <v>17</v>
      </c>
      <c r="C79">
        <v>0.69</v>
      </c>
      <c r="D79" t="s">
        <v>23</v>
      </c>
      <c r="E79">
        <v>10699</v>
      </c>
      <c r="F79">
        <v>3.3519999999999999</v>
      </c>
      <c r="G79" t="s">
        <v>84</v>
      </c>
      <c r="K79">
        <v>4.7389999999999999</v>
      </c>
      <c r="L79" s="2" t="s">
        <v>27</v>
      </c>
    </row>
    <row r="80" spans="1:12" x14ac:dyDescent="0.2">
      <c r="A80">
        <v>3</v>
      </c>
      <c r="B80">
        <v>18</v>
      </c>
      <c r="C80">
        <v>0.71699999999999997</v>
      </c>
      <c r="D80" t="s">
        <v>23</v>
      </c>
      <c r="E80">
        <v>11165.8</v>
      </c>
      <c r="F80">
        <v>3.4980000000000002</v>
      </c>
      <c r="G80" t="s">
        <v>85</v>
      </c>
      <c r="K80">
        <v>1.44</v>
      </c>
      <c r="L80" s="2" t="s">
        <v>28</v>
      </c>
    </row>
    <row r="81" spans="1:12" x14ac:dyDescent="0.2">
      <c r="A81">
        <v>3</v>
      </c>
      <c r="B81">
        <v>19</v>
      </c>
      <c r="C81">
        <v>0.73599999999999999</v>
      </c>
      <c r="D81" t="s">
        <v>23</v>
      </c>
      <c r="E81">
        <v>3763.6</v>
      </c>
      <c r="F81">
        <v>1.179</v>
      </c>
      <c r="G81" t="s">
        <v>86</v>
      </c>
      <c r="K81" s="8">
        <v>2.6020726627584083</v>
      </c>
      <c r="L81" t="s">
        <v>29</v>
      </c>
    </row>
    <row r="82" spans="1:12" x14ac:dyDescent="0.2">
      <c r="A82">
        <v>3</v>
      </c>
      <c r="B82">
        <v>20</v>
      </c>
      <c r="C82">
        <v>0.81899999999999995</v>
      </c>
      <c r="D82" t="s">
        <v>23</v>
      </c>
      <c r="E82">
        <v>11492.8</v>
      </c>
      <c r="F82">
        <v>3.601</v>
      </c>
      <c r="G82" t="s">
        <v>87</v>
      </c>
      <c r="K82" s="8">
        <v>3.0187935822277079</v>
      </c>
      <c r="L82" t="s">
        <v>30</v>
      </c>
    </row>
    <row r="83" spans="1:12" x14ac:dyDescent="0.2">
      <c r="A83">
        <v>3</v>
      </c>
      <c r="B83">
        <v>21</v>
      </c>
      <c r="C83">
        <v>0.84699999999999998</v>
      </c>
      <c r="D83" t="s">
        <v>23</v>
      </c>
      <c r="E83">
        <v>6223.2</v>
      </c>
      <c r="F83">
        <v>1.95</v>
      </c>
      <c r="G83" t="s">
        <v>88</v>
      </c>
      <c r="K83" s="8">
        <v>1.788980253008331</v>
      </c>
      <c r="L83" t="s">
        <v>31</v>
      </c>
    </row>
    <row r="84" spans="1:12" x14ac:dyDescent="0.2">
      <c r="A84">
        <v>3</v>
      </c>
      <c r="B84">
        <v>22</v>
      </c>
      <c r="C84">
        <v>0.86499999999999999</v>
      </c>
      <c r="D84" t="s">
        <v>23</v>
      </c>
      <c r="E84">
        <v>5532</v>
      </c>
      <c r="F84">
        <v>1.7330000000000001</v>
      </c>
      <c r="G84" t="s">
        <v>89</v>
      </c>
      <c r="K84" s="8">
        <v>1.7155453563714906</v>
      </c>
      <c r="L84" t="s">
        <v>32</v>
      </c>
    </row>
    <row r="85" spans="1:12" x14ac:dyDescent="0.2">
      <c r="A85">
        <v>3</v>
      </c>
      <c r="B85">
        <v>23</v>
      </c>
      <c r="C85">
        <v>0.93799999999999994</v>
      </c>
      <c r="D85" t="s">
        <v>23</v>
      </c>
      <c r="E85">
        <v>16889.599999999999</v>
      </c>
      <c r="F85">
        <v>5.2910000000000004</v>
      </c>
      <c r="G85" s="2" t="s">
        <v>26</v>
      </c>
      <c r="K85" s="8">
        <v>3.8097670472076528</v>
      </c>
      <c r="L85" t="s">
        <v>33</v>
      </c>
    </row>
    <row r="86" spans="1:12" x14ac:dyDescent="0.2">
      <c r="A86">
        <v>3</v>
      </c>
      <c r="B86">
        <v>24</v>
      </c>
      <c r="C86">
        <v>0.95099999999999996</v>
      </c>
      <c r="D86" t="s">
        <v>23</v>
      </c>
      <c r="E86">
        <v>15127.6</v>
      </c>
      <c r="F86">
        <v>4.7389999999999999</v>
      </c>
      <c r="G86" s="2" t="s">
        <v>27</v>
      </c>
      <c r="K86" s="8">
        <v>1.7677460660290036</v>
      </c>
      <c r="L86" t="s">
        <v>34</v>
      </c>
    </row>
    <row r="87" spans="1:12" x14ac:dyDescent="0.2">
      <c r="A87">
        <v>3</v>
      </c>
      <c r="B87">
        <v>25</v>
      </c>
      <c r="C87">
        <v>0.97799999999999998</v>
      </c>
      <c r="D87" t="s">
        <v>23</v>
      </c>
      <c r="E87">
        <v>4595.6000000000004</v>
      </c>
      <c r="F87">
        <v>1.44</v>
      </c>
      <c r="G87" s="2" t="s">
        <v>28</v>
      </c>
      <c r="H87">
        <f>SUM(F85:F87)</f>
        <v>11.47</v>
      </c>
      <c r="K87" s="8">
        <v>2.7613290651033635</v>
      </c>
      <c r="L87" t="s">
        <v>35</v>
      </c>
    </row>
    <row r="88" spans="1:12" x14ac:dyDescent="0.2">
      <c r="K88" s="8">
        <v>1.681924560320889</v>
      </c>
      <c r="L88" t="s">
        <v>36</v>
      </c>
    </row>
    <row r="89" spans="1:12" x14ac:dyDescent="0.2">
      <c r="K89" s="8">
        <v>1.1917687442147487</v>
      </c>
      <c r="L89" t="s">
        <v>37</v>
      </c>
    </row>
    <row r="90" spans="1:12" x14ac:dyDescent="0.2">
      <c r="A90" t="s">
        <v>24</v>
      </c>
      <c r="B90" t="s">
        <v>25</v>
      </c>
      <c r="K90" s="8">
        <v>3.5443397099660605</v>
      </c>
      <c r="L90" t="s">
        <v>38</v>
      </c>
    </row>
    <row r="91" spans="1:12" x14ac:dyDescent="0.2">
      <c r="K91" s="8">
        <v>1.9146158593026847</v>
      </c>
      <c r="L91" t="s">
        <v>39</v>
      </c>
    </row>
    <row r="92" spans="1:12" x14ac:dyDescent="0.2">
      <c r="K92" s="8">
        <v>1.3943782783091641</v>
      </c>
      <c r="L92" t="s">
        <v>40</v>
      </c>
    </row>
    <row r="93" spans="1:12" x14ac:dyDescent="0.2">
      <c r="K93" s="8">
        <v>1.9420433508176491</v>
      </c>
      <c r="L93" t="s">
        <v>41</v>
      </c>
    </row>
    <row r="94" spans="1:12" x14ac:dyDescent="0.2">
      <c r="K94" s="8">
        <v>2.3561099969145327</v>
      </c>
      <c r="L94" t="s">
        <v>42</v>
      </c>
    </row>
    <row r="95" spans="1:12" x14ac:dyDescent="0.2">
      <c r="K95" s="8">
        <v>3.0453363159518672</v>
      </c>
      <c r="L95" t="s">
        <v>43</v>
      </c>
    </row>
    <row r="96" spans="1:12" x14ac:dyDescent="0.2">
      <c r="K96" s="8">
        <v>4.1795958037642711</v>
      </c>
      <c r="L96" t="s">
        <v>44</v>
      </c>
    </row>
    <row r="97" spans="11:12" x14ac:dyDescent="0.2">
      <c r="K97" s="8">
        <v>1.8509132983647025</v>
      </c>
      <c r="L97" t="s">
        <v>45</v>
      </c>
    </row>
    <row r="98" spans="11:12" x14ac:dyDescent="0.2">
      <c r="K98" s="8">
        <v>0.70338244369021918</v>
      </c>
      <c r="L98" t="s">
        <v>46</v>
      </c>
    </row>
    <row r="99" spans="11:12" x14ac:dyDescent="0.2">
      <c r="K99" s="8">
        <v>0.70692147485344048</v>
      </c>
      <c r="L99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Filter_BB_UVB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Lu, Chen</cp:lastModifiedBy>
  <dcterms:modified xsi:type="dcterms:W3CDTF">2017-08-14T17:56:31Z</dcterms:modified>
</cp:coreProperties>
</file>