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ejarcebido/Documents/Projects/Python/MeralcoOnline/Config/"/>
    </mc:Choice>
  </mc:AlternateContent>
  <xr:revisionPtr revIDLastSave="0" documentId="13_ncr:1_{6C4C8B16-3B8A-A943-A5AB-B11F5059B455}" xr6:coauthVersionLast="47" xr6:coauthVersionMax="47" xr10:uidLastSave="{00000000-0000-0000-0000-000000000000}"/>
  <bookViews>
    <workbookView xWindow="10380" yWindow="1920" windowWidth="18420" windowHeight="13580" tabRatio="673" firstSheet="1" activeTab="1" xr2:uid="{00000000-000D-0000-FFFF-FFFF00000000}"/>
  </bookViews>
  <sheets>
    <sheet name="Revision History" sheetId="1" r:id="rId1"/>
    <sheet name="AT - Test Suite" sheetId="2" r:id="rId2"/>
    <sheet name="Sheet1" sheetId="3" state="hidden" r:id="rId3"/>
    <sheet name="AT - Test Case" sheetId="4" r:id="rId4"/>
  </sheets>
  <definedNames>
    <definedName name="_xlnm._FilterDatabase" localSheetId="3" hidden="1">'AT - Test Case'!$B$2:$D$29</definedName>
    <definedName name="_xlnm._FilterDatabase" localSheetId="1" hidden="1">'AT - Test Suite'!$A$3:$I$3</definedName>
    <definedName name="Z_26B7875D_E9B2_4779_90EE_77F4989FB450_.wvu.Rows" localSheetId="1" hidden="1">'AT - Test Suite'!$19:$21,'AT - Test Suite'!#REF!</definedName>
    <definedName name="Z_41632795_36E3_4D40_AF2C_A770615994B7_.wvu.FilterData" localSheetId="3" hidden="1">'AT - Test Case'!$B$2:$D$29</definedName>
    <definedName name="Z_5790F7CF_E168_464B_A2FF_947E3C02F48B_.wvu.FilterData" localSheetId="3" hidden="1">'AT - Test Case'!$B$2:$D$29</definedName>
    <definedName name="Z_67851EC9_B5A7_459B_8A18_A6220DC7A62C_.wvu.FilterData" localSheetId="3" hidden="1">'AT - Test Case'!$B$2:$D$29</definedName>
    <definedName name="Z_6C6BCC3B_4AAA_435E_8B7C_F58FB26D5F0F_.wvu.FilterData" localSheetId="3" hidden="1">'AT - Test Case'!$B$2:$D$29</definedName>
    <definedName name="Z_7089F64A_F77B_480F_9643_8730755F04D6_.wvu.Rows" localSheetId="1" hidden="1">'AT - Test Suite'!#REF!,'AT - Test Suite'!#REF!</definedName>
    <definedName name="Z_783535CD_F37C_46D8_9C31_F6E21BB1B5AE_.wvu.FilterData" localSheetId="3" hidden="1">'AT - Test Case'!$B$2:$D$29</definedName>
    <definedName name="Z_81DA30BE_A528_467D_8AE5_A425A78D5F91_.wvu.FilterData" localSheetId="3" hidden="1">'AT - Test Case'!$B$2:$D$29</definedName>
    <definedName name="Z_85509BE7_EB91_43D0_AD9F_3876D719E321_.wvu.FilterData" localSheetId="3" hidden="1">'AT - Test Case'!$B$2:$D$29</definedName>
    <definedName name="Z_94CD62AC_73F4_4EEF_A82F_18B6087DF3D5_.wvu.FilterData" localSheetId="3" hidden="1">'AT - Test Case'!$B$2:$D$29</definedName>
    <definedName name="Z_94CD62AC_73F4_4EEF_A82F_18B6087DF3D5_.wvu.Rows" localSheetId="1" hidden="1">'AT - Test Suite'!#REF!,'AT - Test Suite'!#REF!,'AT - Test Suite'!#REF!,'AT - Test Suite'!#REF!</definedName>
    <definedName name="Z_A56A148F_9A38_4A4C_A562_E1BABBE138E8_.wvu.FilterData" localSheetId="3" hidden="1">'AT - Test Case'!$B$2:$D$29</definedName>
    <definedName name="Z_A90CCA9F_984C_49EE_9182_DD209DD99BF7_.wvu.FilterData" localSheetId="3" hidden="1">'AT - Test Case'!$B$2:$D$29</definedName>
    <definedName name="Z_B0A65C70_A80A_4C8E_B2D7_6B73452A114B_.wvu.FilterData" localSheetId="3" hidden="1">'AT - Test Case'!$B$2:$D$29</definedName>
    <definedName name="Z_B9FAA2B8_F2EB_41E3_ACBD_1C1D784FA07A_.wvu.FilterData" localSheetId="3" hidden="1">'AT - Test Case'!$B$2:$D$29</definedName>
    <definedName name="Z_BB9B48FE_E0CB_44E8_8D41_520F74799311_.wvu.FilterData" localSheetId="3" hidden="1">'AT - Test Case'!$B$2:$D$29</definedName>
    <definedName name="Z_C5303581_2D9C_42C1_9BA2_807707C51816_.wvu.FilterData" localSheetId="3" hidden="1">'AT - Test Case'!$B$2:$D$29</definedName>
    <definedName name="Z_D611B517_ECB2_4406_9E8E_67E409ACD724_.wvu.FilterData" localSheetId="3" hidden="1">'AT - Test Case'!$B$2:$D$29</definedName>
    <definedName name="Z_D7293F56_AE1C_4EDD_BE43_9CA8C53AFC1F_.wvu.FilterData" localSheetId="3" hidden="1">'AT - Test Case'!$B$2:$D$29</definedName>
    <definedName name="Z_DB520068_47DC_4A26_A6D4_9FC641BA25CD_.wvu.FilterData" localSheetId="3" hidden="1">'AT - Test Case'!$B$2:$D$29</definedName>
    <definedName name="Z_E5E442FA_01B8_4E18_8013_E35F29C34A86_.wvu.FilterData" localSheetId="3" hidden="1">'AT - Test Case'!$B$2:$D$29</definedName>
    <definedName name="Z_EE11C295_BE7E_4EA7_BA48_79B292CECAE2_.wvu.FilterData" localSheetId="3" hidden="1">'AT - Test Case'!$B$2:$D$29</definedName>
    <definedName name="Z_F7B42C1E_5F34_49FE_B022_D2B370CB837D_.wvu.FilterData" localSheetId="3" hidden="1">'AT - Test Case'!$B$2:$D$29</definedName>
  </definedNames>
  <calcPr calcId="191028"/>
  <customWorkbookViews>
    <customWorkbookView name="Yvi  Aligam - Personal View" guid="{94CD62AC-73F4-4EEF-A82F-18B6087DF3D5}" mergeInterval="0" personalView="1" maximized="1" xWindow="-8" yWindow="-8" windowWidth="1296" windowHeight="1000" tabRatio="673" activeSheetId="4"/>
    <customWorkbookView name="Sheena Marie F. Diaz (CheQ Systems Inc.) - Personal View" guid="{C5303581-2D9C-42C1-9BA2-807707C51816}" mergeInterval="0" personalView="1" maximized="1" xWindow="-8" yWindow="-8" windowWidth="1296" windowHeight="1000" tabRatio="674" activeSheetId="4"/>
    <customWorkbookView name="Ma. Diana D. Carbon (CheQ Systems Inc.) - Personal View" guid="{30E756A4-DD1F-441E-98C9-1C6EB5A29F02}" mergeInterval="0" personalView="1" maximized="1" xWindow="-8" yWindow="-8" windowWidth="1296" windowHeight="1000" tabRatio="673" activeSheetId="2"/>
    <customWorkbookView name="Ayezha Abanador (CheQ Systems Inc.) - Personal View" guid="{54DE646A-6982-40D7-B62A-C504F75DF2DD}" mergeInterval="0" personalView="1" maximized="1" xWindow="70" yWindow="-8" windowWidth="1218" windowHeight="1040" tabRatio="673" activeSheetId="4"/>
    <customWorkbookView name="Angelito P. Magat (CheQ Systems Inc.) - Personal View" guid="{BF3BCAA5-9B2B-404B-A918-0267B0D35499}" mergeInterval="0" personalView="1" maximized="1" xWindow="-8" yWindow="-8" windowWidth="1296" windowHeight="1010" tabRatio="583" activeSheetId="2"/>
    <customWorkbookView name="Laminuette Emata - Personal View" guid="{B7277530-916C-4FDB-A0C1-5832DC38DBC2}" mergeInterval="0" personalView="1" maximized="1" xWindow="-8" yWindow="-8" windowWidth="1296" windowHeight="1010" tabRatio="673" activeSheetId="2"/>
    <customWorkbookView name="Jerome Allan G. Florendo - Personal View" guid="{7089F64A-F77B-480F-9643-8730755F04D6}" mergeInterval="0" personalView="1" maximized="1" xWindow="-8" yWindow="-8" windowWidth="1296" windowHeight="1000" tabRatio="673" activeSheetId="4"/>
    <customWorkbookView name="Ayezha Abanador - Personal View" guid="{26B7875D-E9B2-4779-90EE-77F4989FB450}" mergeInterval="0" personalView="1" maximized="1" xWindow="66" yWindow="-8" windowWidth="1222" windowHeight="1040" tabRatio="673" activeSheetId="4"/>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22" i="2" l="1"/>
  <c r="G628" i="2"/>
  <c r="I630" i="2"/>
  <c r="I629" i="2"/>
  <c r="I627" i="2"/>
  <c r="I626" i="2"/>
  <c r="I625" i="2"/>
  <c r="G624" i="2"/>
  <c r="G630" i="2"/>
  <c r="G629" i="2"/>
  <c r="G627" i="2"/>
  <c r="G626" i="2"/>
  <c r="G625" i="2"/>
  <c r="A19" i="2"/>
  <c r="A25" i="2" s="1"/>
  <c r="A31" i="2" l="1"/>
  <c r="A37" i="2" s="1"/>
  <c r="A43" i="2" s="1"/>
  <c r="A49" i="2" s="1"/>
  <c r="A55" i="2" s="1"/>
  <c r="A61" i="2" s="1"/>
  <c r="A67" i="2" s="1"/>
  <c r="A73" i="2" s="1"/>
  <c r="A79" i="2" s="1"/>
  <c r="A85" i="2" s="1"/>
  <c r="I631" i="2"/>
  <c r="I624" i="2" s="1"/>
  <c r="G631" i="2"/>
  <c r="A129" i="2" l="1"/>
  <c r="A135" i="2" s="1"/>
  <c r="A141" i="2" s="1"/>
  <c r="A147" i="2" s="1"/>
  <c r="A153" i="2" s="1"/>
  <c r="A159" i="2" s="1"/>
  <c r="A165" i="2" s="1"/>
  <c r="A171" i="2" s="1"/>
  <c r="A179" i="2" s="1"/>
  <c r="A184" i="2" s="1"/>
  <c r="A189" i="2" s="1"/>
  <c r="A194" i="2" s="1"/>
  <c r="A199" i="2" s="1"/>
  <c r="A204" i="2" s="1"/>
  <c r="A209" i="2" s="1"/>
  <c r="A214" i="2" s="1"/>
  <c r="A219" i="2" s="1"/>
  <c r="A225" i="2" l="1"/>
  <c r="A233" i="2" s="1"/>
  <c r="A240" i="2" s="1"/>
  <c r="A247" i="2" s="1"/>
  <c r="A252" i="2" s="1"/>
  <c r="A257" i="2" s="1"/>
  <c r="A262" i="2" s="1"/>
  <c r="A267" i="2" s="1"/>
  <c r="A272" i="2" s="1"/>
  <c r="A277" i="2" s="1"/>
  <c r="A282" i="2" s="1"/>
  <c r="A287" i="2" s="1"/>
  <c r="A292" i="2" s="1"/>
  <c r="A297" i="2" s="1"/>
  <c r="A306" i="2" s="1"/>
  <c r="A311" i="2" s="1"/>
  <c r="A316" i="2" s="1"/>
  <c r="A321" i="2" s="1"/>
  <c r="A327" i="2" s="1"/>
  <c r="A329" i="2" s="1"/>
  <c r="A331" i="2" s="1"/>
  <c r="A333" i="2" s="1"/>
  <c r="A335" i="2" s="1"/>
  <c r="A337" i="2" s="1"/>
  <c r="A361" i="2" s="1"/>
  <c r="A364" i="2" s="1"/>
  <c r="A367" i="2" s="1"/>
  <c r="A370" i="2" s="1"/>
  <c r="A373" i="2" s="1"/>
  <c r="A376" i="2" s="1"/>
  <c r="A379" i="2" s="1"/>
  <c r="A382" i="2" s="1"/>
  <c r="A385" i="2" s="1"/>
  <c r="A388" i="2" s="1"/>
  <c r="A391" i="2" s="1"/>
  <c r="A394" i="2" s="1"/>
  <c r="A398" i="2" s="1"/>
  <c r="A401" i="2" s="1"/>
  <c r="A404" i="2" s="1"/>
  <c r="A407" i="2" s="1"/>
  <c r="A410" i="2" s="1"/>
  <c r="A414" i="2" s="1"/>
  <c r="A418" i="2" s="1"/>
  <c r="A424" i="2" s="1"/>
  <c r="A426" i="2" s="1"/>
  <c r="A440" i="2" s="1"/>
  <c r="A446" i="2" s="1"/>
  <c r="A467" i="2" s="1"/>
  <c r="A474" i="2" l="1"/>
  <c r="A495" i="2" s="1"/>
  <c r="A504" i="2" s="1"/>
  <c r="A508" i="2" s="1"/>
  <c r="A511" i="2" l="1"/>
  <c r="A516" i="2" l="1"/>
  <c r="A520" i="2" s="1"/>
  <c r="A524" i="2" s="1"/>
  <c r="A528" i="2" s="1"/>
  <c r="A532" i="2" s="1"/>
  <c r="A536" i="2" s="1"/>
  <c r="A540" i="2" s="1"/>
  <c r="A544" i="2" s="1"/>
  <c r="A548" i="2" s="1"/>
  <c r="A552" i="2" s="1"/>
  <c r="A557" i="2" s="1"/>
  <c r="A559" i="2" s="1"/>
  <c r="A561" i="2" s="1"/>
  <c r="A563" i="2" s="1"/>
  <c r="A565" i="2" s="1"/>
  <c r="A567" i="2" s="1"/>
  <c r="A570" i="2" s="1"/>
  <c r="A572" i="2" s="1"/>
  <c r="A574" i="2" s="1"/>
  <c r="A576" i="2" s="1"/>
  <c r="A578" i="2" s="1"/>
  <c r="A580" i="2" s="1"/>
  <c r="A582" i="2" s="1"/>
  <c r="A584" i="2" s="1"/>
  <c r="A586" i="2" s="1"/>
  <c r="A588" i="2" s="1"/>
  <c r="A591" i="2" s="1"/>
  <c r="A593" i="2" s="1"/>
  <c r="A595" i="2" s="1"/>
  <c r="A597" i="2" s="1"/>
  <c r="A599" i="2" s="1"/>
  <c r="A601" i="2" s="1"/>
  <c r="A603" i="2" s="1"/>
  <c r="A606" i="2" s="1"/>
  <c r="A608" i="2" s="1"/>
  <c r="A611" i="2" s="1"/>
  <c r="A613" i="2" s="1"/>
  <c r="A617" i="2" s="1"/>
  <c r="A619" i="2" s="1"/>
  <c r="A622" i="2" s="1"/>
</calcChain>
</file>

<file path=xl/sharedStrings.xml><?xml version="1.0" encoding="utf-8"?>
<sst xmlns="http://schemas.openxmlformats.org/spreadsheetml/2006/main" count="4033" uniqueCount="1158">
  <si>
    <t>Revision History</t>
  </si>
  <si>
    <t>Version</t>
  </si>
  <si>
    <t>Date</t>
  </si>
  <si>
    <t>Author</t>
  </si>
  <si>
    <t>Reveiew By</t>
  </si>
  <si>
    <t>Approved By</t>
  </si>
  <si>
    <t>Description</t>
  </si>
  <si>
    <t>joner</t>
  </si>
  <si>
    <t>Initial</t>
  </si>
  <si>
    <t>added scenario based on updated BR</t>
  </si>
  <si>
    <t>Added regression scenarios for validation of enhancement in applsfyer</t>
  </si>
  <si>
    <r>
      <rPr>
        <b/>
        <sz val="8"/>
        <color theme="1"/>
        <rFont val="Calibri"/>
        <family val="2"/>
        <scheme val="minor"/>
      </rPr>
      <t>Expired Password:</t>
    </r>
    <r>
      <rPr>
        <sz val="8"/>
        <color theme="1"/>
        <rFont val="Calibri"/>
        <family val="2"/>
        <scheme val="minor"/>
      </rPr>
      <t xml:space="preserve">
- Updated Steps for TC010-TC011
- Added scenario for logged in account with expired password in mobile app (TS067-TS068 TC109)
</t>
    </r>
    <r>
      <rPr>
        <b/>
        <sz val="8"/>
        <color theme="1"/>
        <rFont val="Calibri"/>
        <family val="2"/>
        <scheme val="minor"/>
      </rPr>
      <t xml:space="preserve">Concern Management
</t>
    </r>
    <r>
      <rPr>
        <sz val="8"/>
        <color theme="1"/>
        <rFont val="Calibri"/>
        <family val="2"/>
        <scheme val="minor"/>
      </rPr>
      <t xml:space="preserve">- Added validation of CAN in Activity Tracker page for Guest User (TS018-TS029 TC110)
- Added TC for validation of Email Notif for Concern Management (TC111 in TS006-TS037)
</t>
    </r>
    <r>
      <rPr>
        <b/>
        <sz val="8"/>
        <color theme="1"/>
        <rFont val="Calibri"/>
        <family val="2"/>
        <scheme val="minor"/>
      </rPr>
      <t>Appsflyer:</t>
    </r>
    <r>
      <rPr>
        <sz val="8"/>
        <color theme="1"/>
        <rFont val="Calibri"/>
        <family val="2"/>
        <scheme val="minor"/>
      </rPr>
      <t xml:space="preserve">
- Added Scenario for Tracking in Appsflyer (TS138-139)
</t>
    </r>
    <r>
      <rPr>
        <b/>
        <sz val="8"/>
        <color theme="1"/>
        <rFont val="Calibri"/>
        <family val="2"/>
        <scheme val="minor"/>
      </rPr>
      <t xml:space="preserve">Service Application:
</t>
    </r>
    <r>
      <rPr>
        <sz val="8"/>
        <color theme="1"/>
        <rFont val="Calibri"/>
        <family val="2"/>
        <scheme val="minor"/>
      </rPr>
      <t xml:space="preserve">- Added scenario for validation of Activity Tracker for Service Application in Mobile App (TS075-TS086)
- Updated Test Scenario description of TS047-TS057
- Added scenario for validation in Service Application using CAN with Multiple SIN (TS058-TS065)
</t>
    </r>
    <r>
      <rPr>
        <b/>
        <sz val="8"/>
        <color theme="1"/>
        <rFont val="Calibri"/>
        <family val="2"/>
        <scheme val="minor"/>
      </rPr>
      <t xml:space="preserve">General Reskinning
</t>
    </r>
    <r>
      <rPr>
        <sz val="8"/>
        <color theme="1"/>
        <rFont val="Calibri"/>
        <family val="2"/>
        <scheme val="minor"/>
      </rPr>
      <t>- Added TC for validation of font enhancement (TC126-TC132 in TS097 and TS099)</t>
    </r>
  </si>
  <si>
    <r>
      <rPr>
        <b/>
        <sz val="9"/>
        <color theme="1"/>
        <rFont val="Calibri"/>
        <family val="2"/>
        <scheme val="minor"/>
      </rPr>
      <t xml:space="preserve">Service Application
</t>
    </r>
    <r>
      <rPr>
        <sz val="9"/>
        <color theme="1"/>
        <rFont val="Calibri"/>
        <family val="2"/>
        <scheme val="minor"/>
      </rPr>
      <t>- Removed TC014 in TS047-TS049
- Added TC087 in TS047
- Updated Expected result in TC087</t>
    </r>
  </si>
  <si>
    <r>
      <rPr>
        <b/>
        <sz val="9"/>
        <color rgb="FF000000"/>
        <rFont val="Calibri"/>
        <family val="2"/>
      </rPr>
      <t xml:space="preserve">Service Application
</t>
    </r>
    <r>
      <rPr>
        <sz val="9"/>
        <color rgb="FF000000"/>
        <rFont val="Calibri"/>
        <family val="2"/>
      </rPr>
      <t xml:space="preserve">- Updated Expected Result of TC014
- Removed multiple CAN TS041-TS059
- Added TC087_Validation of Activity Tracker_New Service Application in TS032-TS033
</t>
    </r>
    <r>
      <rPr>
        <b/>
        <sz val="9"/>
        <color rgb="FF000000"/>
        <rFont val="Calibri"/>
        <family val="2"/>
      </rPr>
      <t xml:space="preserve">Concern Management:
</t>
    </r>
    <r>
      <rPr>
        <sz val="9"/>
        <color rgb="FF000000"/>
        <rFont val="Calibri"/>
        <family val="2"/>
      </rPr>
      <t>- Removed Scenario for Creation of Concern in Guest page using Multiple CAN with Multiple Service
- Updated TC for TS007-TS008, TS011-TS012, TS015-TS016</t>
    </r>
  </si>
  <si>
    <t>Module - RFC - Project Description</t>
  </si>
  <si>
    <t>TEST SCENARIOS</t>
  </si>
  <si>
    <t>Test Suite #</t>
  </si>
  <si>
    <t>Expected Result</t>
  </si>
  <si>
    <t>Automatable?</t>
  </si>
  <si>
    <t>TC Automated?</t>
  </si>
  <si>
    <t>Status</t>
  </si>
  <si>
    <t>Tester</t>
  </si>
  <si>
    <t>Removal of APA subscription</t>
  </si>
  <si>
    <t>Meralco Online</t>
  </si>
  <si>
    <t>TS Status</t>
  </si>
  <si>
    <t>TS001</t>
  </si>
  <si>
    <t>Validation of removal of APA subscription in Overview page; Meralco Online</t>
  </si>
  <si>
    <t>Auto Payment Enrollment should not be displayed in Overview page</t>
  </si>
  <si>
    <t>MENARD</t>
  </si>
  <si>
    <t>Passed</t>
  </si>
  <si>
    <t>TC036_Validation of removal of APA subscription in Overview page</t>
  </si>
  <si>
    <t>PASSED</t>
  </si>
  <si>
    <t>Validation of removal of APA subscription in Accounts page; Meralco Online</t>
  </si>
  <si>
    <t xml:space="preserve"> APA subscription in Accounts page should be removed</t>
  </si>
  <si>
    <t>TC037_Validation of removal of APA subscription in Accounts page</t>
  </si>
  <si>
    <t>Validation of removal of Banner Ad for APA subscription; Meralco Online</t>
  </si>
  <si>
    <t>Banner Ad for APA subscription should be removed</t>
  </si>
  <si>
    <t>TC038_Validation of removal of Banner Ad for APA subscription</t>
  </si>
  <si>
    <t>Meralco Mobile App</t>
  </si>
  <si>
    <t>Validation of removal of Banner Ad for APA subscription; Android</t>
  </si>
  <si>
    <t>TC039_Validation of removal of Banner Ad for APA subscription_Mobile App</t>
  </si>
  <si>
    <t>Validation of removal of Banner Ad for APA subscription; iOS</t>
  </si>
  <si>
    <t>Concerns - Meralco Online and Mobile App</t>
  </si>
  <si>
    <t>Authenticated User</t>
  </si>
  <si>
    <t>Validation of CAN field in Log an Inquiry Page_Account has 1 CAN with Single Service; Meralco Online - Authenticated User</t>
  </si>
  <si>
    <t>CAN field should be displayed in Log an Inquiry page</t>
  </si>
  <si>
    <t>Precondition</t>
  </si>
  <si>
    <t>User should be in page indicated in scenario</t>
  </si>
  <si>
    <t>TC001_Validation of CAN field_Account has 1 CAN with Single Service</t>
  </si>
  <si>
    <t>CAN field should be validated</t>
  </si>
  <si>
    <t>TC005_Create Concern</t>
  </si>
  <si>
    <t>Concern should be successfully created. Case # should be generated.</t>
  </si>
  <si>
    <t>TC006_Validation of CAN in Activity Tracker page</t>
  </si>
  <si>
    <t>Created concern should be in Activity Tracker page</t>
  </si>
  <si>
    <t>TC111_Validation of Concern Email Notification</t>
  </si>
  <si>
    <t>Welcome Message for Service Application should be received</t>
  </si>
  <si>
    <t>Validation of CAN field in Log an Inquiry Page_Account has 1 CAN with Multiple Service; Meralco Online - Authenticated User</t>
  </si>
  <si>
    <t>CAN field should be displayed in Log an Inquiry page; Dropdown list of Service under selected CAN should be displayed</t>
  </si>
  <si>
    <t>TC003_Validation of CAN field_Account has 1 CAN with Multiple Service</t>
  </si>
  <si>
    <t>Validation of CAN field in Log an Inquiry Page_Account has multiple CAN with Single Service; Meralco Online - Authenticated User</t>
  </si>
  <si>
    <t>CAN field should be displayed in Log an Inquiry page;</t>
  </si>
  <si>
    <t>TC002_Validation of CAN field_Account has Multiple CAN with Single Service</t>
  </si>
  <si>
    <t>Validation of CAN field in Log an Inquiry Page_Account has Multiple CAN with Multiple Service; Meralco Online - Authenticated User</t>
  </si>
  <si>
    <t>TC004_Validation of CAN field_Account has Multiple CAN with Multiple Service</t>
  </si>
  <si>
    <t>Validation of CAN field in Give Feedback Page_Account has 1 CAN with Single Service; Meralco Online - Authenticated User</t>
  </si>
  <si>
    <t>CAN field should be displayed in Give Feedback Page</t>
  </si>
  <si>
    <t>Validation of CAN field in Give Feedback Page_Account has 1 CAN with Multiple Service; Meralco Online - Authenticated User</t>
  </si>
  <si>
    <t>CAN field should be displayed in Give Feedback Page; Dropdown list of Service under selected CAN should be displayed</t>
  </si>
  <si>
    <t>Validation of CAN field in Give Feedback Page_Account has multiple CAN with Single Service; Meralco Online - Authenticated User</t>
  </si>
  <si>
    <t>Validation of CAN field in Give Feedback Page_Account has Multiple CAN with Multiple Service; Meralco Online - Authenticated User</t>
  </si>
  <si>
    <t>Validation of CAN field in Make a Request Page_Account has 1 CAN with Single Service; Meralco Online - Authenticated User</t>
  </si>
  <si>
    <t>CAN field should be displayed in Make a Request page</t>
  </si>
  <si>
    <t>Validation of CAN field in Make a Request Page_Account has 1 CAN with Multiple Service; Meralco Online - Authenticated User</t>
  </si>
  <si>
    <t>CAN field should be displayed in Make a Request page; Dropdown list of Service under selected CAN should be displayed</t>
  </si>
  <si>
    <t>Validation of CAN field in Make a Request Page_Account has multiple CAN with Single Service; Meralco Online - Authenticated User</t>
  </si>
  <si>
    <t>CAN field should be displayed in Make a Request page;</t>
  </si>
  <si>
    <t>Validation of CAN field in Make a Request Page_Account has Multiple CAN with Multiple Service; Meralco Online - Authenticated User</t>
  </si>
  <si>
    <t>Guest User</t>
  </si>
  <si>
    <t>Validation of CAN field in Log an Inquiry Page_1 CAN with Single Service; Meralco Online - Guest User</t>
  </si>
  <si>
    <t>TC007_Navigation to Contact Us Page_Guest User</t>
  </si>
  <si>
    <t>User should be directed to page indicated in scenario</t>
  </si>
  <si>
    <t>TC110_Validation of Activity Tracker for Guest User</t>
  </si>
  <si>
    <t>Concern details should be displayed in Activity Tracker for Guest User</t>
  </si>
  <si>
    <t>Validation of CAN field in Log an Inquiry Page_1 CAN with Multiple Service; Meralco Online - Guest User</t>
  </si>
  <si>
    <t>Validation of CAN field in Give Feedback Page_1 CAN with Single Service; Meralco Online - Guest User</t>
  </si>
  <si>
    <t>Validation of CAN field in Give Feedback Page_1 CAN with Multiple Service; Meralco Online - Guest User</t>
  </si>
  <si>
    <t>Validation of CAN field in Make a Request Page_1 CAN with Single Service; Meralco Online - Guest User</t>
  </si>
  <si>
    <t>Validation of CAN field in Make a Request Page_1 CAN with Multiple Service; Meralco Online - Guest User</t>
  </si>
  <si>
    <t>Concerns - Meralco Mobile App</t>
  </si>
  <si>
    <t>Validation of CAN field in Connect with Us page_Account has 1 CAN with Single Service; Android</t>
  </si>
  <si>
    <t>CAN field should be validated in Connect with Us page; Concern should be successfully created.</t>
  </si>
  <si>
    <t>User should be in Connect with Us page</t>
  </si>
  <si>
    <t>TC008_Create Concern_Mobile App</t>
  </si>
  <si>
    <t>TC009_Validation of CAN in Activity Tracker page; Mobile App</t>
  </si>
  <si>
    <t>Validation of CAN field in Connect with Us page_Account has 1 CAN with Multiple Service; Android</t>
  </si>
  <si>
    <t>'CAN field should be validated in Connect with Us page; Concern should be successfully created.</t>
  </si>
  <si>
    <t>Validation of CAN field in Connect with Us page_Account has Multiple CAN with Single Service; Android</t>
  </si>
  <si>
    <t>Validation of CAN field in Connect with Us page_Account has Multiple CAN with Multiple Service; Android</t>
  </si>
  <si>
    <t>Validation of CAN field in Connect with Us page_Account has 1 CAN with Single Service; iOS</t>
  </si>
  <si>
    <t>Validation of CAN field in Connect with Us page_Account has 1 CAN with Multiple Service; iOS</t>
  </si>
  <si>
    <t>Validation of CAN field in Connect with Us page_Account has Multiple CAN with Single Service; iOS</t>
  </si>
  <si>
    <t>Validation of CAN field in Connect with Us page_Account has Multiple CAN with Multiple Service; iOS</t>
  </si>
  <si>
    <t>Service Application</t>
  </si>
  <si>
    <t>Service Application - Meralco Online</t>
  </si>
  <si>
    <t>Creation of New Service Application - Individual</t>
  </si>
  <si>
    <t>New Service Application should be created</t>
  </si>
  <si>
    <t>MO Account Record Type should be Individual Account</t>
  </si>
  <si>
    <t>TC012_Application for New Service</t>
  </si>
  <si>
    <t>Case # should be generated</t>
  </si>
  <si>
    <t>TC087_Validation of Activity Tracker_New Service Application</t>
  </si>
  <si>
    <t>TC014_Validation of Service Application Email Notification_Welcome Message</t>
  </si>
  <si>
    <t>Creation of New Service Application - Business</t>
  </si>
  <si>
    <t>MO Account Record Type should be Business Account</t>
  </si>
  <si>
    <t>Modification of Service Application; Change Service Details - Individual</t>
  </si>
  <si>
    <t>Modification of Electric Service Application should be created</t>
  </si>
  <si>
    <t>Service should be Residential</t>
  </si>
  <si>
    <t>TC020_Modification of Service_Change Service Details</t>
  </si>
  <si>
    <t>TC013_Validation of created case in Activity Tracker page</t>
  </si>
  <si>
    <t>CTS-183</t>
  </si>
  <si>
    <t>Modification of Service Application; Change in Contract Name - Business</t>
  </si>
  <si>
    <t>Service should be Business</t>
  </si>
  <si>
    <t>TC021_Modification of Service_Change in Contract Name</t>
  </si>
  <si>
    <t>Modification of Service Application; Transfer of Service - Individual</t>
  </si>
  <si>
    <t>TC022_Modification of Service_Transfer of Service</t>
  </si>
  <si>
    <t>Termination of Service Application - Individual</t>
  </si>
  <si>
    <t>Termination of Electric Service Application should be created</t>
  </si>
  <si>
    <t>TC023_Termination of Service Application</t>
  </si>
  <si>
    <t>Termination of Service Application - Business</t>
  </si>
  <si>
    <t>Recontract of Service Application - Individual</t>
  </si>
  <si>
    <t>Recontract of Electric Service Application should be created</t>
  </si>
  <si>
    <t>Service status should be Terminated</t>
  </si>
  <si>
    <t>TC024_Recontract of Service Application</t>
  </si>
  <si>
    <t>Retest Completed</t>
  </si>
  <si>
    <t>Recontract of Service Application - Business</t>
  </si>
  <si>
    <t>Service Application - Web Service Application Form</t>
  </si>
  <si>
    <t>Creation of New Service Application - Individual; Guest User</t>
  </si>
  <si>
    <t>Joner</t>
  </si>
  <si>
    <t>TC025_Creation of New Service Application via CXE-Apply_Individual</t>
  </si>
  <si>
    <t>TC015_Process Case Status to Application Approved in CXE</t>
  </si>
  <si>
    <t>Case status should ne Application Approved</t>
  </si>
  <si>
    <t>TC016_Process Case status to Application Ready for Connection in CMS</t>
  </si>
  <si>
    <t>Case status should ne Application Ready for Connection</t>
  </si>
  <si>
    <t>TC017_Create Metering Point Location</t>
  </si>
  <si>
    <t>Metering Point should be created</t>
  </si>
  <si>
    <t>TC018_Process Case status to Energized</t>
  </si>
  <si>
    <t>Case status should be Energized</t>
  </si>
  <si>
    <t>Deferred</t>
  </si>
  <si>
    <t>CTS-191</t>
  </si>
  <si>
    <t>TC019_Generate First Bill</t>
  </si>
  <si>
    <t>First Bill should be generated</t>
  </si>
  <si>
    <t>Creation of New Service Application - Business; Guest User</t>
  </si>
  <si>
    <t>TC026_Creation of New Service Application via CXE-Apply_Business</t>
  </si>
  <si>
    <t>Creation of New Service Application - Contractor; Guest User</t>
  </si>
  <si>
    <t>TC108_Creation of New Service Application via CXE-Apply_Contractor</t>
  </si>
  <si>
    <t>Modification of Service Application_CAN with Single SIN - Individual; Guest User</t>
  </si>
  <si>
    <t>TC027_Modification of Individual Service via CXE Apply</t>
  </si>
  <si>
    <t>CTS-188</t>
  </si>
  <si>
    <t>TC030_Process Modification of Electric Service to Application Approved</t>
  </si>
  <si>
    <t>TC081_Process Modification of Service Case to Application Closed</t>
  </si>
  <si>
    <t>Case Status should be updated to Application Closed</t>
  </si>
  <si>
    <t>paki lagay sa test evidence yung confirmation ng deferment from ms. Ritchel</t>
  </si>
  <si>
    <t>Modification of Service Application_CAN with Single SIN - Business; Guest User</t>
  </si>
  <si>
    <t>TC028_Modification of Business Service via CXE Apply</t>
  </si>
  <si>
    <t>TC086_Process Modification of Electric Service to Application Approved_Transfer of Service</t>
  </si>
  <si>
    <t>Case status should be Application Approved</t>
  </si>
  <si>
    <t>Modification of Service Application_CAN with Single SIN - Contractor; Guest User</t>
  </si>
  <si>
    <t>TC029_Modification of Service via CXE Apply_Contractor</t>
  </si>
  <si>
    <t>TC041_Process Modification of Electric Service to Application Approved_Change in Service Details</t>
  </si>
  <si>
    <t>Termination of Service Application_CAN with Single SIN - Individual; Guest User</t>
  </si>
  <si>
    <t>TC031_Termination of Individual Service via CXE Apply</t>
  </si>
  <si>
    <t>TC082_Process Termination of Electric Service Case to Application Approved</t>
  </si>
  <si>
    <t>Termination of Service Application_CAN with Single SIN - Business; Guest User</t>
  </si>
  <si>
    <t>TC032_Termination of Business Service via CXE Apply</t>
  </si>
  <si>
    <t>TC083_Process Termination of Electric Service Case to Application Closed</t>
  </si>
  <si>
    <t>encountered error upon removal of meter; ongoing checking by CMS FO Team</t>
  </si>
  <si>
    <t>Termination of Service Application_CAN with Single SIN - Contractor; Guest User</t>
  </si>
  <si>
    <t>TC033_Termination of Service via CXE Apply_Contractor</t>
  </si>
  <si>
    <t>Recontract of Service Application_CAN with Single SIN - Business; Guest User</t>
  </si>
  <si>
    <t>TC034_Recontract of Business Service via CXE Apply</t>
  </si>
  <si>
    <t>TC084_Process Recontract of Electric Service Case to Application Approved</t>
  </si>
  <si>
    <t>TC085_Process Recontract of Electric Service Case to Application Closed</t>
  </si>
  <si>
    <t>Recontract of Service Application_CAN with Single SIN - Contractor; Guest User</t>
  </si>
  <si>
    <t>Angelo T.</t>
  </si>
  <si>
    <t>N/A</t>
  </si>
  <si>
    <t>TC035_Recontract of Service via CXE Apply_Contractor</t>
  </si>
  <si>
    <t>CTS-188
CTS-196</t>
  </si>
  <si>
    <t>CAN 1233695445</t>
  </si>
  <si>
    <t>Service Address disabled</t>
  </si>
  <si>
    <t>Modification of Service Application_CAN with Multiple SIN - Individual; Guest User</t>
  </si>
  <si>
    <t>TC115_Modification of Individual Service via CXE Apply; CAN with Multiple SIN</t>
  </si>
  <si>
    <t>SIN 402523490101</t>
  </si>
  <si>
    <t>Modification of Service Application_CAN with Multiple SIN - Business; Guest User</t>
  </si>
  <si>
    <t>TC116_Modification of Business Service via CXE Apply; CAN with Multiple SIN</t>
  </si>
  <si>
    <t>SIN 402208950101</t>
  </si>
  <si>
    <t>Modification of Service Application_CAN with Multiple SIN - Contractor; Guest User</t>
  </si>
  <si>
    <t>TC117_Modification of Service via CXE Apply_Contractor; CAN with Multiple SIN</t>
  </si>
  <si>
    <t>SIN 409974770101</t>
  </si>
  <si>
    <t>Termination of Service Application_CAN with Multiple SIN - Individual; Guest User</t>
  </si>
  <si>
    <t>TC118_Termination of Individual Service via CXE Apply; CAN with Multiple SIN</t>
  </si>
  <si>
    <t>SIN 408073580101</t>
  </si>
  <si>
    <t>Termination of Service Application_CAN with Multiple SIN - Business; Guest User</t>
  </si>
  <si>
    <t>TC119_Termination of Business Service via CXE Apply; CAN with Multiple SIN</t>
  </si>
  <si>
    <t>CAN 3510721484</t>
  </si>
  <si>
    <t>SIN 412714310101</t>
  </si>
  <si>
    <t>Termination of Service Application_CAN with Multiple SIN - Contractor; Guest User</t>
  </si>
  <si>
    <t>TC120_Termination of Service via CXE Apply_Contractor; CAN with Multiple SIN</t>
  </si>
  <si>
    <t>SIN 403720660101</t>
  </si>
  <si>
    <t>For checking with EAM</t>
  </si>
  <si>
    <t>Recontract of Service Application_CAN with Multiple SIN - Business; Guest User</t>
  </si>
  <si>
    <t>failed</t>
  </si>
  <si>
    <t>TC121_Recontract of Business Service via CXE Apply; CAN with Multiple SIN</t>
  </si>
  <si>
    <t>SIN 403617380101</t>
  </si>
  <si>
    <t>Recontract of Service Application_CAN with Multiple SIN - Contractor; Guest User</t>
  </si>
  <si>
    <t>TC122_Recontract of Service via CXE Apply_Contractor; CAN with Multiple SIN</t>
  </si>
  <si>
    <t>SIN 410112340101</t>
  </si>
  <si>
    <t xml:space="preserve">Service Application - CXE </t>
  </si>
  <si>
    <t>Modification of Electric Service Application in CXE Case page_CAN with Single SIN</t>
  </si>
  <si>
    <t>Case should be created</t>
  </si>
  <si>
    <t>TC088_Create New Case_CAN with Single SIN</t>
  </si>
  <si>
    <t>Modification of Electric Service Application in CXE Case page_CAN with Multiple SIN</t>
  </si>
  <si>
    <t>TC089_Create New Case_CAN with Multiple SIN</t>
  </si>
  <si>
    <t>Termination of Electric Service Application in CXE Case page_CAN with Single SIN</t>
  </si>
  <si>
    <t>Termination of Electric Service Application in CXE Case page_CAN with Multiple SIN</t>
  </si>
  <si>
    <t>Recontract of Electric Service Application in CXE Case page_CAN with Single SIN</t>
  </si>
  <si>
    <t>Recontract of Electric Service Application in CXE Case page_CAN with Multiple SIN</t>
  </si>
  <si>
    <t>Modification of Electric Service Application in CXE Case page_Validation of Error Message</t>
  </si>
  <si>
    <t>Error message should be validated</t>
  </si>
  <si>
    <t>TC090_Validation of Error message in CXE Case page_Blank CAN</t>
  </si>
  <si>
    <t>TC091_Validation of Error message in CXE Case page_Invalid CAN = alphanumeric value</t>
  </si>
  <si>
    <t>TC092_Validation of Error message in CXE Case page_Invalid CAN = not existing</t>
  </si>
  <si>
    <t>TC093_Validation of Error message in CXE Case page_Invalid CAN = less than 10 character</t>
  </si>
  <si>
    <t>CTS-181</t>
  </si>
  <si>
    <t>TC094_Validation of Error message in CXE Case page_Blank SIN</t>
  </si>
  <si>
    <t>TC095_Validation of Error message in CXE Case page_Invalid SIN</t>
  </si>
  <si>
    <t>Termination of Electric Service Application in CXE Case page_Validation of Error Message</t>
  </si>
  <si>
    <t>Recontract of Electric Service Application in CXE Case page_Validation of Error Message</t>
  </si>
  <si>
    <t>Service Application - Activity Tracker - Mobile App</t>
  </si>
  <si>
    <t>Validation of CAN in Activity Tracker; Modification of Electric Service - CAN with Single SIN; Android</t>
  </si>
  <si>
    <t>CAN should be added to the Activity Tracker details</t>
  </si>
  <si>
    <t>Modification of Electric Service case should be existing</t>
  </si>
  <si>
    <t>TC114_Validation of Activity Tracker_Service Application; Mobile App</t>
  </si>
  <si>
    <t>Men Pass</t>
  </si>
  <si>
    <t>Validation of CAN in Activity Tracker; Modification of Electric Service - CAN with Multiple SIN; Android</t>
  </si>
  <si>
    <t>Meco1Test1</t>
  </si>
  <si>
    <t>Validation of CAN in Activity Tracker; Termination of Electric Service - CAN with Single SIN; Android</t>
  </si>
  <si>
    <t>Termination of Electric Service case should be existing</t>
  </si>
  <si>
    <t>Validation of CAN in Activity Tracker; Termination of Electric Service - CAN with Multiple SIN; Android</t>
  </si>
  <si>
    <t>Validation of CAN in Activity Tracker; Recontract of Electric Service - CAN with Single SIN; Android</t>
  </si>
  <si>
    <t>Recontract of Electric Service case should be existing</t>
  </si>
  <si>
    <t>CTS-186, CTS-187</t>
  </si>
  <si>
    <t>Validation of CAN in Activity Tracker; Recontract of Electric Service - CAN with Multiple SIN; Android</t>
  </si>
  <si>
    <t>Validation of CAN in Activity Tracker; Modification of Electric Service - CAN with Single SIN; iOS</t>
  </si>
  <si>
    <t>Validation of CAN in Activity Tracker; Modification of Electric Service - CAN with Multiple SIN; iOS</t>
  </si>
  <si>
    <t>Validation of CAN in Activity Tracker; Termination of Electric Service - CAN with Single SIN; iOS</t>
  </si>
  <si>
    <t>Validation of CAN in Activity Tracker; Termination of Electric Service - CAN with Multiple SIN; iOS</t>
  </si>
  <si>
    <t>Validation of CAN in Activity Tracker; Recontract of Electric Service - CAN with Single SIN; iOS</t>
  </si>
  <si>
    <t>Validation of CAN in Activity Tracker; Recontract of Electric Service - CAN with Multiple SIN; iOS</t>
  </si>
  <si>
    <t>Account Management - Expired Password</t>
  </si>
  <si>
    <t>Validation of Expired Password_Regular; Meralco Online</t>
  </si>
  <si>
    <t>User should be able to login after updating password</t>
  </si>
  <si>
    <t>Account's password should be expired</t>
  </si>
  <si>
    <t>test01report@yopmail.com</t>
  </si>
  <si>
    <t>TC010_Validation of Expired Password_Meralco Online</t>
  </si>
  <si>
    <t>CTS-192</t>
  </si>
  <si>
    <t>User was not redirected to login page, it was redirected to the dashboard.</t>
  </si>
  <si>
    <t>P@ssw0rd2</t>
  </si>
  <si>
    <t>Validation of Expired Password_Regular; Android</t>
  </si>
  <si>
    <t>superaydol1423@yopmail.com</t>
  </si>
  <si>
    <t>TC011_Validation of Expired Password_Mobile APP</t>
  </si>
  <si>
    <t>CTS-193
PASSED
CTS-192</t>
  </si>
  <si>
    <t>P@ssw0rd03</t>
  </si>
  <si>
    <t>Validation of Expired Password_Regular; iOS</t>
  </si>
  <si>
    <t>cxetester@yopmail.com</t>
  </si>
  <si>
    <t>Expired Password - Logged in Account_Regular; Android</t>
  </si>
  <si>
    <t>Account's password should be expired;
User should be logged in and Keep me logged in should be ticked</t>
  </si>
  <si>
    <t>TC109_Validation of Expired Password for Logged in Account</t>
  </si>
  <si>
    <t>Expired Password - Logged in Account_Regular; iOS</t>
  </si>
  <si>
    <t>Others - Validation of Click Here Button under Bayad Ad</t>
  </si>
  <si>
    <t>Validation of Click Here Button under Bayad Ad; Meralco Online</t>
  </si>
  <si>
    <t>Click here button should be displayed under Bayad Ad</t>
  </si>
  <si>
    <t>TC040_Validation of Click Here Button under Bayad Ad</t>
  </si>
  <si>
    <t>General -  Reskinning</t>
  </si>
  <si>
    <t>Validation of Meralco Online reskinning;</t>
  </si>
  <si>
    <t>Meralco Online Reskinning should be validated</t>
  </si>
  <si>
    <t>waiting for confirmation to defer</t>
  </si>
  <si>
    <t>TC042_Validation of Landing page reskinning</t>
  </si>
  <si>
    <t>Landing page reskinning should be validated</t>
  </si>
  <si>
    <t>TC043_Validation of Header reskinning</t>
  </si>
  <si>
    <t>Header reskinning should be validated</t>
  </si>
  <si>
    <t>TC126_Validation of Login page reskinning</t>
  </si>
  <si>
    <t>Login page reskinning should be validated</t>
  </si>
  <si>
    <t>TC045_Validation of Bill and Payments page reskinning</t>
  </si>
  <si>
    <t>Bill Summary page reskinning should be validated</t>
  </si>
  <si>
    <t>TC046_Validation of Contact Us page reskinning</t>
  </si>
  <si>
    <t>Contact Us page reskinning should be validated</t>
  </si>
  <si>
    <t>Validation of Modals/Announcement Reskinning</t>
  </si>
  <si>
    <t>Modals/Announcement Reskinning should be validated</t>
  </si>
  <si>
    <t>TC047_Validation of Modals/Announcement Reskinning</t>
  </si>
  <si>
    <t>Validation of buttons reskinning; Meralco Online</t>
  </si>
  <si>
    <t>Buttons reskinning should be validated</t>
  </si>
  <si>
    <t>TC048_Validation of buttons reskinning_Forgot Password page</t>
  </si>
  <si>
    <t>Buttons reskinning should be validated in Forgot Password page</t>
  </si>
  <si>
    <t>TC049_Validation of buttons reskinning_Accounts page</t>
  </si>
  <si>
    <t>Buttons reskinning should be validated in Accounts page</t>
  </si>
  <si>
    <t>TC050_Validation of buttons reskinning_Profile Information page</t>
  </si>
  <si>
    <t>Buttons reskinning should be validated in Profile Information page</t>
  </si>
  <si>
    <t>TC051_Validation of buttons reskinning_Notifications Settings</t>
  </si>
  <si>
    <t>Buttons reskinning should be validated in Notifications Settings</t>
  </si>
  <si>
    <t>TC052_Validation of buttons reskinning_Bills &amp; Payments</t>
  </si>
  <si>
    <t>Buttons reskinning should be validated in Bills &amp; Payments page</t>
  </si>
  <si>
    <t>TC053_Validation of buttons reskinning_Review Payment</t>
  </si>
  <si>
    <t>Buttons reskinning should be validated in Review Payment page</t>
  </si>
  <si>
    <t>TC054_Validation of buttons reskinning_Payment Confirmation</t>
  </si>
  <si>
    <t>Buttons reskinning should be validated in Payment Confirmation page</t>
  </si>
  <si>
    <t>TC055_Validation of buttons reskinning_Log an Inquiry</t>
  </si>
  <si>
    <t>Buttons reskinning should be validated in Log an Inquiry page</t>
  </si>
  <si>
    <t>TC123_Validation of buttons reskinning_Give Feedback</t>
  </si>
  <si>
    <t>Buttons reskinning should be validated in Give Feedback page</t>
  </si>
  <si>
    <t>TC056_Validation of buttons reskinning_Make a Request</t>
  </si>
  <si>
    <t>Buttons reskinning should be validated in Make a Request page</t>
  </si>
  <si>
    <t>TC057_Validation of buttons reskinning_Paperless Billing</t>
  </si>
  <si>
    <t>Buttons reskinning should be validated in Paperless Billing page</t>
  </si>
  <si>
    <t>TC058_Validation of buttons reskinning_Paperless Billing T&amp;C</t>
  </si>
  <si>
    <t>Buttons reskinning should be validated in Paperless Billing T&amp;C</t>
  </si>
  <si>
    <t>TC059_Validation of buttons reskinning_Outage Reporting</t>
  </si>
  <si>
    <t>Buttons reskinning should be validated in Outage Reporting page</t>
  </si>
  <si>
    <t>Validation of Hovered Background</t>
  </si>
  <si>
    <t>Hovered Background should be validated</t>
  </si>
  <si>
    <t>TC060_Validation of Hovered Background for Tiles</t>
  </si>
  <si>
    <t>Hovered Background for Tiles should be validated</t>
  </si>
  <si>
    <t>TC061_Validation of Hovered Background for Mini Ad</t>
  </si>
  <si>
    <t>Hovered Background for Mini Ad should be validated</t>
  </si>
  <si>
    <t>TC124_Validation of Hovered Background for Collapsible Menu</t>
  </si>
  <si>
    <t>Hovered Background for Collapsible Menu should be validated</t>
  </si>
  <si>
    <t>TC063_Validation of Hovered Background for Hyperlinks and Skip Links</t>
  </si>
  <si>
    <t>Hovered Background for Hyperlinks and Skip links should be validated</t>
  </si>
  <si>
    <t>Mobile App</t>
  </si>
  <si>
    <t>Validation of Meralco Mobile App reskinning; Android</t>
  </si>
  <si>
    <t xml:space="preserve"> Meralco Mobile App reskinning should be validated</t>
  </si>
  <si>
    <t>User should be logged in to Meralco Mobile App</t>
  </si>
  <si>
    <t>/</t>
  </si>
  <si>
    <t>TC044_Validation of Overview page reskinning</t>
  </si>
  <si>
    <t>Overview page reskinning should be validated</t>
  </si>
  <si>
    <t>TC065_Validation of Consumption Report page reskinning</t>
  </si>
  <si>
    <t>Consumption Report page reskinning should be validated</t>
  </si>
  <si>
    <t>TC066_Validation of Appliance Calculator page reskinning</t>
  </si>
  <si>
    <t>Application Calculator page reskinning should be validated</t>
  </si>
  <si>
    <t>waiting for confirmation - not testable</t>
  </si>
  <si>
    <t>TC067_Validation of Orange Tag page reskinning</t>
  </si>
  <si>
    <t>Orange Tag page reskinning should be validated</t>
  </si>
  <si>
    <t>TC068_Validation of View/Report Outages page reskinning</t>
  </si>
  <si>
    <t>View/Report Outages page reskinning should be validated</t>
  </si>
  <si>
    <t>TC069_Validation of Report an Outage or Incident page reskinning</t>
  </si>
  <si>
    <t>Report an Outage or Incident page reskinning should be validated</t>
  </si>
  <si>
    <t>TC070_Validation of Account page reskinning</t>
  </si>
  <si>
    <t>Account page reskinning should be validated</t>
  </si>
  <si>
    <t>TC071_Validation of Payment History page reskinning</t>
  </si>
  <si>
    <t>Payment History page reskinning should be validated</t>
  </si>
  <si>
    <t>Bill and Payments page reskinning should be validated</t>
  </si>
  <si>
    <t>TC072_Validation of View Bill page reskinning</t>
  </si>
  <si>
    <t>View Bill page reskinning should be validated</t>
  </si>
  <si>
    <t>TC073_Validation of Notifications reskinning</t>
  </si>
  <si>
    <t xml:space="preserve"> Notifications reskinning should be validated</t>
  </si>
  <si>
    <t>TC127_Validation of Register page reskinning</t>
  </si>
  <si>
    <t>Reister page reskinning should be validated</t>
  </si>
  <si>
    <t>TC128_Validation of Activity Tracker page reskinning</t>
  </si>
  <si>
    <t>Activity Tracker page reskinning should be validated</t>
  </si>
  <si>
    <t>TC129_Validation of Bright Ideas page reskinning</t>
  </si>
  <si>
    <t>Bright Ideas page reskinning should be validated</t>
  </si>
  <si>
    <t>TC130_Validation of FAQs page reskinning</t>
  </si>
  <si>
    <t>FAQs page reskinning should be validated</t>
  </si>
  <si>
    <t>TC131_Validation of Settings page reskinning</t>
  </si>
  <si>
    <t>Settings page reskinning should be validated</t>
  </si>
  <si>
    <t>For retest - CTS-194</t>
  </si>
  <si>
    <t>TC132_Validation of Service Enrollment page reskinning</t>
  </si>
  <si>
    <t>Service Enrollment page reskinning should be validated</t>
  </si>
  <si>
    <t>Validation of buttons reskinning; Android</t>
  </si>
  <si>
    <t>TC074_Validation of buttons reskinning_View Bill page</t>
  </si>
  <si>
    <t>Buttons reskinning should be validated in View Bill page</t>
  </si>
  <si>
    <t>TC075_Validation of buttons reskinning_Contact Us page</t>
  </si>
  <si>
    <t>Buttons reskinning should be validated in Contact Us page</t>
  </si>
  <si>
    <t>TC076_Validation of buttons reskinning_Appliance Calculator</t>
  </si>
  <si>
    <t>Buttons reskinning should be validated in Appliance Calculator</t>
  </si>
  <si>
    <t>TC077_Validation of buttons reskinning_Login page</t>
  </si>
  <si>
    <t>Buttons reskinning should be validated in Login page</t>
  </si>
  <si>
    <t>TC077_Validation of buttons reskinning_Orange Tag page</t>
  </si>
  <si>
    <t>Buttons reskinning should be validated in Orange Tag page</t>
  </si>
  <si>
    <t>Validation of Meralco Mobile App reskinning; iOS</t>
  </si>
  <si>
    <t xml:space="preserve"> Consumption Report page reskinning should be validated</t>
  </si>
  <si>
    <t>CTS-195</t>
  </si>
  <si>
    <t>CTS-182</t>
  </si>
  <si>
    <t>816/2022</t>
  </si>
  <si>
    <t>TC045_Validation of Bill ang Payments page reskinning</t>
  </si>
  <si>
    <t>CTS-184</t>
  </si>
  <si>
    <t>Validation of buttons reskinning; iOS</t>
  </si>
  <si>
    <t>TC078_Validation of buttons reskinning_Orange Tag page</t>
  </si>
  <si>
    <t>Billing and Payment - Paperless Billing Mini Ad and Access Link</t>
  </si>
  <si>
    <t>Mini Ads - PB Front</t>
  </si>
  <si>
    <t>Validation of Paperless Billing Mini Ad in Landing page; Meralco Online</t>
  </si>
  <si>
    <t>Paperless Billing Mini Ad should be displayed in Landing page</t>
  </si>
  <si>
    <t>User should be logged in to Meralco Online</t>
  </si>
  <si>
    <t>TC079_Validation of Paperless Billing Mini Ad</t>
  </si>
  <si>
    <t>'Paperless Billing Mini Ad should be displayed in Landing page</t>
  </si>
  <si>
    <t>Paperless Billing Access Link</t>
  </si>
  <si>
    <t>Access Paperless Billing from Dashboard_Individual</t>
  </si>
  <si>
    <t>Paperless Billing from Dashboard should be accessible</t>
  </si>
  <si>
    <t>User should be logged in to Meralco Online
User account type should be Individual</t>
  </si>
  <si>
    <t>TC080_Access Paperless Billing from Dashboard</t>
  </si>
  <si>
    <t>Access Paperless Billing from Dashboard_Business</t>
  </si>
  <si>
    <t>User should be logged in to Meralco Online
User account type should be Business</t>
  </si>
  <si>
    <t>Tracking in Appsflyer and Meralco Mobile App Regression</t>
  </si>
  <si>
    <t>Bills and Payments - Successful Payment</t>
  </si>
  <si>
    <t>Payment Transaction_Regular bill Full payment; Android</t>
  </si>
  <si>
    <t>Payment transaction should be successful</t>
  </si>
  <si>
    <t>TC096_Payment transaction</t>
  </si>
  <si>
    <t>TC097_CMS Validation</t>
  </si>
  <si>
    <t>Payment in CMS V10 should interface</t>
  </si>
  <si>
    <t>TC098_Payment Confirmation</t>
  </si>
  <si>
    <t>User should receive payment confirmation email</t>
  </si>
  <si>
    <t>Payment Transaction_Regular bill - Partial; Android</t>
  </si>
  <si>
    <t>Payment Transaction_Billing Adjustment, partial, android</t>
  </si>
  <si>
    <t>Payment Transaction_SI Bill - Overpayment;  Android</t>
  </si>
  <si>
    <t>Payment Transaction_Advance Payment;  Android</t>
  </si>
  <si>
    <t>Payment Transaction_Regular Bill Full payment; iOS</t>
  </si>
  <si>
    <t>Payment Transaction_Regular bill - Overpayment; iOS</t>
  </si>
  <si>
    <t>Payment Transaction_Billing Adjustment, Full payment, iOS</t>
  </si>
  <si>
    <t>passed</t>
  </si>
  <si>
    <t>Payment Transaction_SI Bill - Partial;  iOS</t>
  </si>
  <si>
    <t>Payment Transaction_Advance Payment;  iOS</t>
  </si>
  <si>
    <t>Bills and Payments - Failed Payment</t>
  </si>
  <si>
    <t>Failed Payment Transaction_Invalid Card details; Android</t>
  </si>
  <si>
    <t>Payment should not be successful</t>
  </si>
  <si>
    <t>TC099_Failed Payment Transaction_Invalid Card details</t>
  </si>
  <si>
    <t>Failed Payment Transaction_Insufficient Balance; Android</t>
  </si>
  <si>
    <t>TC100_Failed Payment Transaction_Insufficient Balance</t>
  </si>
  <si>
    <t>Failed Payment Transaction_Cancelled Transaction; Android</t>
  </si>
  <si>
    <t>TC101_Failed Payment Transaction_Cancelled Payment Transaction</t>
  </si>
  <si>
    <t>Failed Payment Transaction_Invalid Card details; iOS</t>
  </si>
  <si>
    <t>Failed Payment Transaction_Insufficient Balance; iOS</t>
  </si>
  <si>
    <t>Failed Payment Transaction_Cancelled Transaction; iOS</t>
  </si>
  <si>
    <t>Outage Reporting</t>
  </si>
  <si>
    <t>Create Outage Report_No Power - My house/building only; Android</t>
  </si>
  <si>
    <t>Outage report should be created. Reference number should be generated.</t>
  </si>
  <si>
    <t>TC102_Create Outage Report</t>
  </si>
  <si>
    <t>Create Outage Report_No Power - Whole street/block; Android</t>
  </si>
  <si>
    <t>Create Outage Report_No Power - Unstable Power; Android</t>
  </si>
  <si>
    <t>Create Outage Report_No Power - Streetlight Concern; Android</t>
  </si>
  <si>
    <t>Create Outage Report_No Power - Safety Concern; Android</t>
  </si>
  <si>
    <t>Create Outage Report_No Power - My house/building only; iOS</t>
  </si>
  <si>
    <t>Create Outage Report_No Power - Whole street/block; iOS</t>
  </si>
  <si>
    <t>Create Outage Report_No Power - Unstable Power; iOS</t>
  </si>
  <si>
    <t>Create Outage Report_No Power - Streetlight Concern; iOS</t>
  </si>
  <si>
    <t>Create Outage Report_No Power - Safety Concern; iOS</t>
  </si>
  <si>
    <t>Registration</t>
  </si>
  <si>
    <t>Registration via FB SSO; Android</t>
  </si>
  <si>
    <t>User should be able to register</t>
  </si>
  <si>
    <t>TC103_Registration_Facebook</t>
  </si>
  <si>
    <t>Registration via Google SSO; Android</t>
  </si>
  <si>
    <t>TC104_Registration_Google</t>
  </si>
  <si>
    <t>Registration - Regular Account; Android</t>
  </si>
  <si>
    <t>TC105_Registration_Regular</t>
  </si>
  <si>
    <t>Registration via FB SSO; iOS</t>
  </si>
  <si>
    <t>Registration via Google SSO; iOS</t>
  </si>
  <si>
    <t>Registration via Apple SSO; iOS</t>
  </si>
  <si>
    <t>TC125_Registration_Apple</t>
  </si>
  <si>
    <t>Registration - Regular Account; iOS</t>
  </si>
  <si>
    <t>Paperless Billing</t>
  </si>
  <si>
    <t>Subscribe to Paperless Billing; Android</t>
  </si>
  <si>
    <t>Account should be subscribed to Paperless Billing</t>
  </si>
  <si>
    <t>TC106_Subscribe to PB</t>
  </si>
  <si>
    <t>Unsubscribe from Paperless Billing; Android</t>
  </si>
  <si>
    <t>Account should be unsubscribed from Paperless Billing</t>
  </si>
  <si>
    <t>Account should be subscribed to Paperless Billing for atleast 6 months</t>
  </si>
  <si>
    <t>TC107_Unsubscribe from PB</t>
  </si>
  <si>
    <t>Subscribe to Paperless Billing; iOS</t>
  </si>
  <si>
    <t>Unsubscribe from Paperless Billing; iOS</t>
  </si>
  <si>
    <t>Account should be subscribed to Paperless Billing for at least 6 months</t>
  </si>
  <si>
    <t>Tracking in Appsflyer</t>
  </si>
  <si>
    <t>Track New User of Meralco Mobile App through Marketing campaigns</t>
  </si>
  <si>
    <t>New user who installed Meralco Mobile App should be tracked</t>
  </si>
  <si>
    <t>TC112_Track New User who installed Meralco Mobile App</t>
  </si>
  <si>
    <t>Track Activity Revenue in Appsflyer</t>
  </si>
  <si>
    <t>Activity Revenue in Appsflyer should be tracked</t>
  </si>
  <si>
    <t>TC113_Track Activity Revenue in Appsflyer</t>
  </si>
  <si>
    <t>Overall</t>
  </si>
  <si>
    <t>NYT</t>
  </si>
  <si>
    <t>Ongoing</t>
  </si>
  <si>
    <t>Failed</t>
  </si>
  <si>
    <t>Blocked</t>
  </si>
  <si>
    <t>Total</t>
  </si>
  <si>
    <t>Test Case Description
(Description of the test)</t>
  </si>
  <si>
    <t>Step Name</t>
  </si>
  <si>
    <t>Remarks</t>
  </si>
  <si>
    <t>Validate if CAN field is visible and enabled</t>
  </si>
  <si>
    <t>CAN field should be visible and auto-populated
Note: For Guest User, field should be visible and not populated</t>
  </si>
  <si>
    <t>CAN drop down field should be visible and enabled</t>
  </si>
  <si>
    <t>Select CAN</t>
  </si>
  <si>
    <t>CAN should be selected</t>
  </si>
  <si>
    <t>CAN field should be visible and auto-populated; SIN dropdown list should be displayed
Note: For Guest User, Text field for SIN should be enabled
For Mobile App, CAN data field should be editable and should be the first one to appear after selecting Concern Tye and Sub-type. If the inputted CAN has only 1 SIN, no additional SIN field will appear. If the inputted CAN has multiple SINs, SIN data field will appear for the customer to fill up.</t>
  </si>
  <si>
    <t>CAN drop down field should be visible and enabled
For Mobile App, CAN data field should be editable and should be the first one to appear. If the inputted CAN has only 1 SIN, no additional SIN field will appear. If the inputted CAN has multiple SINs, SIN data field will appear for the customer to fill up.</t>
  </si>
  <si>
    <t>CAN should be selected; SIN dropdown list should be displayed</t>
  </si>
  <si>
    <t>Populate the following fields:
Concern Type
CAN
SIN (if multiple Service)
First Name
Last Name
Email Address
Mobile Number
Remarks</t>
  </si>
  <si>
    <t>Fields should be populated</t>
  </si>
  <si>
    <t>Click Submit</t>
  </si>
  <si>
    <t>Go to Activity Tracker page</t>
  </si>
  <si>
    <t>Activity Tracker page should be displayed;
Activity Tracker columns should  be as follows:
Reference No.
Customer Account Number
Service ID Number
Date Received
Concern Type
Specific Concern
Status
Remarks</t>
  </si>
  <si>
    <t>Check if created concern is included in activity tracker page</t>
  </si>
  <si>
    <t>Go to https://fuat-meralco.cs73.force.com/customers/s/contact</t>
  </si>
  <si>
    <t>Contact Us page for guest user should be displayed</t>
  </si>
  <si>
    <t>Click on page indicated in scenario</t>
  </si>
  <si>
    <t>Populate the following fields then click Submit
Concern Type
Concern Sub-type
Description
CAN
SIN (if multiple service)
First Name (auto-populated)
Last Name(auto-populated)
Mobile Number(auto-populated)
Email Address(auto-populated)
CAN(auto-populated)
SIN(auto-populated)</t>
  </si>
  <si>
    <t>Concern should successfully created. Case # should be generated.
Note: If CAN has only 1 SIN, no additional SIN field will appear. If CAN has multiple SINs, SIN data field will appear for the customer to fill up.</t>
  </si>
  <si>
    <t>Activity Tracker page should be displayed;</t>
  </si>
  <si>
    <t>Click on created concern</t>
  </si>
  <si>
    <t>SIN data field should be added in the Activity Tracker case details to supplement the CAN.
The following should be displayed
Customer Account Number (CAN)
Service ID Number (SIN)
Request Type
Registered Customer
Service Address
Date Applied</t>
  </si>
  <si>
    <t>Go to Meralco Online &gt; Login using account with expired password</t>
  </si>
  <si>
    <t>User should be redirected to Change Password for Expired password page</t>
  </si>
  <si>
    <t>Update Password</t>
  </si>
  <si>
    <t>Password should be updated; User should be redirected to Login page</t>
  </si>
  <si>
    <t>Login using new password</t>
  </si>
  <si>
    <t>User should be able to login</t>
  </si>
  <si>
    <t>Go to Meralco Mobile App &gt; Login using account with expired password</t>
  </si>
  <si>
    <t>Login to Meralco Online</t>
  </si>
  <si>
    <t>Click on Request for a Service tile</t>
  </si>
  <si>
    <t>Start a Service page should be displayed</t>
  </si>
  <si>
    <t>Populate all required fields in Contact Information tab &gt; Click Next</t>
  </si>
  <si>
    <t>Fields should be populated; New Address tab should be displayed</t>
  </si>
  <si>
    <t>Populate the following:
Service Address
Province
City / Municipality
Home Ownership
Billing Address Indicator</t>
  </si>
  <si>
    <t>Fields should be populated; Value Added Service tab should be displayed</t>
  </si>
  <si>
    <t>Populate the following:
Notification indicator
AMC indicator
Paperless Billing indicator
APA indicator
&gt; Attach documents
&gt; Click Next</t>
  </si>
  <si>
    <t>Fields should be populated; Terms and Conditions tab should be displayed</t>
  </si>
  <si>
    <t>Tick on I have read and agree to the Meralco Online Terms &amp; Conditions and consent to the processing of my personal data in accordance with the Privacy Policy</t>
  </si>
  <si>
    <t>Submit button should be enabled</t>
  </si>
  <si>
    <t>Confirmation tab should be displayed. Case # should be generated.</t>
  </si>
  <si>
    <t>Check if created case is included in activity tracker page</t>
  </si>
  <si>
    <t>Created concern should be in Activity Tracker page;
CAN should added to the Activity Tracker details and SIN should be displayed if CAN has multiple associated SIN</t>
  </si>
  <si>
    <t>Validate email notification</t>
  </si>
  <si>
    <t>In CXE, search Case # generated from Meralco Online</t>
  </si>
  <si>
    <t>Case should be displayed</t>
  </si>
  <si>
    <t>Click Change Case Owner &gt; Assign new case owner</t>
  </si>
  <si>
    <t>New Case Owner should be assigned</t>
  </si>
  <si>
    <t>Create Service, Billing &amp; Customer Addresses</t>
  </si>
  <si>
    <t>Service, Billing &amp; Customer Addresses should be created</t>
  </si>
  <si>
    <t>Update status to Application Validated</t>
  </si>
  <si>
    <t>Case status should be Application Validated</t>
  </si>
  <si>
    <t>Generate Survey FO</t>
  </si>
  <si>
    <t>Survey FO should be generated</t>
  </si>
  <si>
    <t>Process Survey FO status to Executed</t>
  </si>
  <si>
    <t>Survey FO status should be executed; Case status should be Pre-Survey FO Resolved - Feasible</t>
  </si>
  <si>
    <t>Populate the following under Evaluate and Inspect:
- Service Description
- Service Rate Type
- Business Segment
- Billing Class
- Applied Load
- PSIC
- Demand Factor
- Load Factor
- Contracted Capacity
- Service Supply Phase
- Service Wire Type
- Service Supply Voltage
- Service Wire TLN
- Service Supply Type
- Service Wire Pole #
- Metering Scheme
- Service Wire Length
- Mode of Retrieval
- Service Wire Size
- Service Wire Material
&gt; Tick Confirm Contracted Service Details
&gt; Click Save</t>
  </si>
  <si>
    <t>Click Update Bill Deposit</t>
  </si>
  <si>
    <t>"Bill Deposit Estimate: [Amount]" should be displayed</t>
  </si>
  <si>
    <t>Check Case Status, Case Details, Contracted Service Details and Bill Deposit</t>
  </si>
  <si>
    <t>If Survey FO result is Feasible or case status was updated to Pre-Survey FO Not Required, Case Details and Contracted Service Details are filled up and confirmed, and bill deposit is computed, status should be updated to Application Evaluated;
Otherwise, status should not be updated to Application Evaluated.</t>
  </si>
  <si>
    <t>Update status to Meter Socket Issued &gt; Click Save</t>
  </si>
  <si>
    <t>Case status should be updated to Meter Socket Issued</t>
  </si>
  <si>
    <t>Generate, Schedule and Execute Inspection FO</t>
  </si>
  <si>
    <t>Inspection FO should be generated, scheduled and executed;
Case status should be Inspection FO Resolved - Approved</t>
  </si>
  <si>
    <t>From the Case Page, navigate to the Requirements List &gt; Submit all Requirements</t>
  </si>
  <si>
    <t>All Requirements should be submitted</t>
  </si>
  <si>
    <t>Click on Create Contract</t>
  </si>
  <si>
    <t>Contract should be created</t>
  </si>
  <si>
    <t>Click on created contract</t>
  </si>
  <si>
    <t>User should be directed to the Contract page</t>
  </si>
  <si>
    <t>Click Create Service</t>
  </si>
  <si>
    <t>Dialog box for Service creation should be displayed</t>
  </si>
  <si>
    <t>Populate all required fields &gt; Click Save</t>
  </si>
  <si>
    <t>Service should be created</t>
  </si>
  <si>
    <t>Go to Case page, check case status</t>
  </si>
  <si>
    <t>If Inspection FO result is Approved or case status was updated to Service Entrance Still OK, there are no requirements in Pending status, Contract and Service have been created, and Arrears tag is unchecked, status should be updated to Application Approved;
Otherwise, status should not be updated to Application Approved.</t>
  </si>
  <si>
    <t>TC012_</t>
  </si>
  <si>
    <t>In CMSv10, Go to Menu &gt; Service Application &gt; Online Service Application</t>
  </si>
  <si>
    <t>User should be directed to the Online Service Application - Inquiry Screen</t>
  </si>
  <si>
    <t>Search Case #</t>
  </si>
  <si>
    <t>Click Manage &gt; Contract</t>
  </si>
  <si>
    <t>User should be directed to the Contract Creation Screen</t>
  </si>
  <si>
    <t>Click Create Contract &gt; Create/Update</t>
  </si>
  <si>
    <t>SIN should be generated</t>
  </si>
  <si>
    <t>Click Accept</t>
  </si>
  <si>
    <t>Bill Deposit should be generated</t>
  </si>
  <si>
    <t>Click Create Contract &gt; Print Contract &gt; Print</t>
  </si>
  <si>
    <t>Contract should be printed</t>
  </si>
  <si>
    <t>Check Online Application's status in CMSv10 and Case status in CXE</t>
  </si>
  <si>
    <t>Case status should be Contract Finalized in CMSv10 and CXE</t>
  </si>
  <si>
    <t>In CMSv10, Go to Menu &gt; Collection &gt; Deposits &gt; Deposit Collection</t>
  </si>
  <si>
    <t>User should be directed to the Deposit Allocation Payment Screen</t>
  </si>
  <si>
    <t>Retrieve SIN &gt; Process Bill Deposit Payment</t>
  </si>
  <si>
    <t>Bill Deposit should be paid</t>
  </si>
  <si>
    <t xml:space="preserve"> Case status should update to Application Ready for Connection</t>
  </si>
  <si>
    <t xml:space="preserve">In EAM, Go to Locations </t>
  </si>
  <si>
    <t>Location page should be displayed</t>
  </si>
  <si>
    <t>Click New Location icon then populate the following:
Location tab:
- Area
- Office
- Type
- Parent Location
- Location Address
Specifications tab:
- SSN
- CT_Tag
- MODRETRV
- MTRSCHEM
Click Save</t>
  </si>
  <si>
    <t>Update location status to Operating Location</t>
  </si>
  <si>
    <t>Location status should be Operating Location</t>
  </si>
  <si>
    <t>In CMSv10, check if meter point location has successfully interfaced</t>
  </si>
  <si>
    <t>Meter Point Location should successfully interface in CMS</t>
  </si>
  <si>
    <t>In CMS, Search Case # in Online Service Application</t>
  </si>
  <si>
    <t>Click Manage &gt; Generate Connection FO</t>
  </si>
  <si>
    <t>User should be prompted to select meter type</t>
  </si>
  <si>
    <t>Select Meter Type &gt; click Accept</t>
  </si>
  <si>
    <t>User should be directed to Field Order Generation Screen</t>
  </si>
  <si>
    <t>Click OK</t>
  </si>
  <si>
    <t>"Field Order is going to be generated. Do you want to continue?" should be displayed</t>
  </si>
  <si>
    <t>Field Order should be generated</t>
  </si>
  <si>
    <t>Check Case status in CMS and CXE</t>
  </si>
  <si>
    <t>Case status should be Pending Energization</t>
  </si>
  <si>
    <t>Go to Field Orders General Query &gt; Search Field Order</t>
  </si>
  <si>
    <t>Field Order should be displayed. EAM Work Order # should be generated.</t>
  </si>
  <si>
    <t>Take note of EAM WO# then go to EAM &gt; Work Order Tracking (Ops)</t>
  </si>
  <si>
    <t>Work Order Tracking (Meter Ops)window should be displayed</t>
  </si>
  <si>
    <t>Search "F" + Work Order #</t>
  </si>
  <si>
    <t>Work Order should be displayed</t>
  </si>
  <si>
    <t>Populate Planner, Scheduler, Supervisor, Scheduled Start, Scheduled Finish then Save</t>
  </si>
  <si>
    <t>Fields should be populated and saved</t>
  </si>
  <si>
    <t>Click on Route to Schedule icon</t>
  </si>
  <si>
    <t>Manual Input window prompt should be displayed</t>
  </si>
  <si>
    <t>Select Route to SCHED  then click OK</t>
  </si>
  <si>
    <t>Work Order status should be SCHED</t>
  </si>
  <si>
    <t>Go to EAM Actuals tab &gt; Services &gt; Tag items Completed and Inspected then Save</t>
  </si>
  <si>
    <t>Items under Services should be tagged Completed and Inspected</t>
  </si>
  <si>
    <t>Go to EAM Actuals tab &gt; Reservations &gt; Tag Items Deleted</t>
  </si>
  <si>
    <t>Items under Reservations should be tagged Deleted</t>
  </si>
  <si>
    <t>Go to Specifications tab then populate all required fields</t>
  </si>
  <si>
    <t>Required fields should be populated</t>
  </si>
  <si>
    <t>Route Work Order status to In-progress</t>
  </si>
  <si>
    <t>WO status should be INPRG</t>
  </si>
  <si>
    <t>Route Work Order status to FCOMP</t>
  </si>
  <si>
    <t>WO status should be FCOMP</t>
  </si>
  <si>
    <t>Check FO and Case status</t>
  </si>
  <si>
    <t>FO status should be Executed
Case status should be Energized</t>
  </si>
  <si>
    <t>Assign Route Master to Service</t>
  </si>
  <si>
    <t>Service should have route master</t>
  </si>
  <si>
    <t>Exclude Cycle then run batch 10
Open MobaxTerm &gt; Connect to Server &gt; Go to cd /sw/env/mecodu-testA/scripts/batch-event/bin (note: use "arrow up" key to navigate then press enter) &gt; Type ./010_AO3_GCTM_Reading_Batch.sh YYYYMMDD &gt; Click Enter</t>
  </si>
  <si>
    <t>A new schedule will be created in Reading Modification</t>
  </si>
  <si>
    <t>Run Batch 50
Type ./050_SGC_BI_Usage_Calculation.sh YYYYMMDD
Note: 
1. use "Arrow Up" key to navigate then press enter.
2. User may also use autocomplete function just type ./050 then press "tab key"
3. The YYYYMMDD should be equal to Reading date</t>
  </si>
  <si>
    <t>-Consumption will be computed
-Status will be change to Calculated Usage in Reading Modification</t>
  </si>
  <si>
    <t xml:space="preserve">
Run Batch 70
Type ./070_Meco_LP_Aggregation.sh YYYYMMDD
Note: 
1. use "Arrow Up" key to navigate then press enter.
2. User may also use autocomplete function just type ./070 then press "tab key"
3. The YYYYMMDD should be equal to Reading date</t>
  </si>
  <si>
    <t>-Status will be change to Sent to Bill in Reading Modification</t>
  </si>
  <si>
    <t>Run Batch 90
Type ./090_A07_SGC_BI_BILLING.sh YYYYMMDD
Note: 
1. use "Arrow Up" key to navigate then press enter.
2. User may also use autocomplete function just type ./090 then press "tab key"
3. The YYYYMMDD should be equal to Reading date</t>
  </si>
  <si>
    <t>-Status will be change to Billed in Reading Modification</t>
  </si>
  <si>
    <t>Run Batch 180
Type ./180_B09_NWE_Statement_Generation.sh YYYYMMDD
Note: 
1. use "Arrow Up" key to navigate then press enter.
2. User may also use autocomplete function just type ./180 then press "tab key"
3. The YYYYMMDD should be equal to Statement date</t>
  </si>
  <si>
    <t>-The new billing will be invoiced.
-Statement is created, can be verify in Menu-&gt;Statement-&gt;Statement Duplicate</t>
  </si>
  <si>
    <t>Go to Accounts&gt; Manage Accounts</t>
  </si>
  <si>
    <t>Accounts page should be displayed</t>
  </si>
  <si>
    <t>Search then Select Account &gt; Click Change Service Details button</t>
  </si>
  <si>
    <t>Request page for Change Service Details should be displayed</t>
  </si>
  <si>
    <t>Select Change Service Details request options then click Next</t>
  </si>
  <si>
    <t>Value Added Services tab should be displayed</t>
  </si>
  <si>
    <t>Populate the following:
Notification indicator
AMC indicator
&gt; Attach documents
&gt; Click Next</t>
  </si>
  <si>
    <t>Search then Select Account &gt; Click Change Contract Details button</t>
  </si>
  <si>
    <t>Request page for Change Contract Details should be displayed</t>
  </si>
  <si>
    <t>Select Change in Contract Name then populate the following fields:
- Email
- First Name
- Middle Name (Optional)
- Last Name
- Email Address
- Mobile Number
- Telephone Number (Optional)
Click Next</t>
  </si>
  <si>
    <t>Select Transfer of Service then populate the following fields:
- Email
- First Name
- Middle Name (Optional)
- Last Name
- Email Address
- Mobile Number
- Telephone Number (Optional)
Click Next</t>
  </si>
  <si>
    <t>Search then Select Account &gt; Click Stop Electric Service button</t>
  </si>
  <si>
    <t>Request page for Stop Electric Service should be displayed</t>
  </si>
  <si>
    <t>Click Next</t>
  </si>
  <si>
    <t>Search then Select Account &gt; Click Reactivate Electric Service button</t>
  </si>
  <si>
    <t>Request page for Reactivate Electric Service should be displayed</t>
  </si>
  <si>
    <t>Populate the following:
SIN
First Name
Middle Name (Optional)
Last Name
Email Address
Mobile Number (optional)
Landline (optional)
Birthday (optional)
Representative indicator
Click Next</t>
  </si>
  <si>
    <t>Go to https://fuat-meralco.cs73.force.com/customers/s/cxe-apply</t>
  </si>
  <si>
    <t>Service Application page should be displayed</t>
  </si>
  <si>
    <t>Click on Individual</t>
  </si>
  <si>
    <t>The following should be displayed under Individual
- Start Service
- Modify Service
- Reactivate Service
- Stop Service</t>
  </si>
  <si>
    <t>Click on Start a Service</t>
  </si>
  <si>
    <t>Start a Service Registration page should be displayed</t>
  </si>
  <si>
    <t>Populate the following:
- Email
- First Name
- Middle Name (Optional)
- Last Name
- Mobile Number
&gt; Tick Terms and Condition
&gt; Click Register</t>
  </si>
  <si>
    <t>Confirmation message "We've sent you a confirmation email. Please click on the link to proceed with your registration.
If you can't find the confirmation email in your inbox, please check your spam folder." should be displayed</t>
  </si>
  <si>
    <t>Access the email account used for the registration</t>
  </si>
  <si>
    <t>Meralco Online Email Verification should be in the email's inbox</t>
  </si>
  <si>
    <t>Open Online Email Verification email &gt; Click on here hyperlink</t>
  </si>
  <si>
    <t>User should be directed to Set Password page</t>
  </si>
  <si>
    <t>Set Password then login</t>
  </si>
  <si>
    <t>Password should be set; User should be directed to Overview page</t>
  </si>
  <si>
    <t>Go tohttps://fuat-meralco.cs73.force.com/customers/s/cxe-apply</t>
  </si>
  <si>
    <t>Click on Business</t>
  </si>
  <si>
    <t>The following should be displayed under Business
- Start Service
- Modify Service
- Reactivate Service
- Stop Service</t>
  </si>
  <si>
    <t>Populate the following fields:
- Company Name
- Trade Name (Optional)
- Company Email Address (Optional)
- Company Landline
- First Name
- Last Name
- Email Address
- Mobile Number
- Designation
Click Next</t>
  </si>
  <si>
    <t>Click on Modify Service</t>
  </si>
  <si>
    <t>Request page for Modify Service should be displayed</t>
  </si>
  <si>
    <t>CAN field should be visible and enabled</t>
  </si>
  <si>
    <t>Populate CAN field</t>
  </si>
  <si>
    <t>CAN field should be populated</t>
  </si>
  <si>
    <t>Tick Change my Contract Details then tick Change in Contract Name</t>
  </si>
  <si>
    <t>Change in Contract Name should be selected</t>
  </si>
  <si>
    <t>Populate the following
First Name*
Middle Name
Last Name*
Email Address*
Mobile Number*
Landline Number
&gt;click Next</t>
  </si>
  <si>
    <t>Fields should be populated; Contact Information tab should be displayed</t>
  </si>
  <si>
    <t>Populate the following field:
First Name*
Middle Name
Last Name*
Email Address*
Mobile Number*
Relation to Customer
&gt; Click Next</t>
  </si>
  <si>
    <t>Tick on Terms &amp; Conditions and  Privacy Policy agreement</t>
  </si>
  <si>
    <t>Tick Change my Contract Details then tick Transfer of Service</t>
  </si>
  <si>
    <t>Transfer of Service should be selected</t>
  </si>
  <si>
    <t>Populate the following
Company Name*
Doing Business As
Business Email Address
Business Landline*
First Name*
Last Name*
Email Address*
Mobile Number*
Designation*</t>
  </si>
  <si>
    <t>Populate the following field:
First Name*
Middle Name
Last Name*
Email Address*
Mobile Number*
&gt; Click Next</t>
  </si>
  <si>
    <t>Click on Contractor</t>
  </si>
  <si>
    <t>The following should be displayed under Contractor
- Start Service
- Modify Service
- Reactivate Service
- Stop Service</t>
  </si>
  <si>
    <t>Tick Change my Service Details &gt; tick Request to downgrade electrical load &gt; click Next</t>
  </si>
  <si>
    <t>Request to downgrade electrical should be selected; Contractor Info tab should be displayed</t>
  </si>
  <si>
    <t>Populate the following field:
First Name*
Last Name*
Business Name
Email Address*
Mobile Number*
Relation to Customer
Attach Documents
&gt; Click Next</t>
  </si>
  <si>
    <t>Case  should be displayed</t>
  </si>
  <si>
    <t>Update Case status to Application Validated</t>
  </si>
  <si>
    <t>Case Status should be Application Validated</t>
  </si>
  <si>
    <t>Update the following field:- First Name
- Middle Name
- Last Name
- Business Name
Note: For Individual Customer, check if Home Ownership is filled up. If filled up, proceed with saving. Otherwise, input Home Ownership.
&gt; Click Save</t>
  </si>
  <si>
    <t xml:space="preserve">	Changes should be saved</t>
  </si>
  <si>
    <t>Click Retrieve Outstanding Amount</t>
  </si>
  <si>
    <t>Arrears should be tagged (if with retrieved)</t>
  </si>
  <si>
    <t>Update status to Pre-Survey FO Not Required &gt; Click Save</t>
  </si>
  <si>
    <t>Case status should be updated to Pre-Survey FO Not Required</t>
  </si>
  <si>
    <t>Tag Request for Change in Name Tag</t>
  </si>
  <si>
    <t>Request for Change in Name Tag should be tagged</t>
  </si>
  <si>
    <t>Input Reason for Change in Name Tag</t>
  </si>
  <si>
    <t>Reason for Change in Name Tag should be inputted</t>
  </si>
  <si>
    <t>Click Submit Approval</t>
  </si>
  <si>
    <t>Submit for Approval Comment screen should be displayed</t>
  </si>
  <si>
    <t>Input Comments &gt; Click Submit</t>
  </si>
  <si>
    <t>Approval Request Submitted should be listed in the Approval History</t>
  </si>
  <si>
    <t>Approve Case's Request for Change in Name</t>
  </si>
  <si>
    <t xml:space="preserve"> </t>
  </si>
  <si>
    <t>If Arrear has been retrieved, Tag Request for Lifting of Arrears tag &gt; Input Reason for Lifting of Arrears tag &gt; Click Submit for Approval</t>
  </si>
  <si>
    <t>Approve Case's Request for Lifting of Arrears Tag</t>
  </si>
  <si>
    <t>Request for Lifting of Arrears Tag should be approved</t>
  </si>
  <si>
    <t>Bill Deposit should be updated</t>
  </si>
  <si>
    <t>Check Status</t>
  </si>
  <si>
    <t>Update Case status to Service Entrance Still OK</t>
  </si>
  <si>
    <t>Case status should be Service Entrance Still OK</t>
  </si>
  <si>
    <t>Submit all Requirements</t>
  </si>
  <si>
    <t>Check Case Status</t>
  </si>
  <si>
    <t>Select Stop Electric Service</t>
  </si>
  <si>
    <t>Stop Electric Service page should be displayed</t>
  </si>
  <si>
    <t>Populate the following:
First Name*
Middle Name
Last Name*
Email Address*
Mobile Number*
Relation to Customer
&gt; Attach Documents
&gt; Click Next</t>
  </si>
  <si>
    <t>Populate the following:
First Name*
Middle Name
Last Name*
Email Address*
Mobile Number*
Designation
&gt; Attach Documents
&gt; Click Next</t>
  </si>
  <si>
    <t xml:space="preserve">Stop a Service page should be displayed. </t>
  </si>
  <si>
    <t>Populate the following:
First Name*
Last Name*
Business Name*
Email Address*
Mobile Number*
Relationship to Customer*
Notification indicator
&gt; Click Next</t>
  </si>
  <si>
    <t>Click on Reactivate Service</t>
  </si>
  <si>
    <t>Reactivate a Service page should be displayed</t>
  </si>
  <si>
    <t>Populate the following:
Notification indicator
AMC indicator&gt; Attach documents
&gt; Click Next</t>
  </si>
  <si>
    <t>Click on Reactivate Service &gt; Populate all required fields in Contractor Info &gt; Click Next</t>
  </si>
  <si>
    <t>Customer Info tab should be displayed</t>
  </si>
  <si>
    <t>Populate the ff:
First Name
Middle Name
Last Name
Email Address
Birthday
Mobile Number
Landline</t>
  </si>
  <si>
    <t>Fields should be populated.</t>
  </si>
  <si>
    <t xml:space="preserve">Populate Service ID Number </t>
  </si>
  <si>
    <t>Service ID Number field should be populated</t>
  </si>
  <si>
    <t>Tick This Electric Service is for: Residential/Business</t>
  </si>
  <si>
    <t>Option based on Scenario should be selected.</t>
  </si>
  <si>
    <t>Populate the following
First Name
Middle Name
Last Name
Email Address
Birthday
Mobile Number
Landline</t>
  </si>
  <si>
    <t>Populate the following:
Service Address
Province
City / Municipality
Home Ownership
Billing Address indicator
&gt; Attach Documents
&gt; Click Next</t>
  </si>
  <si>
    <t>Validate if Auto Payment Enrollment is visible in Overview page</t>
  </si>
  <si>
    <t>Auto Payment Enrollment should not be visible in Overview page</t>
  </si>
  <si>
    <t>Go to Accounts &gt; Manage Accounts</t>
  </si>
  <si>
    <t>Validate if the following button is visible:
- Enroll in Auto-Payment Arrangements
- Unenroll from Auto-Payment Arrangements</t>
  </si>
  <si>
    <t>The following button should not be visible in Accounts page
- Enroll in Auto-Payment Arrangements
- Unenroll from Auto-Payment Arrangements</t>
  </si>
  <si>
    <t>Login to Meralco Online  &gt; Go to Payment History page</t>
  </si>
  <si>
    <t>Payment History page should be displayed</t>
  </si>
  <si>
    <t>Validate if Banner Ad for APA subscription is visible</t>
  </si>
  <si>
    <t>Login to Meralco Mobile App</t>
  </si>
  <si>
    <t>Validate Click here button under Bayad Ad</t>
  </si>
  <si>
    <t>Click here button under Bayad Ad should be visible</t>
  </si>
  <si>
    <t>Click on Click here button</t>
  </si>
  <si>
    <t>Message prompt should be displayed
"You are now leaving Meralco Online and will be redirected to Bayad Express to proceed with the transaction."</t>
  </si>
  <si>
    <t>User should be redirected to Bayad Express site</t>
  </si>
  <si>
    <t>Process Case status to Application Approved</t>
  </si>
  <si>
    <t>Validate Landing page reskinning</t>
  </si>
  <si>
    <t>Landing page should be validated
Note: See Mockups tab for reference</t>
  </si>
  <si>
    <t>Validate Header reskinning</t>
  </si>
  <si>
    <t>Header should be validated
Note: See Mockups tab for reference</t>
  </si>
  <si>
    <t>Validate Overview page reskinning</t>
  </si>
  <si>
    <t>Overview page should be validated
Note: See Mockups tab for reference</t>
  </si>
  <si>
    <t>Go to Bill and Payment page</t>
  </si>
  <si>
    <t>Bill and Payments page should be displayed</t>
  </si>
  <si>
    <t>Validate Bill and Payments page reskinning</t>
  </si>
  <si>
    <t>Bill and Payments page should be validated
Note: See Mockups tab for reference</t>
  </si>
  <si>
    <t>Select Bill to Pay &gt; Click Pay Now</t>
  </si>
  <si>
    <t>Pay Bills page should be displayed</t>
  </si>
  <si>
    <t>Validate Pay Bills page reskinning</t>
  </si>
  <si>
    <t>Pay Bills page should be validated
Note: See Mockups tab for reference</t>
  </si>
  <si>
    <t>Click Next button</t>
  </si>
  <si>
    <t>Payment Summary page should be displayed</t>
  </si>
  <si>
    <t>Validate Payment Summary page reskinning</t>
  </si>
  <si>
    <t>Payment Summary page should be validated
Note: See Mockups tab for reference</t>
  </si>
  <si>
    <t>Go to Contact Us page</t>
  </si>
  <si>
    <t>Contact Us page should be displayed</t>
  </si>
  <si>
    <t>Validate Contact Us page reskinning</t>
  </si>
  <si>
    <t>Contact Us page should be validated
Note: See Mockups tab for reference</t>
  </si>
  <si>
    <t>Validate Modals/Announcement Reskinning</t>
  </si>
  <si>
    <t>Modals/Announcement Reskinning  should be validated
Note: See Mockups tab for reference</t>
  </si>
  <si>
    <t>TC048_Validation of buttons reskinning_Forgot Password</t>
  </si>
  <si>
    <t>Go to https://fuat-meralco.cs73.force.com/customers/s/splash</t>
  </si>
  <si>
    <t>Meralco Online Login page should be displayed</t>
  </si>
  <si>
    <t>Click Forgot password?</t>
  </si>
  <si>
    <t>Password Reset page should be displayed</t>
  </si>
  <si>
    <t>Validate buttons</t>
  </si>
  <si>
    <t>Buttons should be validated
Note: See Buttons in reference tab</t>
  </si>
  <si>
    <t>Click Submit button</t>
  </si>
  <si>
    <t>Accounts enrolled should be displayed</t>
  </si>
  <si>
    <t>Validate button reskinning in Account page</t>
  </si>
  <si>
    <t>buttons in Account page should be validated
Note: See Buttons in reference tab</t>
  </si>
  <si>
    <t>Go to My Profile page</t>
  </si>
  <si>
    <t>My profile page should be displayed</t>
  </si>
  <si>
    <t>Validate button reskinning in My profile  page</t>
  </si>
  <si>
    <t>buttons in My profile page should be validated
Note: See Buttons in reference tab</t>
  </si>
  <si>
    <t xml:space="preserve">TC051_Validation of buttons reskinning_Notifications Settings </t>
  </si>
  <si>
    <t>Go to My Profile &gt; Notification Settings</t>
  </si>
  <si>
    <t>Notification Settings should be displayed</t>
  </si>
  <si>
    <t>Validate button reskinning in Notification Settings</t>
  </si>
  <si>
    <t>buttons in  Notification Settings should be validated
Note: See Buttons in reference tab</t>
  </si>
  <si>
    <t xml:space="preserve">Go to Bills &amp; Payments &gt; Bills Summary </t>
  </si>
  <si>
    <t>Bills Summary page should be displayed</t>
  </si>
  <si>
    <t>Validate buttons reskinning in Bills &amp; Payments page</t>
  </si>
  <si>
    <t>buttons in  Bills &amp; Payments page should be validated
Note: See Buttons in reference tab</t>
  </si>
  <si>
    <t>Select Bills then click Pay Now</t>
  </si>
  <si>
    <t>Payment Summary should be displayed</t>
  </si>
  <si>
    <t>Validate Buttons in Review Payment</t>
  </si>
  <si>
    <t>buttons in  Review payment page should be validated
Note: See Buttons in reference tab</t>
  </si>
  <si>
    <t>Click Proceed</t>
  </si>
  <si>
    <t>User should be redirected to Payment Gateway page</t>
  </si>
  <si>
    <t>Select Cards then populate the following:
16-digit Card Number
Expiry (MM/YYYY)
CVV/CVC
First Name
Last Name
&gt; Click Pay button
Note: Use invalid card details</t>
  </si>
  <si>
    <t>Click Back To Merchant</t>
  </si>
  <si>
    <t xml:space="preserve">User should be redirected to Meralco Online </t>
  </si>
  <si>
    <t>Validate Payment Confirmation page</t>
  </si>
  <si>
    <t>button should be validated
Note: See Buttons in reference tab</t>
  </si>
  <si>
    <t>Go to Contact Us &gt; Click Log an Inquiry</t>
  </si>
  <si>
    <t>Log an Inquiry page should be displayed</t>
  </si>
  <si>
    <t>Validate Buttons</t>
  </si>
  <si>
    <t>buttons in Log an Inquiry page should be validated
Note: See Buttons in reference tab</t>
  </si>
  <si>
    <t>Go to Contact Us &gt; Click Make a Request</t>
  </si>
  <si>
    <t>Make a Request page should be displayed</t>
  </si>
  <si>
    <t>buttons in Make a Request page should be validated
Note: See Buttons in reference tab</t>
  </si>
  <si>
    <t>Manage Accounts</t>
  </si>
  <si>
    <t>Search then select Account &gt;  Click Subscribe to Paper Billing
Note: Selected account/service should be enrolled as Non-payor</t>
  </si>
  <si>
    <t>Paperless Billing page should be displayed</t>
  </si>
  <si>
    <t>Click here &gt; Click Yes</t>
  </si>
  <si>
    <t>Uploading of IDs should be displayed</t>
  </si>
  <si>
    <t>Validate button</t>
  </si>
  <si>
    <t>Buttons in Subscribe to Paperless Billing page should be validated
Note: See Buttons in reference tab</t>
  </si>
  <si>
    <t>Search then select Account &gt;  Click Subscribe to Paper Billing
Note: Selected account/service should be enrolled as Payor</t>
  </si>
  <si>
    <t>Click here</t>
  </si>
  <si>
    <t>Tick box for I have read and agreed to the Paperless Billing should be displayed</t>
  </si>
  <si>
    <t>Buttons under Terms &amp; Conditions and Privacy Policy should be validated
Note: See Buttons in reference tab</t>
  </si>
  <si>
    <t>Click on Terms and Conditions</t>
  </si>
  <si>
    <t>Terms and Condition window prompt should be displayed</t>
  </si>
  <si>
    <t>Buttons in Terms and Condition window prompt should be validated
Note: See Buttons in reference tab</t>
  </si>
  <si>
    <t>Go to Outages &amp; Incidents &gt; Report Streetlight and Safety Concerns</t>
  </si>
  <si>
    <t>Report an Outage or Incident page should be displayed</t>
  </si>
  <si>
    <t>Buttons in Report an Outage or Incident page should be validated
Note: See Buttons in reference tab</t>
  </si>
  <si>
    <t>In Overview page, hover on any tiles</t>
  </si>
  <si>
    <t>Background color should change
Note: See Hovered Backgrounds in Reference tab</t>
  </si>
  <si>
    <t>TC061_Validation of Hovered Background for Mini Add</t>
  </si>
  <si>
    <t>Hover on mini ads</t>
  </si>
  <si>
    <t>Background color of mini ads should change
Note: See Hovered Backgrounds in Reference tab</t>
  </si>
  <si>
    <t>TC062_Validation of Hovered Background for Tables</t>
  </si>
  <si>
    <t>Go to Accounts &gt; Manage Accounts &gt; View All accounts</t>
  </si>
  <si>
    <t>All Accounts should be displayed in table</t>
  </si>
  <si>
    <t>Hover on any row of Account</t>
  </si>
  <si>
    <t>Background color of hovered row should change
Note: See Hovered Backgrounds in Reference tab</t>
  </si>
  <si>
    <t>Go to Bills Summary page</t>
  </si>
  <si>
    <t>Hover on any row of Bills</t>
  </si>
  <si>
    <t>In Overview page, hover on Submit Feedback hyperlink at the bottom of the page</t>
  </si>
  <si>
    <t>Background color of hovered section should change
Note: See Hovered Backgrounds in Reference tab</t>
  </si>
  <si>
    <t>Hover on Privacy Policy at the footer of the page</t>
  </si>
  <si>
    <t>Hover on Terms and Conditions at the footer of the page</t>
  </si>
  <si>
    <t>TC064_Validation of Hovered Background for Titles and Labels</t>
  </si>
  <si>
    <t>Hover on any Label</t>
  </si>
  <si>
    <t>Validate reskinning in Consumption Report page</t>
  </si>
  <si>
    <t>Consumption Report page should be validated
Note: See Mockups tab for reference</t>
  </si>
  <si>
    <t>Validate reskinning in Appliance Calculator page</t>
  </si>
  <si>
    <t>Application Calculator page should be validated
Note: See Mockups tab for reference</t>
  </si>
  <si>
    <t>Validate reskinning in Orange Tag page</t>
  </si>
  <si>
    <t>Orange Tag page should be validated
Note: See Mockups tab for reference</t>
  </si>
  <si>
    <t>Go to Outages &gt; View/Report Outages &gt; Validate reskinning</t>
  </si>
  <si>
    <t>View/Report Outages page should be validated
Note: See Mockups tab for reference</t>
  </si>
  <si>
    <t>Go to Outages &gt; Report Streetlight or Safety Concerns</t>
  </si>
  <si>
    <t>Validate Reskinning in  Report an Outage or Incident &gt; Details page</t>
  </si>
  <si>
    <t>Reskinning should be validated
Note: See Mockups tab for reference</t>
  </si>
  <si>
    <t>Validate Reskinning in  Report an Outage or Incident &gt; Location</t>
  </si>
  <si>
    <t>Validate Reskinning in  Report an Outage or Incident &gt; Contact</t>
  </si>
  <si>
    <t>Create an Outage Report</t>
  </si>
  <si>
    <t>Reference # should be generated</t>
  </si>
  <si>
    <t>Validate reskinning on page upon successful creation of outage report</t>
  </si>
  <si>
    <t>Font should be validated</t>
  </si>
  <si>
    <t>Go to Accounts page &gt; Validate reskinning</t>
  </si>
  <si>
    <t>Accounts page reskinning should be validated
Note: See Mockups tab for reference</t>
  </si>
  <si>
    <t>Go to Payment History page &gt; Validate reskinning</t>
  </si>
  <si>
    <t>Payment History page reskinning should be validated
Note: See Mockups tab for reference</t>
  </si>
  <si>
    <t>Go to Bills and Payments &gt; Select Bill</t>
  </si>
  <si>
    <t>View Bill page should be displayed</t>
  </si>
  <si>
    <t xml:space="preserve">Validate reskinning </t>
  </si>
  <si>
    <t>View Bill page reskinning should be validated
Note: See Mockups tab for reference</t>
  </si>
  <si>
    <t>Validate Notifications Reskinning</t>
  </si>
  <si>
    <t>Notification reskinning should be validated
Note: See Mockups tab for reference</t>
  </si>
  <si>
    <t>View Bills page should be displayed</t>
  </si>
  <si>
    <t>Buttons in View Bills page should be validated
Note: See Buttons in reference tab</t>
  </si>
  <si>
    <t>Go to Contact Us page &gt; Validate buttons</t>
  </si>
  <si>
    <t>Buttons in Contact Us page should be validated
Note: See Buttons in reference tab</t>
  </si>
  <si>
    <t>Go to Appliance Calculator page &gt; Validate buttons</t>
  </si>
  <si>
    <t>Buttons in Appliance Calculators page should be validated
Note: See Buttons in reference tab</t>
  </si>
  <si>
    <t>Go to Login page &gt; Validate buttons</t>
  </si>
  <si>
    <t>Buttons in Login page should be validated
Note: See Buttons in reference tab</t>
  </si>
  <si>
    <t>Go to Orange Tag page &gt; Validate buttons</t>
  </si>
  <si>
    <t>Buttons in Orange Tag page should be validated
Note: See Buttons in reference tab</t>
  </si>
  <si>
    <t>Validate Paperless Billing Mini Ad in Overview page</t>
  </si>
  <si>
    <t>Paperless Billing Mini Ad should be displayed
Note: See Reference tab of reference</t>
  </si>
  <si>
    <t>Click on Paperless Billing</t>
  </si>
  <si>
    <t>User should be redirected to Paperless Billing page</t>
  </si>
  <si>
    <t>Process Case status to Application Closed</t>
  </si>
  <si>
    <t>Case status should be Application Closed</t>
  </si>
  <si>
    <t>In CMSv10, go to Service Application &gt; Online Service Application &gt; Search Case #</t>
  </si>
  <si>
    <t>Populate the following:
Service Request: Transfer of Service
Account Name
&gt; Click Save</t>
  </si>
  <si>
    <t>Changes should be moved</t>
  </si>
  <si>
    <t>Create Service and Billing Address</t>
  </si>
  <si>
    <t>Service and Billing Address should be created</t>
  </si>
  <si>
    <t>Generate, Schedule and Execute Survey FO</t>
  </si>
  <si>
    <t>Case status should be updated to Pre-survey FO Resolved - Feasible</t>
  </si>
  <si>
    <t>Click Create Contract</t>
  </si>
  <si>
    <t>Created concern should be in Activity Tracker page; No CAN and SIN should be displayed</t>
  </si>
  <si>
    <t>In CXE, go to Cases &gt; New &gt; Select Record Type based on scenario</t>
  </si>
  <si>
    <t>New Case form based on scenario should be displayed</t>
  </si>
  <si>
    <t>Populate Customer Account Number field</t>
  </si>
  <si>
    <t>Customer Account Number field should be populated</t>
  </si>
  <si>
    <t>Populate Service field</t>
  </si>
  <si>
    <t>Service field should be populated</t>
  </si>
  <si>
    <t>Populate all required fields except CAN &gt; Click Save</t>
  </si>
  <si>
    <t>Error message should be displayed "These required fields must be completed: Customer Account Number" 
"Complete this field." should be displayed under Customer Account Number field</t>
  </si>
  <si>
    <t>Populate Customer Account Number field with alphanumeric value</t>
  </si>
  <si>
    <t>"Customer Account Number is invalid." should be displayed under Customer Account Number field</t>
  </si>
  <si>
    <t>Populate Customer Account Number field with non-existing CAN</t>
  </si>
  <si>
    <t>Populate Customer Account Number field with less than 10 character</t>
  </si>
  <si>
    <t>Populate Customer Account Number field using CAN with multiple SIN</t>
  </si>
  <si>
    <t>Populate all required fields and leave Service field blank &gt; Click Save
Note: For Recontract, Previous SIN field should be left blank</t>
  </si>
  <si>
    <t>"Service is required for this transaction." should be displayed under Service field
Note: For Recontract, "Please indicate your Service ID Number." message should be displayed under Previous SIN field</t>
  </si>
  <si>
    <t>Populate all required fields</t>
  </si>
  <si>
    <t>All required fields should be populated</t>
  </si>
  <si>
    <t>Populate Service field using SIN that is not under CAN used
Note: For Recontract, Previous SIN field should be populated</t>
  </si>
  <si>
    <t>Click Save</t>
  </si>
  <si>
    <t>"Service/SIN is invalid for CAN: &lt;CAN&gt;" should be displayed under Service field
Note: For Recontract, "SIN is invalid for CAN: &lt;CAN&gt;" message should be displayed under Previous SIN field</t>
  </si>
  <si>
    <t>Go to Bills and Payments</t>
  </si>
  <si>
    <t>Bills and Payments page should be displayed</t>
  </si>
  <si>
    <t>Click on Bill to pay</t>
  </si>
  <si>
    <t>Click Pay Now -&gt; Enter payment amount -&gt; Next</t>
  </si>
  <si>
    <t>Amount to be paid should inputted. Payment Summary should be displayed</t>
  </si>
  <si>
    <t>Click Proceed button</t>
  </si>
  <si>
    <t>User should be redirected to Payment gateway</t>
  </si>
  <si>
    <t>Select Cards and Enter valid card details</t>
  </si>
  <si>
    <t>Card details should be inputted</t>
  </si>
  <si>
    <t>Click Pay</t>
  </si>
  <si>
    <t>Payment Gateway confirmation page should be displayed</t>
  </si>
  <si>
    <t>Validate Payment Gateway confirmation page</t>
  </si>
  <si>
    <t>Should display redirection countdown</t>
  </si>
  <si>
    <t xml:space="preserve">Click Back to Merchant </t>
  </si>
  <si>
    <t>User should be redirected to Thank You! Page</t>
  </si>
  <si>
    <t>On Thank You! Page, click Print button</t>
  </si>
  <si>
    <t>Receipt should be printed.</t>
  </si>
  <si>
    <t xml:space="preserve">TC097_CMS Validation					</t>
  </si>
  <si>
    <t>Check in CMS V10, if payment is posted</t>
  </si>
  <si>
    <t>Payment in CMS V10 was correctly interfaced</t>
  </si>
  <si>
    <t xml:space="preserve">TC098_Payment Confirmation			</t>
  </si>
  <si>
    <t>Check Payment Confirmation email</t>
  </si>
  <si>
    <t>Select Bills to pay&gt;Click Pay Now -&gt; Enter payment amount -&gt; Next</t>
  </si>
  <si>
    <t>Select Cards and Enter invalid card details &gt; click Pay</t>
  </si>
  <si>
    <t>Select Bills to pay&gt; Click Pay Now -&gt; Enter payment amount</t>
  </si>
  <si>
    <t>Bills to pay should be selected. Enter amount to pay</t>
  </si>
  <si>
    <t>Select Cards and Enter card details of card with insufficient balance &gt; click Pay</t>
  </si>
  <si>
    <t>Click Return to Meralco Online page &gt; Click yes</t>
  </si>
  <si>
    <t>Payment should not be successful; User should be redirected to Meralco Online</t>
  </si>
  <si>
    <t>Select concern type based on scenario</t>
  </si>
  <si>
    <t>Concern type based on scenario should be selected</t>
  </si>
  <si>
    <t>Upload photo &gt; Click Next</t>
  </si>
  <si>
    <t>Outage or Incident Location should be displayed</t>
  </si>
  <si>
    <t>Populate required fields &gt; click Next</t>
  </si>
  <si>
    <t>Contact Information should be displayed</t>
  </si>
  <si>
    <t>Populate required fields &gt; click Submit</t>
  </si>
  <si>
    <t>Go to Registration page</t>
  </si>
  <si>
    <t>User should be directed to Registration Page.</t>
  </si>
  <si>
    <t>Click Sign In with Facebook</t>
  </si>
  <si>
    <t>Facebook login page should be displayed.</t>
  </si>
  <si>
    <t>Populate required credentials &gt; Login</t>
  </si>
  <si>
    <t>User should be redirected to Meralco Online login page</t>
  </si>
  <si>
    <t>Login via clicking Facebook icon</t>
  </si>
  <si>
    <t>Click Sign In with Google</t>
  </si>
  <si>
    <t>Google login page should be displayed.</t>
  </si>
  <si>
    <t>Login via clicking Google icon</t>
  </si>
  <si>
    <t>All required field should be populated.</t>
  </si>
  <si>
    <t>Tick the Terms and Conditions</t>
  </si>
  <si>
    <t>Terms and Conditions should be ticked.</t>
  </si>
  <si>
    <t>Click Register</t>
  </si>
  <si>
    <t>Registration should be successful</t>
  </si>
  <si>
    <t>Verify email Confirmation</t>
  </si>
  <si>
    <t>Email should be verified.</t>
  </si>
  <si>
    <t>Click here hyperlink &gt;Set password</t>
  </si>
  <si>
    <t>User should be directed to Meralco Online Login page. Password should be saved.</t>
  </si>
  <si>
    <t>Step 1</t>
  </si>
  <si>
    <t>Login to Meralco Mobile App&gt; Go to Accounts page</t>
  </si>
  <si>
    <t>Step 2</t>
  </si>
  <si>
    <t>In Paperless Billing section, click Subscribe Now</t>
  </si>
  <si>
    <t>Step 3</t>
  </si>
  <si>
    <t>Tick T&amp;C  agreement &gt; Click Submit &gt; OK</t>
  </si>
  <si>
    <t>Reference Number  for subscribing to Paperless Billing should be generated.</t>
  </si>
  <si>
    <t>Step 4</t>
  </si>
  <si>
    <t>Go to Activity Tracker &gt; Validate if Reference Number is visible</t>
  </si>
  <si>
    <t>Reference number should be visible and validated.</t>
  </si>
  <si>
    <t>Login to Meralco Online &gt; Go to Accounts page</t>
  </si>
  <si>
    <t>In Paperless Billing section, click Unsubscribe</t>
  </si>
  <si>
    <t>Cancel Paperless Billing page should be displayed</t>
  </si>
  <si>
    <t>Select Reason why you want to unsubscribe &gt; Click Submit</t>
  </si>
  <si>
    <t>Reference Number  for unsubscribing from Paperless Billing should be generated.</t>
  </si>
  <si>
    <t>Populate the following fields:
First Name*
Last Name*
Business Name*
Email Address*
Mobile Number*
Relationship to Customer*
Notification indicator</t>
  </si>
  <si>
    <t>Fields should be populated; Customer Info tab should be displayed</t>
  </si>
  <si>
    <t>Populate the following:
Electric Service indicator*
First Name*
Middle Name
Last Name*
Email Address*
Birthday*
Mobile Number*
Landline
&gt; Click Next</t>
  </si>
  <si>
    <t>Populate the following:
Service Address
Province
City / Municipality
Home Ownership
Billing Address Indicator
&gt; Attach Document
&gt; Click Next</t>
  </si>
  <si>
    <t>Open Meralco Mobile App</t>
  </si>
  <si>
    <t>User should be forced logout; login page should be displayed</t>
  </si>
  <si>
    <t>Go to https://fuat-meralco.cs73.force.com/customers/s/concernstatus</t>
  </si>
  <si>
    <t>Activity Tracker page for guest user should be displayed</t>
  </si>
  <si>
    <t>Populate the following:
Reference No.*
Last Name*
&gt; Click Submit</t>
  </si>
  <si>
    <t>Progress Report page should be displayed. The following should be displayed:
Reference No.:
Customer Account Number (CAN):
Service ID No.:
Concern Type:
Concern Sub Type:
Registered Customer:
Service Address:
Date Submitted:</t>
  </si>
  <si>
    <t>Validate Email Notification received</t>
  </si>
  <si>
    <t>CAN should be included in email notification
Note: See reference tab for Concern Email Notification</t>
  </si>
  <si>
    <t>Track new users who installed the Meralco Mobile App through Marketing campaigns</t>
  </si>
  <si>
    <t>Activity Revenue should be tracked in Appsflyer</t>
  </si>
  <si>
    <t>Go to Activity Tracker</t>
  </si>
  <si>
    <t>Activity Tracker page should be displayed</t>
  </si>
  <si>
    <t>Expand Pending and Resolved cases</t>
  </si>
  <si>
    <t>All cases should be displayed</t>
  </si>
  <si>
    <t>Select Case based on scenario</t>
  </si>
  <si>
    <t>CAN should be included in Activity Tracker details;
SIN should be added to the Activity Tracker details if CAN has multiple associated SIN</t>
  </si>
  <si>
    <t>Customer Account Number field should be populated; Service ID Number field should be displayed</t>
  </si>
  <si>
    <t>Populate the following:
Company Name*
Doing Business As
Business Email Address
Business Landline
First Name*
Last Name*
Email Address*
Mobile Number*
Designation*
&gt;click Next</t>
  </si>
  <si>
    <t>Requests page for Modify Service should be displayed</t>
  </si>
  <si>
    <t>Populate the following
Company Name*
Doing Business As
Business Email Address
Business Landline*
First Name*
Last Name*
Email Address*
Mobile Number*
Designation*
&gt;Click Next</t>
  </si>
  <si>
    <t>Modify a Service page should be displayed </t>
  </si>
  <si>
    <t>Request to downgrade electrical load should be selected</t>
  </si>
  <si>
    <t>Populate the following field:
First Name*
Last Name*
Business Name*
Email Address*
Mobile Number*
Relation to Customer
Notification indicator
&gt;Attach Documents
&gt; Click Next</t>
  </si>
  <si>
    <t>Next button should be enabled</t>
  </si>
  <si>
    <t>Select Stop Service</t>
  </si>
  <si>
    <t>Stop Service page should be displayed</t>
  </si>
  <si>
    <t>Stop a Service page should be displayed</t>
  </si>
  <si>
    <t>Populate the following fields:
- Company Name
- Trade Name (Optional)
- Company Email Address (Optional)
- Company Landline
- First Name
- Last Name
- Email Address
- Mobile Number
- Designation
&gt;Click Next</t>
  </si>
  <si>
    <t>Reactivate Service page should be displayed</t>
  </si>
  <si>
    <t>Populate the following:
First Name*
Last Name*
Business Name*
Email Address*
Mobile Number*
Relationship to Customer*
&gt;Click Next</t>
  </si>
  <si>
    <t>Populate the following field:
Company Name*
Trade Name(Optional)
Business Email Address
Business Landline*
&gt; Click Next</t>
  </si>
  <si>
    <t>CTS-196</t>
  </si>
  <si>
    <t>Go to Contact Us &gt; Click Give Feedback</t>
  </si>
  <si>
    <t>Give Feedback page should be displayed</t>
  </si>
  <si>
    <t>buttons in Give Feedback page should be validated
Note: See Buttons in reference tab</t>
  </si>
  <si>
    <t>Select any Service Application option then click on down button</t>
  </si>
  <si>
    <t>The following should be displayed:
Start a Service
Modify a Service
Reactivate a Service
Stop a Service</t>
  </si>
  <si>
    <t>Hover on Expanded menu</t>
  </si>
  <si>
    <t>Click Sign In with Apple</t>
  </si>
  <si>
    <t>Apple login page should be displayed.</t>
  </si>
  <si>
    <t>Validate Login page reskinning</t>
  </si>
  <si>
    <t>Login page should be validated
Note: See Mockups tab for reference</t>
  </si>
  <si>
    <t>Validate Register page reskinning</t>
  </si>
  <si>
    <t>Register page should be validated
Note: See Mockups tab for reference</t>
  </si>
  <si>
    <t>Validate Activity Tracker page reskinning</t>
  </si>
  <si>
    <t>Activity Tracker page should be validated
Note: See Mockups tab for reference</t>
  </si>
  <si>
    <t>Validate Bright Ideas page reskinning</t>
  </si>
  <si>
    <t>Bright Ideas page should be validated
Note: See Mockups tab for reference</t>
  </si>
  <si>
    <t>Validate FAQs page reskinning</t>
  </si>
  <si>
    <t>FAQs page should be validated
Note: See Mockups tab for reference</t>
  </si>
  <si>
    <t>Validate Settings and Notifications page reskinning</t>
  </si>
  <si>
    <t>Settings and Notifications page should be validated
Note: See Mockups tab for reference</t>
  </si>
  <si>
    <t>Validate Service Enrollment page reskinning</t>
  </si>
  <si>
    <t>Service Enrollment page should be validated
Note: See Mockups tab for reference</t>
  </si>
  <si>
    <t>TC133_Validation of Email Notification_Status Update</t>
  </si>
  <si>
    <t>Request Evaluation - Approved, Request Evaluation - Disapproved,</t>
  </si>
  <si>
    <t>TS007 Precondition</t>
  </si>
  <si>
    <t>TS007</t>
  </si>
  <si>
    <t>TS008 Precondition</t>
  </si>
  <si>
    <t>TS008</t>
  </si>
  <si>
    <t>TS009 Precondition</t>
  </si>
  <si>
    <t>TS009</t>
  </si>
  <si>
    <t>TS010 Precondition</t>
  </si>
  <si>
    <t>TS010</t>
  </si>
  <si>
    <t>TS011 Precondition</t>
  </si>
  <si>
    <t xml:space="preserve">TS011 </t>
  </si>
  <si>
    <t>TS012 Precondition</t>
  </si>
  <si>
    <t>TS012</t>
  </si>
  <si>
    <t>TS013 Precondition</t>
  </si>
  <si>
    <t>TS013</t>
  </si>
  <si>
    <t>TS014 Precondition</t>
  </si>
  <si>
    <t>TS014</t>
  </si>
  <si>
    <t>TS015 Precondition</t>
  </si>
  <si>
    <t>TS015</t>
  </si>
  <si>
    <t>TS016 Precondition</t>
  </si>
  <si>
    <t>TS016</t>
  </si>
  <si>
    <t>TS017 Precondition</t>
  </si>
  <si>
    <t>TS017</t>
  </si>
  <si>
    <t>TS018</t>
  </si>
  <si>
    <t>TS019</t>
  </si>
  <si>
    <t>TS020</t>
  </si>
  <si>
    <t>TS021</t>
  </si>
  <si>
    <t>TS022</t>
  </si>
  <si>
    <t>TS023</t>
  </si>
  <si>
    <t>TC001</t>
  </si>
  <si>
    <t>TC002</t>
  </si>
  <si>
    <t>TC007</t>
  </si>
  <si>
    <t>TC008</t>
  </si>
  <si>
    <t>TC005</t>
  </si>
  <si>
    <t>TC010</t>
  </si>
  <si>
    <t>TC011</t>
  </si>
  <si>
    <t>TC003</t>
  </si>
  <si>
    <t>TS055</t>
  </si>
  <si>
    <t>TC118</t>
  </si>
  <si>
    <t>Step 5</t>
  </si>
  <si>
    <t>Step 6</t>
  </si>
  <si>
    <t>Step 7</t>
  </si>
  <si>
    <t>Step 8</t>
  </si>
  <si>
    <t>Step 9</t>
  </si>
  <si>
    <t>TC004</t>
  </si>
  <si>
    <t>TC006</t>
  </si>
  <si>
    <t>TS006 Precondition</t>
  </si>
  <si>
    <t>TS006</t>
  </si>
  <si>
    <t>TS002</t>
  </si>
  <si>
    <t>TS003</t>
  </si>
  <si>
    <t>TS004</t>
  </si>
  <si>
    <t>TS005</t>
  </si>
  <si>
    <t>TS066</t>
  </si>
  <si>
    <t>TS067</t>
  </si>
  <si>
    <t>TS068</t>
  </si>
  <si>
    <t>Step 10</t>
  </si>
  <si>
    <t>Step 11</t>
  </si>
  <si>
    <t>Step 12</t>
  </si>
  <si>
    <t>Step 13</t>
  </si>
  <si>
    <t>Step 14</t>
  </si>
  <si>
    <t>Step 15</t>
  </si>
  <si>
    <t>Step 16</t>
  </si>
  <si>
    <t>Step 17</t>
  </si>
  <si>
    <t>Step 18</t>
  </si>
  <si>
    <t>TC090</t>
  </si>
  <si>
    <t>TC091</t>
  </si>
  <si>
    <t>TC092</t>
  </si>
  <si>
    <t>TC093</t>
  </si>
  <si>
    <t>TC094</t>
  </si>
  <si>
    <t>TC095</t>
  </si>
  <si>
    <t>TS032 Precondition</t>
  </si>
  <si>
    <t>TS032</t>
  </si>
  <si>
    <t>TS033 Precondition</t>
  </si>
  <si>
    <t>TS033</t>
  </si>
  <si>
    <t>TS034</t>
  </si>
  <si>
    <t>TS034 Precondition</t>
  </si>
  <si>
    <t>TS035 Precondition</t>
  </si>
  <si>
    <t>TS035</t>
  </si>
  <si>
    <t>TS036 Precondition</t>
  </si>
  <si>
    <t>TS036</t>
  </si>
  <si>
    <t>TS037 Precondition</t>
  </si>
  <si>
    <t>TS037</t>
  </si>
  <si>
    <t>TS038 Precondition</t>
  </si>
  <si>
    <t>TS038</t>
  </si>
  <si>
    <t>TS039 Precondition</t>
  </si>
  <si>
    <t>TS039</t>
  </si>
  <si>
    <t>TS040 Precondition</t>
  </si>
  <si>
    <t>TS040</t>
  </si>
  <si>
    <t>TC012</t>
  </si>
  <si>
    <t>TC013</t>
  </si>
  <si>
    <t>TC014</t>
  </si>
  <si>
    <t>TC020</t>
  </si>
  <si>
    <t>TC021</t>
  </si>
  <si>
    <t>TC022</t>
  </si>
  <si>
    <t>TC023</t>
  </si>
  <si>
    <t>TC024</t>
  </si>
  <si>
    <t>TC087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</si>
</sst>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0"/>
      <color theme="1"/>
      <name val="Calibri"/>
      <family val="2"/>
    </font>
    <font>
      <sz val="11"/>
      <color indexed="8"/>
      <name val="Calibri"/>
      <family val="2"/>
    </font>
    <font>
      <sz val="10"/>
      <color theme="1"/>
      <name val="Calibri"/>
      <family val="2"/>
      <scheme val="minor"/>
    </font>
    <font>
      <b/>
      <sz val="10"/>
      <color theme="1"/>
      <name val="Calibri"/>
      <family val="2"/>
      <scheme val="minor"/>
    </font>
    <font>
      <b/>
      <sz val="10"/>
      <color indexed="9"/>
      <name val="Calibri"/>
      <family val="2"/>
    </font>
    <font>
      <sz val="10"/>
      <color rgb="FF000000"/>
      <name val="Calibri"/>
      <family val="2"/>
      <scheme val="minor"/>
    </font>
    <font>
      <u/>
      <sz val="11"/>
      <color theme="10"/>
      <name val="Calibri"/>
      <family val="2"/>
      <scheme val="minor"/>
    </font>
    <font>
      <sz val="10"/>
      <color indexed="9"/>
      <name val="Calibri"/>
      <family val="2"/>
    </font>
    <font>
      <sz val="10"/>
      <color rgb="FFFF0000"/>
      <name val="Calibri"/>
      <family val="2"/>
      <scheme val="minor"/>
    </font>
    <font>
      <b/>
      <sz val="11"/>
      <color theme="1"/>
      <name val="Calibri"/>
      <family val="2"/>
      <scheme val="minor"/>
    </font>
    <font>
      <b/>
      <sz val="10"/>
      <color rgb="FF000000"/>
      <name val="Calibri"/>
      <family val="2"/>
      <scheme val="minor"/>
    </font>
    <font>
      <sz val="11"/>
      <color theme="1"/>
      <name val="Calibri"/>
      <family val="2"/>
      <scheme val="minor"/>
    </font>
    <font>
      <sz val="9"/>
      <color rgb="FF000000"/>
      <name val="Calibri"/>
      <family val="2"/>
      <scheme val="minor"/>
    </font>
    <font>
      <sz val="9"/>
      <color theme="1"/>
      <name val="Calibri"/>
      <family val="2"/>
      <scheme val="minor"/>
    </font>
    <font>
      <sz val="11"/>
      <color rgb="FF000000"/>
      <name val="Calibri"/>
      <family val="2"/>
      <scheme val="minor"/>
    </font>
    <font>
      <b/>
      <sz val="9"/>
      <name val="Arial"/>
      <family val="2"/>
    </font>
    <font>
      <b/>
      <sz val="9"/>
      <color indexed="9"/>
      <name val="Arial"/>
      <family val="2"/>
    </font>
    <font>
      <sz val="8"/>
      <color theme="1"/>
      <name val="Calibri"/>
      <family val="2"/>
      <scheme val="minor"/>
    </font>
    <font>
      <b/>
      <sz val="8"/>
      <color theme="1"/>
      <name val="Calibri"/>
      <family val="2"/>
      <scheme val="minor"/>
    </font>
    <font>
      <b/>
      <sz val="9"/>
      <color theme="1"/>
      <name val="Calibri"/>
      <family val="2"/>
      <scheme val="minor"/>
    </font>
    <font>
      <b/>
      <sz val="9"/>
      <color rgb="FF000000"/>
      <name val="Calibri"/>
      <family val="2"/>
    </font>
    <font>
      <sz val="9"/>
      <color rgb="FF000000"/>
      <name val="Calibri"/>
      <family val="2"/>
    </font>
    <font>
      <b/>
      <i/>
      <sz val="10"/>
      <color rgb="FFFF0000"/>
      <name val="Calibri"/>
      <family val="2"/>
      <scheme val="minor"/>
    </font>
    <font>
      <sz val="10"/>
      <color theme="1"/>
      <name val="Calibri"/>
      <family val="2"/>
    </font>
    <font>
      <b/>
      <sz val="10"/>
      <color rgb="FFFF0000"/>
      <name val="Calibri"/>
      <family val="2"/>
      <scheme val="minor"/>
    </font>
    <font>
      <sz val="10"/>
      <color rgb="FF000000"/>
      <name val="Calibri"/>
      <family val="2"/>
    </font>
    <font>
      <sz val="8"/>
      <name val="Book Antiqua"/>
      <family val="1"/>
    </font>
    <font>
      <sz val="10"/>
      <color rgb="FF000000"/>
      <name val="Calibri"/>
      <family val="2"/>
    </font>
    <font>
      <sz val="8"/>
      <name val="Calibri"/>
      <family val="2"/>
      <scheme val="minor"/>
    </font>
  </fonts>
  <fills count="13">
    <fill>
      <patternFill patternType="none"/>
    </fill>
    <fill>
      <patternFill patternType="gray125"/>
    </fill>
    <fill>
      <patternFill patternType="solid">
        <fgColor indexed="56"/>
        <bgColor indexed="64"/>
      </patternFill>
    </fill>
    <fill>
      <patternFill patternType="solid">
        <fgColor rgb="FFFFC000"/>
        <bgColor indexed="64"/>
      </patternFill>
    </fill>
    <fill>
      <patternFill patternType="solid">
        <fgColor indexed="62"/>
        <bgColor indexed="64"/>
      </patternFill>
    </fill>
    <fill>
      <patternFill patternType="solid">
        <fgColor theme="4" tint="0.79998168889431442"/>
        <bgColor indexed="64"/>
      </patternFill>
    </fill>
    <fill>
      <patternFill patternType="solid">
        <fgColor rgb="FF92D050"/>
        <bgColor rgb="FF000000"/>
      </patternFill>
    </fill>
    <fill>
      <patternFill patternType="solid">
        <fgColor theme="8" tint="0.59999389629810485"/>
        <bgColor rgb="FF000000"/>
      </patternFill>
    </fill>
    <fill>
      <patternFill patternType="solid">
        <fgColor theme="8" tint="0.39997558519241921"/>
        <bgColor indexed="64"/>
      </patternFill>
    </fill>
    <fill>
      <patternFill patternType="solid">
        <fgColor rgb="FFFFC000"/>
        <bgColor rgb="FF000000"/>
      </patternFill>
    </fill>
    <fill>
      <patternFill patternType="solid">
        <fgColor rgb="FFFFFF00"/>
        <bgColor indexed="64"/>
      </patternFill>
    </fill>
    <fill>
      <patternFill patternType="solid">
        <fgColor rgb="FFFFFFCC"/>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4">
    <xf numFmtId="0" fontId="0" fillId="0" borderId="0"/>
    <xf numFmtId="0" fontId="10" fillId="0" borderId="0" applyNumberFormat="0" applyFill="0" applyBorder="0" applyAlignment="0" applyProtection="0"/>
    <xf numFmtId="0" fontId="2" fillId="0" borderId="0"/>
    <xf numFmtId="0" fontId="7" fillId="0" borderId="0" applyNumberFormat="0" applyFill="0" applyBorder="0" applyAlignment="0" applyProtection="0"/>
  </cellStyleXfs>
  <cellXfs count="125">
    <xf numFmtId="0" fontId="0" fillId="0" borderId="0" xfId="0"/>
    <xf numFmtId="0" fontId="3" fillId="0" borderId="9" xfId="0" applyFont="1" applyBorder="1" applyAlignment="1">
      <alignment horizontal="left" vertical="center" wrapText="1"/>
    </xf>
    <xf numFmtId="0" fontId="3" fillId="0" borderId="0" xfId="0" applyFont="1" applyAlignment="1">
      <alignment vertical="top"/>
    </xf>
    <xf numFmtId="0" fontId="3" fillId="0" borderId="1" xfId="0" applyFont="1" applyBorder="1" applyAlignment="1">
      <alignment vertical="top"/>
    </xf>
    <xf numFmtId="0" fontId="6" fillId="0" borderId="1" xfId="0" applyFont="1" applyBorder="1" applyAlignment="1">
      <alignment horizontal="center" vertical="center"/>
    </xf>
    <xf numFmtId="0" fontId="4" fillId="0" borderId="0" xfId="0" applyFont="1" applyAlignment="1">
      <alignment vertical="top"/>
    </xf>
    <xf numFmtId="0" fontId="3" fillId="10" borderId="0" xfId="0" applyFont="1" applyFill="1" applyAlignment="1">
      <alignment vertical="top"/>
    </xf>
    <xf numFmtId="0" fontId="6" fillId="9" borderId="1" xfId="0" applyFont="1" applyFill="1" applyBorder="1" applyAlignment="1">
      <alignment vertical="center" wrapText="1"/>
    </xf>
    <xf numFmtId="0" fontId="6" fillId="0" borderId="0" xfId="0" applyFont="1" applyAlignment="1">
      <alignment vertical="center"/>
    </xf>
    <xf numFmtId="0" fontId="6" fillId="0" borderId="1" xfId="0" applyFont="1" applyBorder="1" applyAlignment="1">
      <alignment vertical="center"/>
    </xf>
    <xf numFmtId="0" fontId="6" fillId="0" borderId="1" xfId="0" applyFont="1" applyBorder="1" applyAlignment="1">
      <alignment vertical="center" wrapText="1"/>
    </xf>
    <xf numFmtId="49" fontId="16" fillId="0" borderId="2" xfId="0" applyNumberFormat="1" applyFont="1" applyBorder="1" applyAlignment="1">
      <alignment horizontal="left" vertical="top"/>
    </xf>
    <xf numFmtId="15" fontId="14" fillId="0" borderId="2" xfId="0" applyNumberFormat="1" applyFont="1" applyBorder="1" applyAlignment="1">
      <alignment horizontal="center" vertical="top" wrapText="1"/>
    </xf>
    <xf numFmtId="0" fontId="14" fillId="0" borderId="2" xfId="0" applyFont="1" applyBorder="1" applyAlignment="1">
      <alignment horizontal="center" vertical="top" wrapText="1"/>
    </xf>
    <xf numFmtId="0" fontId="14" fillId="0" borderId="0" xfId="0" applyFont="1" applyAlignment="1">
      <alignment horizontal="center" vertical="top" wrapText="1"/>
    </xf>
    <xf numFmtId="0" fontId="14" fillId="0" borderId="0" xfId="0" applyFont="1"/>
    <xf numFmtId="49" fontId="17" fillId="4" borderId="1" xfId="0" applyNumberFormat="1" applyFont="1" applyFill="1" applyBorder="1" applyAlignment="1">
      <alignment horizontal="center" vertical="top" wrapText="1"/>
    </xf>
    <xf numFmtId="15" fontId="17" fillId="4" borderId="1" xfId="0" applyNumberFormat="1" applyFont="1" applyFill="1" applyBorder="1" applyAlignment="1">
      <alignment horizontal="center" vertical="top" wrapText="1"/>
    </xf>
    <xf numFmtId="0" fontId="17" fillId="4" borderId="1" xfId="0" applyFont="1" applyFill="1" applyBorder="1" applyAlignment="1">
      <alignment horizontal="center" vertical="top" wrapText="1"/>
    </xf>
    <xf numFmtId="0" fontId="14" fillId="5" borderId="1" xfId="0" applyFont="1" applyFill="1" applyBorder="1" applyAlignment="1">
      <alignment horizontal="center"/>
    </xf>
    <xf numFmtId="14" fontId="14" fillId="5" borderId="1" xfId="0" applyNumberFormat="1" applyFont="1" applyFill="1" applyBorder="1" applyAlignment="1">
      <alignment horizontal="center"/>
    </xf>
    <xf numFmtId="0" fontId="14" fillId="5" borderId="1" xfId="0" applyFont="1" applyFill="1" applyBorder="1" applyAlignment="1">
      <alignment horizontal="center" wrapText="1"/>
    </xf>
    <xf numFmtId="0" fontId="14" fillId="0" borderId="0" xfId="0" applyFont="1" applyAlignment="1">
      <alignment horizontal="center"/>
    </xf>
    <xf numFmtId="0" fontId="18" fillId="5" borderId="1" xfId="0" applyFont="1" applyFill="1" applyBorder="1" applyAlignment="1">
      <alignment wrapText="1"/>
    </xf>
    <xf numFmtId="0" fontId="18" fillId="5" borderId="1" xfId="0" quotePrefix="1" applyFont="1" applyFill="1" applyBorder="1" applyAlignment="1">
      <alignment vertical="center" wrapText="1"/>
    </xf>
    <xf numFmtId="0" fontId="22" fillId="5" borderId="1" xfId="0" applyFont="1" applyFill="1" applyBorder="1" applyAlignment="1">
      <alignment horizontal="left" wrapText="1"/>
    </xf>
    <xf numFmtId="0" fontId="4" fillId="3" borderId="1" xfId="0" applyFont="1" applyFill="1" applyBorder="1" applyAlignment="1">
      <alignment horizontal="center" vertical="center"/>
    </xf>
    <xf numFmtId="0" fontId="1" fillId="0" borderId="0" xfId="0" applyFont="1" applyAlignment="1">
      <alignment vertical="center"/>
    </xf>
    <xf numFmtId="0" fontId="6" fillId="6" borderId="1" xfId="0" applyFont="1" applyFill="1" applyBorder="1" applyAlignment="1">
      <alignment vertical="center" wrapText="1"/>
    </xf>
    <xf numFmtId="0" fontId="6" fillId="6" borderId="1" xfId="0" applyFont="1" applyFill="1" applyBorder="1" applyAlignment="1">
      <alignment vertical="center"/>
    </xf>
    <xf numFmtId="0" fontId="6" fillId="6" borderId="4" xfId="0" applyFont="1" applyFill="1" applyBorder="1" applyAlignment="1">
      <alignment vertical="center" wrapText="1"/>
    </xf>
    <xf numFmtId="0" fontId="3" fillId="0" borderId="0" xfId="0" applyFont="1" applyAlignment="1">
      <alignment vertical="center"/>
    </xf>
    <xf numFmtId="0" fontId="4" fillId="3" borderId="1" xfId="0" applyFont="1" applyFill="1" applyBorder="1" applyAlignment="1">
      <alignment vertical="center" wrapText="1"/>
    </xf>
    <xf numFmtId="0" fontId="4" fillId="3" borderId="1" xfId="0" quotePrefix="1" applyFont="1" applyFill="1" applyBorder="1" applyAlignment="1">
      <alignment vertical="center" wrapText="1"/>
    </xf>
    <xf numFmtId="0" fontId="3" fillId="0" borderId="1" xfId="0" applyFont="1" applyBorder="1" applyAlignment="1">
      <alignment vertical="center" wrapText="1"/>
    </xf>
    <xf numFmtId="0" fontId="3" fillId="0" borderId="1" xfId="0" quotePrefix="1" applyFont="1" applyBorder="1" applyAlignment="1">
      <alignment vertical="center" wrapText="1"/>
    </xf>
    <xf numFmtId="0" fontId="3" fillId="0" borderId="1" xfId="0" applyFont="1" applyBorder="1" applyAlignment="1">
      <alignment vertical="center"/>
    </xf>
    <xf numFmtId="0" fontId="3" fillId="3" borderId="1" xfId="0" applyFont="1" applyFill="1" applyBorder="1" applyAlignment="1">
      <alignment vertical="center"/>
    </xf>
    <xf numFmtId="0" fontId="10" fillId="0" borderId="0" xfId="1" applyAlignment="1">
      <alignment vertical="center"/>
    </xf>
    <xf numFmtId="0" fontId="4" fillId="3" borderId="1" xfId="0" applyFont="1" applyFill="1" applyBorder="1" applyAlignment="1">
      <alignment vertical="center"/>
    </xf>
    <xf numFmtId="0" fontId="3" fillId="0" borderId="1" xfId="0" quotePrefix="1" applyFont="1" applyBorder="1" applyAlignment="1">
      <alignment vertical="center"/>
    </xf>
    <xf numFmtId="0" fontId="6" fillId="9" borderId="1" xfId="0" applyFont="1" applyFill="1" applyBorder="1" applyAlignment="1">
      <alignment horizontal="left" vertical="center" wrapText="1"/>
    </xf>
    <xf numFmtId="0" fontId="11" fillId="9" borderId="1" xfId="0" applyFont="1" applyFill="1" applyBorder="1" applyAlignment="1">
      <alignment horizontal="left" vertical="center"/>
    </xf>
    <xf numFmtId="0" fontId="3" fillId="0" borderId="0" xfId="0" applyFont="1" applyAlignment="1">
      <alignment vertical="center" wrapText="1"/>
    </xf>
    <xf numFmtId="0" fontId="12" fillId="3" borderId="1" xfId="1" quotePrefix="1" applyFont="1" applyFill="1" applyBorder="1" applyAlignment="1">
      <alignment vertical="center" wrapText="1"/>
    </xf>
    <xf numFmtId="0" fontId="10" fillId="3" borderId="1" xfId="1" quotePrefix="1" applyFill="1" applyBorder="1" applyAlignment="1">
      <alignment vertical="center" wrapText="1"/>
    </xf>
    <xf numFmtId="0" fontId="3" fillId="3" borderId="1" xfId="0" quotePrefix="1" applyFont="1" applyFill="1" applyBorder="1" applyAlignment="1">
      <alignment vertical="center" wrapText="1"/>
    </xf>
    <xf numFmtId="0" fontId="3" fillId="3" borderId="1" xfId="1" quotePrefix="1" applyFont="1" applyFill="1" applyBorder="1" applyAlignment="1">
      <alignment vertical="center" wrapText="1"/>
    </xf>
    <xf numFmtId="0" fontId="15" fillId="0" borderId="0" xfId="0" applyFont="1" applyAlignment="1">
      <alignment vertical="center"/>
    </xf>
    <xf numFmtId="0" fontId="6" fillId="0" borderId="1" xfId="0" applyFont="1" applyBorder="1" applyAlignment="1">
      <alignment horizontal="right" vertical="center"/>
    </xf>
    <xf numFmtId="49" fontId="8" fillId="2" borderId="7" xfId="0" applyNumberFormat="1" applyFont="1" applyFill="1" applyBorder="1" applyAlignment="1">
      <alignment vertical="center" wrapText="1"/>
    </xf>
    <xf numFmtId="0" fontId="3"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vertical="center"/>
    </xf>
    <xf numFmtId="0" fontId="9" fillId="0" borderId="1" xfId="0" applyFont="1" applyBorder="1" applyAlignment="1">
      <alignment vertical="center" wrapText="1"/>
    </xf>
    <xf numFmtId="0" fontId="3" fillId="10" borderId="1" xfId="0" applyFont="1" applyFill="1" applyBorder="1" applyAlignment="1">
      <alignment vertical="center" wrapText="1"/>
    </xf>
    <xf numFmtId="0" fontId="13" fillId="0" borderId="1" xfId="0" applyFont="1" applyBorder="1" applyAlignment="1">
      <alignment vertical="center" wrapText="1"/>
    </xf>
    <xf numFmtId="0" fontId="14" fillId="0" borderId="1" xfId="0" applyFont="1" applyBorder="1" applyAlignment="1">
      <alignment vertical="center" wrapText="1"/>
    </xf>
    <xf numFmtId="0" fontId="15" fillId="0" borderId="1" xfId="0" applyFont="1" applyBorder="1" applyAlignment="1">
      <alignment vertical="center" wrapText="1"/>
    </xf>
    <xf numFmtId="0" fontId="3" fillId="0" borderId="8" xfId="0" applyFont="1" applyBorder="1" applyAlignment="1">
      <alignment vertical="center" wrapText="1"/>
    </xf>
    <xf numFmtId="0" fontId="3" fillId="10" borderId="0" xfId="0" applyFont="1" applyFill="1" applyAlignment="1">
      <alignment vertical="center" wrapText="1"/>
    </xf>
    <xf numFmtId="0" fontId="23" fillId="0" borderId="0" xfId="0" applyFont="1" applyAlignment="1">
      <alignment horizontal="left" vertical="center" wrapText="1"/>
    </xf>
    <xf numFmtId="0" fontId="7" fillId="0" borderId="1" xfId="3" applyBorder="1" applyAlignment="1">
      <alignment vertical="center"/>
    </xf>
    <xf numFmtId="0" fontId="0" fillId="3" borderId="1" xfId="1" applyFont="1" applyFill="1" applyBorder="1" applyAlignment="1">
      <alignment vertical="center"/>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1" fillId="0" borderId="0" xfId="0" applyFont="1" applyAlignment="1">
      <alignment horizontal="left" vertical="center" wrapText="1"/>
    </xf>
    <xf numFmtId="0" fontId="3" fillId="0" borderId="0" xfId="0" applyFont="1" applyAlignment="1">
      <alignment horizontal="left" vertical="center" wrapText="1"/>
    </xf>
    <xf numFmtId="16" fontId="3" fillId="0" borderId="0" xfId="0" applyNumberFormat="1" applyFont="1" applyAlignment="1">
      <alignment horizontal="left" vertical="center" wrapText="1"/>
    </xf>
    <xf numFmtId="14" fontId="3" fillId="0" borderId="0" xfId="0" applyNumberFormat="1" applyFont="1" applyAlignment="1">
      <alignment horizontal="left" vertical="center" wrapText="1"/>
    </xf>
    <xf numFmtId="0" fontId="10" fillId="0" borderId="0" xfId="1" applyAlignment="1">
      <alignment horizontal="left" vertical="center" wrapText="1"/>
    </xf>
    <xf numFmtId="14" fontId="0" fillId="0" borderId="0" xfId="1" applyNumberFormat="1" applyFont="1" applyAlignment="1">
      <alignment horizontal="left" vertical="center" wrapText="1"/>
    </xf>
    <xf numFmtId="14" fontId="1" fillId="0" borderId="0" xfId="0" applyNumberFormat="1" applyFont="1" applyAlignment="1">
      <alignment horizontal="left" vertical="center" wrapText="1"/>
    </xf>
    <xf numFmtId="14" fontId="24" fillId="0" borderId="0" xfId="0" applyNumberFormat="1" applyFont="1" applyAlignment="1">
      <alignment horizontal="left" vertical="center" wrapText="1"/>
    </xf>
    <xf numFmtId="0" fontId="25" fillId="0" borderId="0" xfId="0" applyFont="1" applyAlignment="1">
      <alignment horizontal="left" vertical="center" wrapText="1"/>
    </xf>
    <xf numFmtId="0" fontId="10" fillId="3" borderId="1" xfId="1" applyFill="1" applyBorder="1" applyAlignment="1">
      <alignment horizontal="center" vertical="center"/>
    </xf>
    <xf numFmtId="0" fontId="11" fillId="9" borderId="1" xfId="0" applyFont="1" applyFill="1" applyBorder="1" applyAlignment="1">
      <alignment horizontal="center" vertical="center"/>
    </xf>
    <xf numFmtId="16" fontId="3" fillId="0" borderId="0" xfId="0" applyNumberFormat="1" applyFont="1" applyAlignment="1">
      <alignment vertical="center"/>
    </xf>
    <xf numFmtId="0" fontId="4" fillId="0" borderId="1" xfId="0" applyFont="1" applyBorder="1" applyAlignment="1">
      <alignment horizontal="center" vertical="center" wrapText="1"/>
    </xf>
    <xf numFmtId="0" fontId="27" fillId="11" borderId="7" xfId="0" applyFont="1" applyFill="1" applyBorder="1" applyAlignment="1">
      <alignment vertical="center" wrapText="1"/>
    </xf>
    <xf numFmtId="0" fontId="27" fillId="11" borderId="1" xfId="0" applyFont="1" applyFill="1" applyBorder="1" applyAlignment="1">
      <alignment vertical="center" wrapText="1"/>
    </xf>
    <xf numFmtId="0" fontId="26" fillId="0" borderId="0" xfId="0" applyFont="1" applyAlignment="1">
      <alignment vertical="center"/>
    </xf>
    <xf numFmtId="0" fontId="3" fillId="0" borderId="7" xfId="0" applyFont="1" applyBorder="1" applyAlignment="1">
      <alignment vertical="center" wrapText="1"/>
    </xf>
    <xf numFmtId="0" fontId="3" fillId="0" borderId="10" xfId="0" applyFont="1" applyBorder="1" applyAlignment="1">
      <alignment vertical="center" wrapText="1"/>
    </xf>
    <xf numFmtId="0" fontId="3" fillId="0" borderId="10" xfId="0" applyFont="1" applyBorder="1" applyAlignment="1">
      <alignment vertical="top"/>
    </xf>
    <xf numFmtId="0" fontId="3" fillId="10" borderId="11" xfId="0" applyFont="1" applyFill="1" applyBorder="1" applyAlignment="1">
      <alignment vertical="center" wrapText="1"/>
    </xf>
    <xf numFmtId="0" fontId="3" fillId="10" borderId="11" xfId="0" applyFont="1" applyFill="1" applyBorder="1" applyAlignment="1">
      <alignment vertical="top"/>
    </xf>
    <xf numFmtId="0" fontId="28" fillId="0" borderId="1" xfId="0" applyFont="1" applyBorder="1" applyAlignment="1">
      <alignment vertical="center" wrapText="1"/>
    </xf>
    <xf numFmtId="0" fontId="0" fillId="0" borderId="0" xfId="1" applyFont="1" applyAlignment="1">
      <alignment horizontal="left" vertical="center" wrapText="1"/>
    </xf>
    <xf numFmtId="0" fontId="7" fillId="0" borderId="1" xfId="3" applyBorder="1" applyAlignment="1">
      <alignment vertical="center" wrapText="1"/>
    </xf>
    <xf numFmtId="0" fontId="23" fillId="0" borderId="9" xfId="0" applyFont="1" applyBorder="1" applyAlignment="1">
      <alignment vertical="center" wrapText="1"/>
    </xf>
    <xf numFmtId="0" fontId="23" fillId="0" borderId="0" xfId="0" applyFont="1" applyAlignment="1">
      <alignment vertical="center" wrapText="1"/>
    </xf>
    <xf numFmtId="0" fontId="26" fillId="0" borderId="0" xfId="0" applyFont="1"/>
    <xf numFmtId="49" fontId="8" fillId="2" borderId="7" xfId="0" applyNumberFormat="1" applyFont="1" applyFill="1" applyBorder="1" applyAlignment="1">
      <alignment horizontal="center" vertical="center" wrapText="1"/>
    </xf>
    <xf numFmtId="0" fontId="3" fillId="10"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3" fillId="0" borderId="7" xfId="0" applyFont="1" applyBorder="1" applyAlignment="1">
      <alignment horizontal="center" vertical="center"/>
    </xf>
    <xf numFmtId="0" fontId="3" fillId="10" borderId="7" xfId="0" applyFont="1" applyFill="1" applyBorder="1" applyAlignment="1">
      <alignment horizontal="center" vertical="center"/>
    </xf>
    <xf numFmtId="0" fontId="3" fillId="12" borderId="7" xfId="0" applyFont="1" applyFill="1" applyBorder="1" applyAlignment="1">
      <alignment horizontal="center" vertical="center"/>
    </xf>
    <xf numFmtId="0" fontId="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 fillId="12" borderId="1" xfId="0" applyFont="1" applyFill="1" applyBorder="1" applyAlignment="1">
      <alignment horizontal="center" vertical="center"/>
    </xf>
    <xf numFmtId="0" fontId="3" fillId="0" borderId="8" xfId="0" applyFont="1" applyBorder="1" applyAlignment="1">
      <alignment horizontal="center" vertical="center"/>
    </xf>
    <xf numFmtId="0" fontId="6" fillId="7" borderId="4" xfId="0" applyFont="1" applyFill="1" applyBorder="1" applyAlignment="1">
      <alignment horizontal="left" vertical="center" wrapText="1"/>
    </xf>
    <xf numFmtId="0" fontId="6" fillId="7" borderId="5" xfId="0" applyFont="1" applyFill="1" applyBorder="1" applyAlignment="1">
      <alignment horizontal="left" vertical="center" wrapText="1"/>
    </xf>
    <xf numFmtId="0" fontId="4" fillId="7" borderId="4" xfId="1" applyFont="1" applyFill="1" applyBorder="1" applyAlignment="1">
      <alignment horizontal="left" vertical="center" wrapText="1"/>
    </xf>
    <xf numFmtId="0" fontId="4" fillId="7" borderId="5" xfId="1" applyFont="1" applyFill="1" applyBorder="1" applyAlignment="1">
      <alignment horizontal="left" vertical="center" wrapText="1"/>
    </xf>
    <xf numFmtId="0" fontId="3" fillId="8" borderId="4" xfId="0" applyFont="1" applyFill="1" applyBorder="1" applyAlignment="1">
      <alignment horizontal="left" vertical="center" wrapText="1"/>
    </xf>
    <xf numFmtId="0" fontId="3" fillId="8" borderId="5" xfId="0" applyFont="1" applyFill="1" applyBorder="1" applyAlignment="1">
      <alignment horizontal="left" vertical="center" wrapText="1"/>
    </xf>
    <xf numFmtId="0" fontId="3" fillId="8" borderId="6" xfId="0" applyFont="1" applyFill="1" applyBorder="1" applyAlignment="1">
      <alignment horizontal="left" vertical="center" wrapText="1"/>
    </xf>
    <xf numFmtId="49" fontId="5" fillId="2" borderId="0" xfId="0" applyNumberFormat="1" applyFont="1" applyFill="1" applyAlignment="1">
      <alignment horizontal="center" vertical="center" wrapText="1"/>
    </xf>
    <xf numFmtId="49" fontId="5" fillId="2" borderId="3" xfId="0" applyNumberFormat="1" applyFont="1" applyFill="1" applyBorder="1" applyAlignment="1">
      <alignment horizontal="center"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6" fillId="0" borderId="3" xfId="0" applyFont="1" applyBorder="1" applyAlignment="1">
      <alignment horizontal="center" vertical="center"/>
    </xf>
    <xf numFmtId="0" fontId="27" fillId="11" borderId="4" xfId="0" applyFont="1" applyFill="1" applyBorder="1" applyAlignment="1">
      <alignment horizontal="left" vertical="center" wrapText="1"/>
    </xf>
    <xf numFmtId="0" fontId="27" fillId="11" borderId="5" xfId="0" applyFont="1" applyFill="1"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4" fillId="3" borderId="1" xfId="0" applyFont="1" applyFill="1" applyBorder="1" applyAlignment="1">
      <alignmen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1" xfId="0" quotePrefix="1" applyFont="1" applyFill="1" applyBorder="1" applyAlignment="1">
      <alignment vertical="center" wrapText="1"/>
    </xf>
    <xf numFmtId="0" fontId="4" fillId="3" borderId="4" xfId="0" applyFont="1" applyFill="1" applyBorder="1" applyAlignment="1">
      <alignment horizontal="left" vertical="center" wrapText="1"/>
    </xf>
  </cellXfs>
  <cellStyles count="4">
    <cellStyle name="Hyperlink" xfId="3" builtinId="8"/>
    <cellStyle name="Normal" xfId="0" builtinId="0"/>
    <cellStyle name="Normal 3" xfId="2" xr:uid="{00000000-0005-0000-0000-000001000000}"/>
    <cellStyle name="RowLevel_1" xfId="1" builtinId="1" iLevel="0"/>
  </cellStyles>
  <dxfs count="75">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meco-corpsol.atlassian.net/browse/CTS-186" TargetMode="External"/><Relationship Id="rId18" Type="http://schemas.openxmlformats.org/officeDocument/2006/relationships/hyperlink" Target="https://meco-corpsol.atlassian.net/browse/CTS-188" TargetMode="External"/><Relationship Id="rId26" Type="http://schemas.openxmlformats.org/officeDocument/2006/relationships/hyperlink" Target="https://meco-corpsol.atlassian.net/browse/CTS-188" TargetMode="External"/><Relationship Id="rId39" Type="http://schemas.openxmlformats.org/officeDocument/2006/relationships/customProperty" Target="../customProperty2.bin"/><Relationship Id="rId21" Type="http://schemas.openxmlformats.org/officeDocument/2006/relationships/hyperlink" Target="https://meco-corpsol.atlassian.net/browse/CTS-188" TargetMode="External"/><Relationship Id="rId34" Type="http://schemas.openxmlformats.org/officeDocument/2006/relationships/hyperlink" Target="https://meco-corpsol.atlassian.net/browse/CTS-191" TargetMode="External"/><Relationship Id="rId7" Type="http://schemas.openxmlformats.org/officeDocument/2006/relationships/printerSettings" Target="../printerSettings/printerSettings8.bin"/><Relationship Id="rId12" Type="http://schemas.openxmlformats.org/officeDocument/2006/relationships/hyperlink" Target="https://meco-corpsol.atlassian.net/browse/CTS-186" TargetMode="External"/><Relationship Id="rId17" Type="http://schemas.openxmlformats.org/officeDocument/2006/relationships/hyperlink" Target="https://meco-corpsol.atlassian.net/browse/CTS-188" TargetMode="External"/><Relationship Id="rId25" Type="http://schemas.openxmlformats.org/officeDocument/2006/relationships/hyperlink" Target="https://meco-corpsol.atlassian.net/browse/CTS-188" TargetMode="External"/><Relationship Id="rId33" Type="http://schemas.openxmlformats.org/officeDocument/2006/relationships/hyperlink" Target="mailto:P@ssw0rd02" TargetMode="External"/><Relationship Id="rId38" Type="http://schemas.openxmlformats.org/officeDocument/2006/relationships/printerSettings" Target="../printerSettings/printerSettings10.bin"/><Relationship Id="rId2" Type="http://schemas.openxmlformats.org/officeDocument/2006/relationships/printerSettings" Target="../printerSettings/printerSettings3.bin"/><Relationship Id="rId16" Type="http://schemas.openxmlformats.org/officeDocument/2006/relationships/hyperlink" Target="https://meco-corpsol.atlassian.net/browse/CTS-188" TargetMode="External"/><Relationship Id="rId20" Type="http://schemas.openxmlformats.org/officeDocument/2006/relationships/hyperlink" Target="https://meco-corpsol.atlassian.net/browse/CTS-188" TargetMode="External"/><Relationship Id="rId29" Type="http://schemas.openxmlformats.org/officeDocument/2006/relationships/hyperlink" Target="https://meco-corpsol.atlassian.net/browse/CTS-191" TargetMode="External"/><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11" Type="http://schemas.openxmlformats.org/officeDocument/2006/relationships/hyperlink" Target="https://meco-corpsol.atlassian.net/browse/CTS-184" TargetMode="External"/><Relationship Id="rId24" Type="http://schemas.openxmlformats.org/officeDocument/2006/relationships/hyperlink" Target="https://meco-corpsol.atlassian.net/browse/CTS-188" TargetMode="External"/><Relationship Id="rId32" Type="http://schemas.openxmlformats.org/officeDocument/2006/relationships/hyperlink" Target="https://meco-corpsol.atlassian.net/browse/CTS-191" TargetMode="External"/><Relationship Id="rId37" Type="http://schemas.openxmlformats.org/officeDocument/2006/relationships/hyperlink" Target="https://meco-corpsol.atlassian.net/browse/CTS-195" TargetMode="External"/><Relationship Id="rId5" Type="http://schemas.openxmlformats.org/officeDocument/2006/relationships/printerSettings" Target="../printerSettings/printerSettings6.bin"/><Relationship Id="rId15" Type="http://schemas.openxmlformats.org/officeDocument/2006/relationships/hyperlink" Target="https://meco-corpsol.atlassian.net/browse/CTS-186" TargetMode="External"/><Relationship Id="rId23" Type="http://schemas.openxmlformats.org/officeDocument/2006/relationships/hyperlink" Target="https://meco-corpsol.atlassian.net/browse/CTS-188" TargetMode="External"/><Relationship Id="rId28" Type="http://schemas.openxmlformats.org/officeDocument/2006/relationships/hyperlink" Target="https://meco-corpsol.atlassian.net/browse/CTS-188" TargetMode="External"/><Relationship Id="rId36" Type="http://schemas.openxmlformats.org/officeDocument/2006/relationships/hyperlink" Target="https://meco-corpsol.atlassian.net/browse/CTS-195" TargetMode="External"/><Relationship Id="rId10" Type="http://schemas.openxmlformats.org/officeDocument/2006/relationships/hyperlink" Target="https://meco-corpsol.atlassian.net/browse/CTS-182" TargetMode="External"/><Relationship Id="rId19" Type="http://schemas.openxmlformats.org/officeDocument/2006/relationships/hyperlink" Target="https://meco-corpsol.atlassian.net/browse/CTS-188" TargetMode="External"/><Relationship Id="rId31" Type="http://schemas.openxmlformats.org/officeDocument/2006/relationships/hyperlink" Target="mailto:superaydol1423@yopmail.com" TargetMode="External"/><Relationship Id="rId4" Type="http://schemas.openxmlformats.org/officeDocument/2006/relationships/printerSettings" Target="../printerSettings/printerSettings5.bin"/><Relationship Id="rId9" Type="http://schemas.openxmlformats.org/officeDocument/2006/relationships/hyperlink" Target="https://meco-corpsol.atlassian.net/browse/CTS-181" TargetMode="External"/><Relationship Id="rId14" Type="http://schemas.openxmlformats.org/officeDocument/2006/relationships/hyperlink" Target="https://meco-corpsol.atlassian.net/browse/CTS-186" TargetMode="External"/><Relationship Id="rId22" Type="http://schemas.openxmlformats.org/officeDocument/2006/relationships/hyperlink" Target="https://meco-corpsol.atlassian.net/browse/CTS-188" TargetMode="External"/><Relationship Id="rId27" Type="http://schemas.openxmlformats.org/officeDocument/2006/relationships/hyperlink" Target="https://meco-corpsol.atlassian.net/browse/CTS-188" TargetMode="External"/><Relationship Id="rId30" Type="http://schemas.openxmlformats.org/officeDocument/2006/relationships/hyperlink" Target="mailto:test01report@yopmail.com" TargetMode="External"/><Relationship Id="rId35" Type="http://schemas.openxmlformats.org/officeDocument/2006/relationships/hyperlink" Target="mailto:cxetester@yopmail.com" TargetMode="External"/><Relationship Id="rId8" Type="http://schemas.openxmlformats.org/officeDocument/2006/relationships/printerSettings" Target="../printerSettings/printerSettings9.bin"/><Relationship Id="rId3"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
  <sheetViews>
    <sheetView workbookViewId="0">
      <selection activeCell="F8" sqref="F8"/>
    </sheetView>
  </sheetViews>
  <sheetFormatPr baseColWidth="10" defaultColWidth="8.83203125" defaultRowHeight="12" x14ac:dyDescent="0.15"/>
  <cols>
    <col min="1" max="1" width="10.83203125" style="22" customWidth="1"/>
    <col min="2" max="4" width="15.1640625" style="22" customWidth="1"/>
    <col min="5" max="5" width="26.1640625" style="22" customWidth="1"/>
    <col min="6" max="6" width="36.33203125" style="22" customWidth="1"/>
    <col min="7" max="16384" width="8.83203125" style="15"/>
  </cols>
  <sheetData>
    <row r="1" spans="1:6" x14ac:dyDescent="0.15">
      <c r="A1" s="11" t="s">
        <v>0</v>
      </c>
      <c r="B1" s="12"/>
      <c r="C1" s="12"/>
      <c r="D1" s="12"/>
      <c r="E1" s="13"/>
      <c r="F1" s="14"/>
    </row>
    <row r="2" spans="1:6" ht="13" x14ac:dyDescent="0.15">
      <c r="A2" s="16" t="s">
        <v>1</v>
      </c>
      <c r="B2" s="17" t="s">
        <v>2</v>
      </c>
      <c r="C2" s="18" t="s">
        <v>3</v>
      </c>
      <c r="D2" s="18" t="s">
        <v>4</v>
      </c>
      <c r="E2" s="18" t="s">
        <v>5</v>
      </c>
      <c r="F2" s="18" t="s">
        <v>6</v>
      </c>
    </row>
    <row r="3" spans="1:6" ht="13" x14ac:dyDescent="0.15">
      <c r="A3" s="19">
        <v>1</v>
      </c>
      <c r="B3" s="20">
        <v>44764</v>
      </c>
      <c r="C3" s="21" t="s">
        <v>7</v>
      </c>
      <c r="D3" s="21"/>
      <c r="E3" s="21"/>
      <c r="F3" s="23" t="s">
        <v>8</v>
      </c>
    </row>
    <row r="4" spans="1:6" ht="13" x14ac:dyDescent="0.15">
      <c r="A4" s="19">
        <v>1</v>
      </c>
      <c r="B4" s="20">
        <v>44781</v>
      </c>
      <c r="C4" s="21" t="s">
        <v>7</v>
      </c>
      <c r="D4" s="21"/>
      <c r="E4" s="21"/>
      <c r="F4" s="23" t="s">
        <v>9</v>
      </c>
    </row>
    <row r="5" spans="1:6" ht="24" x14ac:dyDescent="0.15">
      <c r="A5" s="19">
        <v>1.1000000000000001</v>
      </c>
      <c r="B5" s="20">
        <v>44782</v>
      </c>
      <c r="C5" s="19" t="s">
        <v>7</v>
      </c>
      <c r="D5" s="19"/>
      <c r="E5" s="19"/>
      <c r="F5" s="23" t="s">
        <v>10</v>
      </c>
    </row>
    <row r="6" spans="1:6" ht="240" x14ac:dyDescent="0.15">
      <c r="A6" s="19">
        <v>2</v>
      </c>
      <c r="B6" s="20">
        <v>44783</v>
      </c>
      <c r="C6" s="19" t="s">
        <v>7</v>
      </c>
      <c r="D6" s="19"/>
      <c r="E6" s="19"/>
      <c r="F6" s="24" t="s">
        <v>11</v>
      </c>
    </row>
    <row r="7" spans="1:6" ht="52" x14ac:dyDescent="0.15">
      <c r="A7" s="19"/>
      <c r="B7" s="20">
        <v>44784</v>
      </c>
      <c r="C7" s="19" t="s">
        <v>7</v>
      </c>
      <c r="D7" s="19"/>
      <c r="E7" s="19"/>
      <c r="F7" s="24" t="s">
        <v>12</v>
      </c>
    </row>
    <row r="8" spans="1:6" ht="130" x14ac:dyDescent="0.15">
      <c r="A8" s="19"/>
      <c r="B8" s="20">
        <v>44788</v>
      </c>
      <c r="C8" s="19" t="s">
        <v>7</v>
      </c>
      <c r="D8" s="19"/>
      <c r="E8" s="19"/>
      <c r="F8" s="25" t="s">
        <v>13</v>
      </c>
    </row>
    <row r="9" spans="1:6" x14ac:dyDescent="0.15">
      <c r="A9" s="19"/>
      <c r="B9" s="19"/>
      <c r="C9" s="19"/>
      <c r="D9" s="19"/>
      <c r="E9" s="19"/>
      <c r="F9" s="19"/>
    </row>
    <row r="10" spans="1:6" x14ac:dyDescent="0.15">
      <c r="A10" s="19"/>
      <c r="B10" s="19"/>
      <c r="C10" s="19"/>
      <c r="D10" s="19"/>
      <c r="E10" s="19"/>
      <c r="F10" s="19"/>
    </row>
    <row r="11" spans="1:6" x14ac:dyDescent="0.15">
      <c r="A11" s="19"/>
      <c r="B11" s="19"/>
      <c r="C11" s="19"/>
      <c r="D11" s="19"/>
      <c r="E11" s="19"/>
      <c r="F11" s="19"/>
    </row>
    <row r="12" spans="1:6" x14ac:dyDescent="0.15">
      <c r="A12" s="19"/>
      <c r="B12" s="19"/>
      <c r="C12" s="19"/>
      <c r="D12" s="19"/>
      <c r="E12" s="19"/>
      <c r="F12" s="19"/>
    </row>
  </sheetData>
  <customSheetViews>
    <customSheetView guid="{94CD62AC-73F4-4EEF-A82F-18B6087DF3D5}">
      <selection activeCell="F15" sqref="F15"/>
      <pageMargins left="0" right="0" top="0" bottom="0" header="0" footer="0"/>
    </customSheetView>
    <customSheetView guid="{C5303581-2D9C-42C1-9BA2-807707C51816}">
      <selection activeCell="D8" sqref="D7:D8"/>
      <pageMargins left="0" right="0" top="0" bottom="0" header="0" footer="0"/>
    </customSheetView>
    <customSheetView guid="{30E756A4-DD1F-441E-98C9-1C6EB5A29F02}">
      <selection activeCell="C4" sqref="C4"/>
      <pageMargins left="0" right="0" top="0" bottom="0" header="0" footer="0"/>
    </customSheetView>
    <customSheetView guid="{54DE646A-6982-40D7-B62A-C504F75DF2DD}">
      <selection activeCell="C4" sqref="C4"/>
      <pageMargins left="0" right="0" top="0" bottom="0" header="0" footer="0"/>
    </customSheetView>
    <customSheetView guid="{BF3BCAA5-9B2B-404B-A918-0267B0D35499}">
      <selection activeCell="C4" sqref="C4"/>
      <pageMargins left="0" right="0" top="0" bottom="0" header="0" footer="0"/>
    </customSheetView>
    <customSheetView guid="{B7277530-916C-4FDB-A0C1-5832DC38DBC2}">
      <pageMargins left="0" right="0" top="0" bottom="0" header="0" footer="0"/>
    </customSheetView>
    <customSheetView guid="{7089F64A-F77B-480F-9643-8730755F04D6}">
      <selection activeCell="C4" sqref="C4"/>
      <pageMargins left="0" right="0" top="0" bottom="0" header="0" footer="0"/>
    </customSheetView>
    <customSheetView guid="{26B7875D-E9B2-4779-90EE-77F4989FB450}">
      <selection activeCell="C17" sqref="C17"/>
      <pageMargins left="0" right="0" top="0" bottom="0" header="0" footer="0"/>
    </customSheetView>
  </customSheetViews>
  <pageMargins left="0.7" right="0.7" top="0.75" bottom="0.75" header="0.3" footer="0.3"/>
  <pageSetup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31"/>
  <sheetViews>
    <sheetView tabSelected="1" topLeftCell="A274" zoomScaleNormal="100" workbookViewId="0">
      <selection activeCell="B283" sqref="B283"/>
    </sheetView>
  </sheetViews>
  <sheetFormatPr baseColWidth="10" defaultColWidth="8.83203125" defaultRowHeight="14" outlineLevelRow="2" x14ac:dyDescent="0.2"/>
  <cols>
    <col min="1" max="1" width="19.6640625" style="31" customWidth="1"/>
    <col min="2" max="2" width="94.5" style="31" customWidth="1"/>
    <col min="3" max="3" width="75.6640625" style="43" customWidth="1"/>
    <col min="4" max="5" width="16.5" style="43" bestFit="1" customWidth="1"/>
    <col min="6" max="6" width="17.5" style="43" customWidth="1"/>
    <col min="7" max="7" width="9" style="31" customWidth="1"/>
    <col min="8" max="8" width="10.5" style="67" customWidth="1"/>
    <col min="9" max="16384" width="8.83203125" style="31"/>
  </cols>
  <sheetData>
    <row r="1" spans="1:9" s="27" customFormat="1" x14ac:dyDescent="0.2">
      <c r="A1" s="110" t="s">
        <v>14</v>
      </c>
      <c r="B1" s="110"/>
      <c r="C1" s="110"/>
      <c r="D1" s="110"/>
      <c r="E1" s="110"/>
      <c r="F1" s="110"/>
      <c r="G1" s="110"/>
      <c r="H1" s="66"/>
    </row>
    <row r="2" spans="1:9" s="27" customFormat="1" x14ac:dyDescent="0.2">
      <c r="A2" s="111" t="s">
        <v>15</v>
      </c>
      <c r="B2" s="111"/>
      <c r="C2" s="111"/>
      <c r="D2" s="111"/>
      <c r="E2" s="111"/>
      <c r="F2" s="111"/>
      <c r="G2" s="111"/>
      <c r="H2" s="66"/>
    </row>
    <row r="3" spans="1:9" s="27" customFormat="1" ht="15" x14ac:dyDescent="0.2">
      <c r="A3" s="28" t="s">
        <v>16</v>
      </c>
      <c r="B3" s="29" t="s">
        <v>6</v>
      </c>
      <c r="C3" s="30" t="s">
        <v>17</v>
      </c>
      <c r="D3" s="30" t="s">
        <v>18</v>
      </c>
      <c r="E3" s="30" t="s">
        <v>19</v>
      </c>
      <c r="F3" s="30" t="s">
        <v>20</v>
      </c>
      <c r="G3" s="30" t="s">
        <v>21</v>
      </c>
      <c r="H3" s="66"/>
    </row>
    <row r="4" spans="1:9" s="27" customFormat="1" ht="14" customHeight="1" x14ac:dyDescent="0.2">
      <c r="A4" s="105" t="s">
        <v>22</v>
      </c>
      <c r="B4" s="106"/>
      <c r="C4" s="106"/>
      <c r="D4" s="106"/>
      <c r="E4" s="106"/>
      <c r="F4" s="106"/>
      <c r="G4" s="106"/>
      <c r="H4" s="66"/>
    </row>
    <row r="5" spans="1:9" outlineLevel="1" x14ac:dyDescent="0.2">
      <c r="A5" s="107" t="s">
        <v>23</v>
      </c>
      <c r="B5" s="108"/>
      <c r="C5" s="108"/>
      <c r="D5" s="108"/>
      <c r="E5" s="108"/>
      <c r="F5" s="108"/>
      <c r="G5" s="109"/>
      <c r="I5" s="31" t="s">
        <v>24</v>
      </c>
    </row>
    <row r="6" spans="1:9" ht="15" outlineLevel="1" x14ac:dyDescent="0.2">
      <c r="A6" s="32" t="s">
        <v>25</v>
      </c>
      <c r="B6" s="32" t="s">
        <v>26</v>
      </c>
      <c r="C6" s="33" t="s">
        <v>27</v>
      </c>
      <c r="D6" s="33"/>
      <c r="E6" s="33"/>
      <c r="F6" s="33"/>
      <c r="G6" s="26" t="s">
        <v>28</v>
      </c>
      <c r="I6" s="31" t="s">
        <v>29</v>
      </c>
    </row>
    <row r="7" spans="1:9" ht="15" outlineLevel="2" x14ac:dyDescent="0.2">
      <c r="A7" s="34" t="s">
        <v>25</v>
      </c>
      <c r="B7" s="35" t="s">
        <v>30</v>
      </c>
      <c r="C7" s="35" t="s">
        <v>27</v>
      </c>
      <c r="D7" s="35"/>
      <c r="E7" s="35"/>
      <c r="F7" s="35" t="s">
        <v>31</v>
      </c>
      <c r="G7" s="36"/>
      <c r="H7" s="68">
        <v>44788</v>
      </c>
    </row>
    <row r="8" spans="1:9" ht="15" outlineLevel="1" x14ac:dyDescent="0.2">
      <c r="A8" s="32" t="s">
        <v>1109</v>
      </c>
      <c r="B8" s="32" t="s">
        <v>32</v>
      </c>
      <c r="C8" s="33" t="s">
        <v>33</v>
      </c>
      <c r="D8" s="33"/>
      <c r="E8" s="33"/>
      <c r="F8" s="33"/>
      <c r="G8" s="26" t="s">
        <v>28</v>
      </c>
      <c r="I8" s="31" t="s">
        <v>29</v>
      </c>
    </row>
    <row r="9" spans="1:9" ht="15" outlineLevel="2" x14ac:dyDescent="0.2">
      <c r="A9" s="34" t="s">
        <v>1109</v>
      </c>
      <c r="B9" s="35" t="s">
        <v>34</v>
      </c>
      <c r="C9" s="35" t="s">
        <v>33</v>
      </c>
      <c r="D9" s="35"/>
      <c r="E9" s="35"/>
      <c r="F9" s="35" t="s">
        <v>31</v>
      </c>
      <c r="G9" s="36"/>
      <c r="H9" s="68">
        <v>44788</v>
      </c>
    </row>
    <row r="10" spans="1:9" ht="15" outlineLevel="1" x14ac:dyDescent="0.2">
      <c r="A10" s="32" t="s">
        <v>1110</v>
      </c>
      <c r="B10" s="32" t="s">
        <v>35</v>
      </c>
      <c r="C10" s="33" t="s">
        <v>36</v>
      </c>
      <c r="D10" s="33"/>
      <c r="E10" s="33"/>
      <c r="F10" s="33"/>
      <c r="G10" s="26" t="s">
        <v>28</v>
      </c>
      <c r="I10" s="31" t="s">
        <v>29</v>
      </c>
    </row>
    <row r="11" spans="1:9" ht="15" outlineLevel="2" x14ac:dyDescent="0.2">
      <c r="A11" s="34" t="s">
        <v>1110</v>
      </c>
      <c r="B11" s="35" t="s">
        <v>37</v>
      </c>
      <c r="C11" s="35" t="s">
        <v>36</v>
      </c>
      <c r="D11" s="35"/>
      <c r="E11" s="35"/>
      <c r="F11" s="35" t="s">
        <v>31</v>
      </c>
      <c r="G11" s="36"/>
      <c r="H11" s="68">
        <v>44788</v>
      </c>
    </row>
    <row r="12" spans="1:9" outlineLevel="1" x14ac:dyDescent="0.2">
      <c r="A12" s="107" t="s">
        <v>38</v>
      </c>
      <c r="B12" s="108"/>
      <c r="C12" s="108"/>
      <c r="D12" s="108"/>
      <c r="E12" s="108"/>
      <c r="F12" s="108"/>
      <c r="G12" s="109"/>
    </row>
    <row r="13" spans="1:9" ht="15" outlineLevel="1" x14ac:dyDescent="0.2">
      <c r="A13" s="32" t="s">
        <v>1111</v>
      </c>
      <c r="B13" s="32" t="s">
        <v>39</v>
      </c>
      <c r="C13" s="33" t="s">
        <v>36</v>
      </c>
      <c r="D13" s="33"/>
      <c r="E13" s="33"/>
      <c r="F13" s="33"/>
      <c r="G13" s="37" t="s">
        <v>7</v>
      </c>
      <c r="I13" s="31" t="s">
        <v>29</v>
      </c>
    </row>
    <row r="14" spans="1:9" ht="15" outlineLevel="2" x14ac:dyDescent="0.2">
      <c r="A14" s="34" t="s">
        <v>1111</v>
      </c>
      <c r="B14" s="35" t="s">
        <v>40</v>
      </c>
      <c r="C14" s="35" t="s">
        <v>36</v>
      </c>
      <c r="D14" s="35"/>
      <c r="E14" s="35"/>
      <c r="F14" s="35" t="s">
        <v>29</v>
      </c>
      <c r="G14" s="36"/>
      <c r="H14" s="69">
        <v>44788</v>
      </c>
    </row>
    <row r="15" spans="1:9" ht="15" outlineLevel="1" x14ac:dyDescent="0.2">
      <c r="A15" s="32" t="s">
        <v>1112</v>
      </c>
      <c r="B15" s="32" t="s">
        <v>41</v>
      </c>
      <c r="C15" s="33" t="s">
        <v>36</v>
      </c>
      <c r="D15" s="33"/>
      <c r="E15" s="33"/>
      <c r="F15" s="33"/>
      <c r="G15" s="37" t="s">
        <v>7</v>
      </c>
      <c r="I15" s="31" t="s">
        <v>29</v>
      </c>
    </row>
    <row r="16" spans="1:9" ht="15" outlineLevel="2" x14ac:dyDescent="0.2">
      <c r="A16" s="34" t="s">
        <v>1112</v>
      </c>
      <c r="B16" s="35" t="s">
        <v>40</v>
      </c>
      <c r="C16" s="35" t="s">
        <v>36</v>
      </c>
      <c r="D16" s="35"/>
      <c r="E16" s="35"/>
      <c r="F16" s="35" t="s">
        <v>29</v>
      </c>
      <c r="G16" s="36"/>
      <c r="H16" s="69">
        <v>44788</v>
      </c>
    </row>
    <row r="17" spans="1:9" s="38" customFormat="1" ht="15" x14ac:dyDescent="0.2">
      <c r="A17" s="105" t="s">
        <v>42</v>
      </c>
      <c r="B17" s="106"/>
      <c r="C17" s="106"/>
      <c r="D17" s="106"/>
      <c r="E17" s="106"/>
      <c r="F17" s="106"/>
      <c r="G17" s="106"/>
      <c r="H17" s="70"/>
    </row>
    <row r="18" spans="1:9" outlineLevel="1" x14ac:dyDescent="0.2">
      <c r="A18" s="107" t="s">
        <v>43</v>
      </c>
      <c r="B18" s="108"/>
      <c r="C18" s="108"/>
      <c r="D18" s="108"/>
      <c r="E18" s="108"/>
      <c r="F18" s="108"/>
      <c r="G18" s="109"/>
    </row>
    <row r="19" spans="1:9" ht="15" outlineLevel="1" x14ac:dyDescent="0.2">
      <c r="A19" s="32" t="str">
        <f>"TS"&amp;TEXT(RIGHT(A15,3)+1,"000")</f>
        <v>TS006</v>
      </c>
      <c r="B19" s="32" t="s">
        <v>44</v>
      </c>
      <c r="C19" s="33" t="s">
        <v>45</v>
      </c>
      <c r="D19" s="33"/>
      <c r="E19" s="33"/>
      <c r="F19" s="33"/>
      <c r="G19" s="26" t="s">
        <v>28</v>
      </c>
      <c r="I19" s="31" t="s">
        <v>29</v>
      </c>
    </row>
    <row r="20" spans="1:9" ht="15" outlineLevel="2" x14ac:dyDescent="0.2">
      <c r="A20" s="34" t="s">
        <v>1107</v>
      </c>
      <c r="B20" s="35" t="s">
        <v>47</v>
      </c>
      <c r="C20" s="35"/>
      <c r="D20" s="35"/>
      <c r="E20" s="35"/>
      <c r="F20" s="35"/>
      <c r="G20" s="36"/>
    </row>
    <row r="21" spans="1:9" ht="15" outlineLevel="2" x14ac:dyDescent="0.2">
      <c r="A21" s="34" t="s">
        <v>1108</v>
      </c>
      <c r="B21" s="35" t="s">
        <v>48</v>
      </c>
      <c r="C21" s="35" t="s">
        <v>49</v>
      </c>
      <c r="D21" s="35"/>
      <c r="E21" s="35"/>
      <c r="F21" s="35" t="s">
        <v>31</v>
      </c>
      <c r="G21" s="36"/>
    </row>
    <row r="22" spans="1:9" ht="15" outlineLevel="2" x14ac:dyDescent="0.2">
      <c r="A22" s="34" t="s">
        <v>1108</v>
      </c>
      <c r="B22" s="35" t="s">
        <v>50</v>
      </c>
      <c r="C22" s="35" t="s">
        <v>51</v>
      </c>
      <c r="D22" s="35"/>
      <c r="E22" s="35"/>
      <c r="F22" s="35" t="s">
        <v>31</v>
      </c>
      <c r="G22" s="36"/>
    </row>
    <row r="23" spans="1:9" ht="15" outlineLevel="2" x14ac:dyDescent="0.2">
      <c r="A23" s="34" t="s">
        <v>1108</v>
      </c>
      <c r="B23" s="35" t="s">
        <v>52</v>
      </c>
      <c r="C23" s="35" t="s">
        <v>53</v>
      </c>
      <c r="D23" s="35"/>
      <c r="E23" s="35"/>
      <c r="F23" s="35" t="s">
        <v>31</v>
      </c>
      <c r="G23" s="36"/>
    </row>
    <row r="24" spans="1:9" ht="15" outlineLevel="2" x14ac:dyDescent="0.2">
      <c r="A24" s="34" t="s">
        <v>1108</v>
      </c>
      <c r="B24" s="35" t="s">
        <v>54</v>
      </c>
      <c r="C24" s="35" t="s">
        <v>55</v>
      </c>
      <c r="D24" s="35"/>
      <c r="E24" s="35"/>
      <c r="F24" s="35" t="s">
        <v>31</v>
      </c>
      <c r="G24" s="36"/>
    </row>
    <row r="25" spans="1:9" ht="30" outlineLevel="1" x14ac:dyDescent="0.2">
      <c r="A25" s="32" t="str">
        <f>"TS"&amp;TEXT(RIGHT(A19,3)+1,"000")</f>
        <v>TS007</v>
      </c>
      <c r="B25" s="32" t="s">
        <v>56</v>
      </c>
      <c r="C25" s="33" t="s">
        <v>57</v>
      </c>
      <c r="D25" s="33"/>
      <c r="E25" s="33"/>
      <c r="F25" s="33"/>
      <c r="G25" s="26" t="s">
        <v>28</v>
      </c>
      <c r="I25" s="31" t="s">
        <v>29</v>
      </c>
    </row>
    <row r="26" spans="1:9" ht="15" outlineLevel="2" x14ac:dyDescent="0.2">
      <c r="A26" s="34" t="s">
        <v>1062</v>
      </c>
      <c r="B26" s="35" t="s">
        <v>47</v>
      </c>
      <c r="C26" s="35"/>
      <c r="D26" s="35"/>
      <c r="E26" s="35"/>
      <c r="F26" s="35"/>
      <c r="G26" s="36"/>
    </row>
    <row r="27" spans="1:9" ht="15" outlineLevel="2" x14ac:dyDescent="0.2">
      <c r="A27" s="34" t="s">
        <v>1063</v>
      </c>
      <c r="B27" s="35" t="s">
        <v>58</v>
      </c>
      <c r="C27" s="35" t="s">
        <v>49</v>
      </c>
      <c r="D27" s="35"/>
      <c r="E27" s="35"/>
      <c r="F27" s="35" t="s">
        <v>31</v>
      </c>
      <c r="G27" s="36"/>
    </row>
    <row r="28" spans="1:9" ht="15" outlineLevel="2" x14ac:dyDescent="0.2">
      <c r="A28" s="34" t="s">
        <v>1063</v>
      </c>
      <c r="B28" s="35" t="s">
        <v>50</v>
      </c>
      <c r="C28" s="35" t="s">
        <v>51</v>
      </c>
      <c r="D28" s="35"/>
      <c r="E28" s="35"/>
      <c r="F28" s="35" t="s">
        <v>31</v>
      </c>
      <c r="G28" s="36"/>
    </row>
    <row r="29" spans="1:9" ht="15" outlineLevel="2" x14ac:dyDescent="0.2">
      <c r="A29" s="34" t="s">
        <v>1063</v>
      </c>
      <c r="B29" s="35" t="s">
        <v>52</v>
      </c>
      <c r="C29" s="35" t="s">
        <v>53</v>
      </c>
      <c r="D29" s="35"/>
      <c r="E29" s="35"/>
      <c r="F29" s="35" t="s">
        <v>31</v>
      </c>
      <c r="G29" s="36"/>
    </row>
    <row r="30" spans="1:9" ht="15" outlineLevel="2" x14ac:dyDescent="0.2">
      <c r="A30" s="34" t="s">
        <v>1063</v>
      </c>
      <c r="B30" s="35" t="s">
        <v>54</v>
      </c>
      <c r="C30" s="35" t="s">
        <v>55</v>
      </c>
      <c r="D30" s="35"/>
      <c r="E30" s="35"/>
      <c r="F30" s="35" t="s">
        <v>31</v>
      </c>
      <c r="G30" s="36"/>
    </row>
    <row r="31" spans="1:9" ht="15" outlineLevel="1" x14ac:dyDescent="0.2">
      <c r="A31" s="32" t="str">
        <f>"TS"&amp;TEXT(RIGHT(A25,3)+1,"000")</f>
        <v>TS008</v>
      </c>
      <c r="B31" s="32" t="s">
        <v>59</v>
      </c>
      <c r="C31" s="33" t="s">
        <v>60</v>
      </c>
      <c r="D31" s="33"/>
      <c r="E31" s="33"/>
      <c r="F31" s="33"/>
      <c r="G31" s="26" t="s">
        <v>28</v>
      </c>
      <c r="I31" s="31" t="s">
        <v>29</v>
      </c>
    </row>
    <row r="32" spans="1:9" ht="15" outlineLevel="2" x14ac:dyDescent="0.2">
      <c r="A32" s="34" t="s">
        <v>1064</v>
      </c>
      <c r="B32" s="35" t="s">
        <v>47</v>
      </c>
      <c r="C32" s="35"/>
      <c r="D32" s="35"/>
      <c r="E32" s="35"/>
      <c r="F32" s="35"/>
      <c r="G32" s="36"/>
    </row>
    <row r="33" spans="1:9" ht="15" outlineLevel="2" x14ac:dyDescent="0.2">
      <c r="A33" s="34" t="s">
        <v>1065</v>
      </c>
      <c r="B33" s="35" t="s">
        <v>61</v>
      </c>
      <c r="C33" s="35" t="s">
        <v>49</v>
      </c>
      <c r="D33" s="35"/>
      <c r="E33" s="35"/>
      <c r="F33" s="35" t="s">
        <v>31</v>
      </c>
      <c r="G33" s="36"/>
    </row>
    <row r="34" spans="1:9" ht="15" outlineLevel="2" x14ac:dyDescent="0.2">
      <c r="A34" s="34" t="s">
        <v>1065</v>
      </c>
      <c r="B34" s="35" t="s">
        <v>50</v>
      </c>
      <c r="C34" s="35" t="s">
        <v>51</v>
      </c>
      <c r="D34" s="35"/>
      <c r="E34" s="35"/>
      <c r="F34" s="35" t="s">
        <v>31</v>
      </c>
      <c r="G34" s="36"/>
    </row>
    <row r="35" spans="1:9" ht="15" outlineLevel="2" x14ac:dyDescent="0.2">
      <c r="A35" s="34" t="s">
        <v>1065</v>
      </c>
      <c r="B35" s="35" t="s">
        <v>52</v>
      </c>
      <c r="C35" s="35" t="s">
        <v>53</v>
      </c>
      <c r="D35" s="35"/>
      <c r="E35" s="35"/>
      <c r="F35" s="35" t="s">
        <v>31</v>
      </c>
      <c r="G35" s="36"/>
    </row>
    <row r="36" spans="1:9" ht="15" outlineLevel="2" x14ac:dyDescent="0.2">
      <c r="A36" s="34" t="s">
        <v>1065</v>
      </c>
      <c r="B36" s="35" t="s">
        <v>54</v>
      </c>
      <c r="C36" s="35" t="s">
        <v>55</v>
      </c>
      <c r="D36" s="35"/>
      <c r="E36" s="35"/>
      <c r="F36" s="35" t="s">
        <v>31</v>
      </c>
      <c r="G36" s="36"/>
    </row>
    <row r="37" spans="1:9" ht="30" outlineLevel="1" x14ac:dyDescent="0.2">
      <c r="A37" s="32" t="str">
        <f>"TS"&amp;TEXT(RIGHT(A31,3)+1,"000")</f>
        <v>TS009</v>
      </c>
      <c r="B37" s="32" t="s">
        <v>62</v>
      </c>
      <c r="C37" s="33" t="s">
        <v>57</v>
      </c>
      <c r="D37" s="33"/>
      <c r="E37" s="33"/>
      <c r="F37" s="33"/>
      <c r="G37" s="26" t="s">
        <v>28</v>
      </c>
      <c r="I37" s="31" t="s">
        <v>29</v>
      </c>
    </row>
    <row r="38" spans="1:9" ht="15" outlineLevel="2" x14ac:dyDescent="0.2">
      <c r="A38" s="34" t="s">
        <v>1066</v>
      </c>
      <c r="B38" s="35" t="s">
        <v>47</v>
      </c>
      <c r="C38" s="35"/>
      <c r="D38" s="35"/>
      <c r="E38" s="35"/>
      <c r="F38" s="35"/>
      <c r="G38" s="36"/>
    </row>
    <row r="39" spans="1:9" ht="15" outlineLevel="2" x14ac:dyDescent="0.2">
      <c r="A39" s="34" t="s">
        <v>1067</v>
      </c>
      <c r="B39" s="35" t="s">
        <v>63</v>
      </c>
      <c r="C39" s="35" t="s">
        <v>49</v>
      </c>
      <c r="D39" s="35"/>
      <c r="E39" s="35"/>
      <c r="F39" s="35" t="s">
        <v>31</v>
      </c>
      <c r="G39" s="36"/>
    </row>
    <row r="40" spans="1:9" ht="15" outlineLevel="2" x14ac:dyDescent="0.2">
      <c r="A40" s="34" t="s">
        <v>1067</v>
      </c>
      <c r="B40" s="35" t="s">
        <v>50</v>
      </c>
      <c r="C40" s="35" t="s">
        <v>51</v>
      </c>
      <c r="D40" s="35"/>
      <c r="E40" s="35"/>
      <c r="F40" s="35" t="s">
        <v>31</v>
      </c>
      <c r="G40" s="36"/>
    </row>
    <row r="41" spans="1:9" ht="15" outlineLevel="2" x14ac:dyDescent="0.2">
      <c r="A41" s="34" t="s">
        <v>1067</v>
      </c>
      <c r="B41" s="35" t="s">
        <v>52</v>
      </c>
      <c r="C41" s="35" t="s">
        <v>53</v>
      </c>
      <c r="D41" s="35"/>
      <c r="E41" s="35"/>
      <c r="F41" s="35" t="s">
        <v>31</v>
      </c>
      <c r="G41" s="36"/>
    </row>
    <row r="42" spans="1:9" ht="15" outlineLevel="2" x14ac:dyDescent="0.2">
      <c r="A42" s="34" t="s">
        <v>1067</v>
      </c>
      <c r="B42" s="35" t="s">
        <v>54</v>
      </c>
      <c r="C42" s="35" t="s">
        <v>55</v>
      </c>
      <c r="D42" s="35"/>
      <c r="E42" s="35"/>
      <c r="F42" s="35" t="s">
        <v>31</v>
      </c>
      <c r="G42" s="36"/>
    </row>
    <row r="43" spans="1:9" ht="15" outlineLevel="1" x14ac:dyDescent="0.2">
      <c r="A43" s="32" t="str">
        <f>"TS"&amp;TEXT(RIGHT(A37,3)+1,"000")</f>
        <v>TS010</v>
      </c>
      <c r="B43" s="32" t="s">
        <v>64</v>
      </c>
      <c r="C43" s="33" t="s">
        <v>65</v>
      </c>
      <c r="D43" s="33"/>
      <c r="E43" s="33"/>
      <c r="F43" s="33"/>
      <c r="G43" s="26" t="s">
        <v>28</v>
      </c>
      <c r="I43" s="31" t="s">
        <v>29</v>
      </c>
    </row>
    <row r="44" spans="1:9" ht="15" outlineLevel="2" x14ac:dyDescent="0.2">
      <c r="A44" s="34" t="s">
        <v>1068</v>
      </c>
      <c r="B44" s="35" t="s">
        <v>47</v>
      </c>
      <c r="C44" s="35"/>
      <c r="D44" s="35"/>
      <c r="E44" s="35"/>
      <c r="F44" s="35"/>
      <c r="G44" s="36"/>
    </row>
    <row r="45" spans="1:9" ht="15" outlineLevel="2" x14ac:dyDescent="0.2">
      <c r="A45" s="34" t="s">
        <v>1069</v>
      </c>
      <c r="B45" s="35" t="s">
        <v>48</v>
      </c>
      <c r="C45" s="35" t="s">
        <v>49</v>
      </c>
      <c r="D45" s="35"/>
      <c r="E45" s="35"/>
      <c r="F45" s="35" t="s">
        <v>31</v>
      </c>
      <c r="G45" s="36"/>
    </row>
    <row r="46" spans="1:9" ht="15" outlineLevel="2" x14ac:dyDescent="0.2">
      <c r="A46" s="34" t="s">
        <v>1069</v>
      </c>
      <c r="B46" s="35" t="s">
        <v>50</v>
      </c>
      <c r="C46" s="35" t="s">
        <v>51</v>
      </c>
      <c r="D46" s="35"/>
      <c r="E46" s="35"/>
      <c r="F46" s="35" t="s">
        <v>31</v>
      </c>
      <c r="G46" s="36"/>
    </row>
    <row r="47" spans="1:9" ht="15" outlineLevel="2" x14ac:dyDescent="0.2">
      <c r="A47" s="34" t="s">
        <v>1069</v>
      </c>
      <c r="B47" s="35" t="s">
        <v>52</v>
      </c>
      <c r="C47" s="35" t="s">
        <v>53</v>
      </c>
      <c r="D47" s="35"/>
      <c r="E47" s="35"/>
      <c r="F47" s="35" t="s">
        <v>31</v>
      </c>
      <c r="G47" s="36"/>
    </row>
    <row r="48" spans="1:9" ht="15" outlineLevel="2" x14ac:dyDescent="0.2">
      <c r="A48" s="34" t="s">
        <v>1069</v>
      </c>
      <c r="B48" s="35" t="s">
        <v>54</v>
      </c>
      <c r="C48" s="35" t="s">
        <v>55</v>
      </c>
      <c r="D48" s="35"/>
      <c r="E48" s="35"/>
      <c r="F48" s="35" t="s">
        <v>31</v>
      </c>
      <c r="G48" s="36"/>
    </row>
    <row r="49" spans="1:9" ht="30" outlineLevel="1" x14ac:dyDescent="0.2">
      <c r="A49" s="32" t="str">
        <f>"TS"&amp;TEXT(RIGHT(A43,3)+1,"000")</f>
        <v>TS011</v>
      </c>
      <c r="B49" s="32" t="s">
        <v>66</v>
      </c>
      <c r="C49" s="33" t="s">
        <v>67</v>
      </c>
      <c r="D49" s="33"/>
      <c r="E49" s="33"/>
      <c r="F49" s="33"/>
      <c r="G49" s="26" t="s">
        <v>28</v>
      </c>
      <c r="I49" s="31" t="s">
        <v>29</v>
      </c>
    </row>
    <row r="50" spans="1:9" ht="15" outlineLevel="2" x14ac:dyDescent="0.2">
      <c r="A50" s="34" t="s">
        <v>1070</v>
      </c>
      <c r="B50" s="35" t="s">
        <v>47</v>
      </c>
      <c r="C50" s="35"/>
      <c r="D50" s="35"/>
      <c r="E50" s="35"/>
      <c r="F50" s="35"/>
      <c r="G50" s="36"/>
    </row>
    <row r="51" spans="1:9" ht="15" outlineLevel="2" x14ac:dyDescent="0.2">
      <c r="A51" s="34" t="s">
        <v>1071</v>
      </c>
      <c r="B51" s="35" t="s">
        <v>58</v>
      </c>
      <c r="C51" s="35" t="s">
        <v>49</v>
      </c>
      <c r="D51" s="35"/>
      <c r="E51" s="35"/>
      <c r="F51" s="35" t="s">
        <v>31</v>
      </c>
      <c r="G51" s="36"/>
    </row>
    <row r="52" spans="1:9" ht="15" outlineLevel="2" x14ac:dyDescent="0.2">
      <c r="A52" s="34" t="s">
        <v>1071</v>
      </c>
      <c r="B52" s="35" t="s">
        <v>50</v>
      </c>
      <c r="C52" s="35" t="s">
        <v>51</v>
      </c>
      <c r="D52" s="35"/>
      <c r="E52" s="35"/>
      <c r="F52" s="35" t="s">
        <v>31</v>
      </c>
      <c r="G52" s="36"/>
    </row>
    <row r="53" spans="1:9" ht="15" outlineLevel="2" x14ac:dyDescent="0.2">
      <c r="A53" s="34" t="s">
        <v>1071</v>
      </c>
      <c r="B53" s="35" t="s">
        <v>52</v>
      </c>
      <c r="C53" s="35" t="s">
        <v>53</v>
      </c>
      <c r="D53" s="35"/>
      <c r="E53" s="35"/>
      <c r="F53" s="35" t="s">
        <v>31</v>
      </c>
      <c r="G53" s="36"/>
    </row>
    <row r="54" spans="1:9" ht="15" outlineLevel="2" x14ac:dyDescent="0.2">
      <c r="A54" s="34" t="s">
        <v>1071</v>
      </c>
      <c r="B54" s="35" t="s">
        <v>54</v>
      </c>
      <c r="C54" s="35" t="s">
        <v>55</v>
      </c>
      <c r="D54" s="35"/>
      <c r="E54" s="35"/>
      <c r="F54" s="35" t="s">
        <v>31</v>
      </c>
      <c r="G54" s="36"/>
    </row>
    <row r="55" spans="1:9" ht="15" outlineLevel="1" x14ac:dyDescent="0.2">
      <c r="A55" s="32" t="str">
        <f>"TS"&amp;TEXT(RIGHT(A49,3)+1,"000")</f>
        <v>TS012</v>
      </c>
      <c r="B55" s="32" t="s">
        <v>68</v>
      </c>
      <c r="C55" s="33" t="s">
        <v>60</v>
      </c>
      <c r="D55" s="33"/>
      <c r="E55" s="33"/>
      <c r="F55" s="33"/>
      <c r="G55" s="26" t="s">
        <v>28</v>
      </c>
      <c r="I55" s="31" t="s">
        <v>29</v>
      </c>
    </row>
    <row r="56" spans="1:9" ht="15" outlineLevel="2" x14ac:dyDescent="0.2">
      <c r="A56" s="34" t="s">
        <v>1072</v>
      </c>
      <c r="B56" s="35" t="s">
        <v>47</v>
      </c>
      <c r="C56" s="35"/>
      <c r="D56" s="35"/>
      <c r="E56" s="35"/>
      <c r="F56" s="35"/>
      <c r="G56" s="36"/>
    </row>
    <row r="57" spans="1:9" ht="15" outlineLevel="2" x14ac:dyDescent="0.2">
      <c r="A57" s="34" t="s">
        <v>1073</v>
      </c>
      <c r="B57" s="35" t="s">
        <v>61</v>
      </c>
      <c r="C57" s="35" t="s">
        <v>49</v>
      </c>
      <c r="D57" s="35"/>
      <c r="E57" s="35"/>
      <c r="F57" s="35" t="s">
        <v>31</v>
      </c>
      <c r="G57" s="36"/>
    </row>
    <row r="58" spans="1:9" ht="15" outlineLevel="2" x14ac:dyDescent="0.2">
      <c r="A58" s="34" t="s">
        <v>1073</v>
      </c>
      <c r="B58" s="35" t="s">
        <v>50</v>
      </c>
      <c r="C58" s="35" t="s">
        <v>51</v>
      </c>
      <c r="D58" s="35"/>
      <c r="E58" s="35"/>
      <c r="F58" s="35" t="s">
        <v>31</v>
      </c>
      <c r="G58" s="36"/>
    </row>
    <row r="59" spans="1:9" ht="15" outlineLevel="2" x14ac:dyDescent="0.2">
      <c r="A59" s="34" t="s">
        <v>1073</v>
      </c>
      <c r="B59" s="35" t="s">
        <v>52</v>
      </c>
      <c r="C59" s="35" t="s">
        <v>53</v>
      </c>
      <c r="D59" s="35"/>
      <c r="E59" s="35"/>
      <c r="F59" s="35" t="s">
        <v>31</v>
      </c>
      <c r="G59" s="36"/>
    </row>
    <row r="60" spans="1:9" ht="15" outlineLevel="2" x14ac:dyDescent="0.2">
      <c r="A60" s="34" t="s">
        <v>1073</v>
      </c>
      <c r="B60" s="35" t="s">
        <v>54</v>
      </c>
      <c r="C60" s="35" t="s">
        <v>55</v>
      </c>
      <c r="D60" s="35"/>
      <c r="E60" s="35"/>
      <c r="F60" s="35" t="s">
        <v>31</v>
      </c>
      <c r="G60" s="36"/>
    </row>
    <row r="61" spans="1:9" ht="30" outlineLevel="1" x14ac:dyDescent="0.2">
      <c r="A61" s="32" t="str">
        <f>"TS"&amp;TEXT(RIGHT(A55,3)+1,"000")</f>
        <v>TS013</v>
      </c>
      <c r="B61" s="32" t="s">
        <v>69</v>
      </c>
      <c r="C61" s="33" t="s">
        <v>67</v>
      </c>
      <c r="D61" s="33"/>
      <c r="E61" s="33"/>
      <c r="F61" s="33"/>
      <c r="G61" s="26" t="s">
        <v>28</v>
      </c>
      <c r="I61" s="31" t="s">
        <v>29</v>
      </c>
    </row>
    <row r="62" spans="1:9" ht="15" outlineLevel="2" x14ac:dyDescent="0.2">
      <c r="A62" s="34" t="s">
        <v>1074</v>
      </c>
      <c r="B62" s="35" t="s">
        <v>47</v>
      </c>
      <c r="C62" s="35"/>
      <c r="D62" s="35"/>
      <c r="E62" s="35"/>
      <c r="F62" s="35"/>
      <c r="G62" s="36"/>
    </row>
    <row r="63" spans="1:9" ht="15" outlineLevel="2" x14ac:dyDescent="0.2">
      <c r="A63" s="34" t="s">
        <v>1075</v>
      </c>
      <c r="B63" s="35" t="s">
        <v>63</v>
      </c>
      <c r="C63" s="35" t="s">
        <v>49</v>
      </c>
      <c r="D63" s="35"/>
      <c r="E63" s="35"/>
      <c r="F63" s="35" t="s">
        <v>31</v>
      </c>
      <c r="G63" s="36"/>
    </row>
    <row r="64" spans="1:9" ht="15" outlineLevel="2" x14ac:dyDescent="0.2">
      <c r="A64" s="34" t="s">
        <v>1075</v>
      </c>
      <c r="B64" s="35" t="s">
        <v>50</v>
      </c>
      <c r="C64" s="35" t="s">
        <v>51</v>
      </c>
      <c r="D64" s="35"/>
      <c r="E64" s="35"/>
      <c r="F64" s="35" t="s">
        <v>31</v>
      </c>
      <c r="G64" s="36"/>
    </row>
    <row r="65" spans="1:9" ht="15" outlineLevel="2" x14ac:dyDescent="0.2">
      <c r="A65" s="34" t="s">
        <v>1075</v>
      </c>
      <c r="B65" s="35" t="s">
        <v>52</v>
      </c>
      <c r="C65" s="35" t="s">
        <v>53</v>
      </c>
      <c r="D65" s="35"/>
      <c r="E65" s="35"/>
      <c r="F65" s="35" t="s">
        <v>31</v>
      </c>
      <c r="G65" s="36"/>
    </row>
    <row r="66" spans="1:9" ht="15" outlineLevel="2" x14ac:dyDescent="0.2">
      <c r="A66" s="34" t="s">
        <v>1075</v>
      </c>
      <c r="B66" s="35" t="s">
        <v>54</v>
      </c>
      <c r="C66" s="35" t="s">
        <v>55</v>
      </c>
      <c r="D66" s="35"/>
      <c r="E66" s="35"/>
      <c r="F66" s="35" t="s">
        <v>31</v>
      </c>
      <c r="G66" s="36"/>
    </row>
    <row r="67" spans="1:9" ht="15" outlineLevel="1" x14ac:dyDescent="0.2">
      <c r="A67" s="32" t="str">
        <f>"TS"&amp;TEXT(RIGHT(A61,3)+1,"000")</f>
        <v>TS014</v>
      </c>
      <c r="B67" s="32" t="s">
        <v>70</v>
      </c>
      <c r="C67" s="33" t="s">
        <v>71</v>
      </c>
      <c r="D67" s="33"/>
      <c r="E67" s="33"/>
      <c r="F67" s="33"/>
      <c r="G67" s="26" t="s">
        <v>28</v>
      </c>
      <c r="I67" s="31" t="s">
        <v>29</v>
      </c>
    </row>
    <row r="68" spans="1:9" ht="15" outlineLevel="2" x14ac:dyDescent="0.2">
      <c r="A68" s="34" t="s">
        <v>1076</v>
      </c>
      <c r="B68" s="35" t="s">
        <v>47</v>
      </c>
      <c r="C68" s="35"/>
      <c r="D68" s="35"/>
      <c r="E68" s="35"/>
      <c r="F68" s="35"/>
      <c r="G68" s="36"/>
    </row>
    <row r="69" spans="1:9" ht="15" outlineLevel="2" x14ac:dyDescent="0.2">
      <c r="A69" s="34" t="s">
        <v>1077</v>
      </c>
      <c r="B69" s="35" t="s">
        <v>48</v>
      </c>
      <c r="C69" s="35" t="s">
        <v>49</v>
      </c>
      <c r="D69" s="35"/>
      <c r="E69" s="35"/>
      <c r="F69" s="35" t="s">
        <v>31</v>
      </c>
      <c r="G69" s="36"/>
    </row>
    <row r="70" spans="1:9" ht="15" outlineLevel="2" x14ac:dyDescent="0.2">
      <c r="A70" s="34" t="s">
        <v>1077</v>
      </c>
      <c r="B70" s="35" t="s">
        <v>50</v>
      </c>
      <c r="C70" s="35" t="s">
        <v>51</v>
      </c>
      <c r="D70" s="35"/>
      <c r="E70" s="35"/>
      <c r="F70" s="35" t="s">
        <v>31</v>
      </c>
      <c r="G70" s="36"/>
    </row>
    <row r="71" spans="1:9" ht="15" outlineLevel="2" x14ac:dyDescent="0.2">
      <c r="A71" s="34" t="s">
        <v>1077</v>
      </c>
      <c r="B71" s="35" t="s">
        <v>52</v>
      </c>
      <c r="C71" s="35" t="s">
        <v>53</v>
      </c>
      <c r="D71" s="35"/>
      <c r="E71" s="35"/>
      <c r="F71" s="35" t="s">
        <v>31</v>
      </c>
      <c r="G71" s="36"/>
    </row>
    <row r="72" spans="1:9" ht="15" outlineLevel="2" x14ac:dyDescent="0.2">
      <c r="A72" s="34" t="s">
        <v>1077</v>
      </c>
      <c r="B72" s="35" t="s">
        <v>54</v>
      </c>
      <c r="C72" s="35" t="s">
        <v>55</v>
      </c>
      <c r="D72" s="35"/>
      <c r="E72" s="35"/>
      <c r="F72" s="35" t="s">
        <v>31</v>
      </c>
      <c r="G72" s="36"/>
    </row>
    <row r="73" spans="1:9" ht="30" outlineLevel="1" x14ac:dyDescent="0.2">
      <c r="A73" s="32" t="str">
        <f>"TS"&amp;TEXT(RIGHT(A67,3)+1,"000")</f>
        <v>TS015</v>
      </c>
      <c r="B73" s="32" t="s">
        <v>72</v>
      </c>
      <c r="C73" s="33" t="s">
        <v>73</v>
      </c>
      <c r="D73" s="33"/>
      <c r="E73" s="33"/>
      <c r="F73" s="33"/>
      <c r="G73" s="26" t="s">
        <v>28</v>
      </c>
      <c r="I73" s="31" t="s">
        <v>29</v>
      </c>
    </row>
    <row r="74" spans="1:9" ht="15" outlineLevel="2" x14ac:dyDescent="0.2">
      <c r="A74" s="34" t="s">
        <v>1078</v>
      </c>
      <c r="B74" s="35" t="s">
        <v>47</v>
      </c>
      <c r="C74" s="35"/>
      <c r="D74" s="35"/>
      <c r="E74" s="35"/>
      <c r="F74" s="35"/>
      <c r="G74" s="36"/>
    </row>
    <row r="75" spans="1:9" ht="15" outlineLevel="2" x14ac:dyDescent="0.2">
      <c r="A75" s="34" t="s">
        <v>1079</v>
      </c>
      <c r="B75" s="35" t="s">
        <v>58</v>
      </c>
      <c r="C75" s="35" t="s">
        <v>49</v>
      </c>
      <c r="D75" s="35"/>
      <c r="E75" s="35"/>
      <c r="F75" s="35" t="s">
        <v>31</v>
      </c>
      <c r="G75" s="36"/>
    </row>
    <row r="76" spans="1:9" ht="15" outlineLevel="2" x14ac:dyDescent="0.2">
      <c r="A76" s="34" t="s">
        <v>1079</v>
      </c>
      <c r="B76" s="35" t="s">
        <v>50</v>
      </c>
      <c r="C76" s="35" t="s">
        <v>51</v>
      </c>
      <c r="D76" s="35"/>
      <c r="E76" s="35"/>
      <c r="F76" s="35" t="s">
        <v>31</v>
      </c>
      <c r="G76" s="36"/>
    </row>
    <row r="77" spans="1:9" ht="15" outlineLevel="2" x14ac:dyDescent="0.2">
      <c r="A77" s="34" t="s">
        <v>1079</v>
      </c>
      <c r="B77" s="35" t="s">
        <v>52</v>
      </c>
      <c r="C77" s="35" t="s">
        <v>53</v>
      </c>
      <c r="D77" s="35"/>
      <c r="E77" s="35"/>
      <c r="F77" s="35" t="s">
        <v>31</v>
      </c>
      <c r="G77" s="36"/>
    </row>
    <row r="78" spans="1:9" ht="15" outlineLevel="2" x14ac:dyDescent="0.2">
      <c r="A78" s="34" t="s">
        <v>1079</v>
      </c>
      <c r="B78" s="35" t="s">
        <v>54</v>
      </c>
      <c r="C78" s="35" t="s">
        <v>55</v>
      </c>
      <c r="D78" s="35"/>
      <c r="E78" s="35"/>
      <c r="F78" s="35" t="s">
        <v>31</v>
      </c>
      <c r="G78" s="36"/>
    </row>
    <row r="79" spans="1:9" ht="15" outlineLevel="1" x14ac:dyDescent="0.2">
      <c r="A79" s="32" t="str">
        <f>"TS"&amp;TEXT(RIGHT(A73,3)+1,"000")</f>
        <v>TS016</v>
      </c>
      <c r="B79" s="32" t="s">
        <v>74</v>
      </c>
      <c r="C79" s="33" t="s">
        <v>75</v>
      </c>
      <c r="D79" s="33"/>
      <c r="E79" s="33"/>
      <c r="F79" s="33"/>
      <c r="G79" s="26" t="s">
        <v>28</v>
      </c>
      <c r="I79" s="31" t="s">
        <v>29</v>
      </c>
    </row>
    <row r="80" spans="1:9" ht="15" outlineLevel="2" x14ac:dyDescent="0.2">
      <c r="A80" s="34" t="s">
        <v>1080</v>
      </c>
      <c r="B80" s="35" t="s">
        <v>47</v>
      </c>
      <c r="C80" s="35"/>
      <c r="D80" s="35"/>
      <c r="E80" s="35"/>
      <c r="F80" s="35"/>
      <c r="G80" s="36"/>
    </row>
    <row r="81" spans="1:9" ht="15" outlineLevel="2" x14ac:dyDescent="0.2">
      <c r="A81" s="34" t="s">
        <v>1081</v>
      </c>
      <c r="B81" s="35" t="s">
        <v>61</v>
      </c>
      <c r="C81" s="35" t="s">
        <v>49</v>
      </c>
      <c r="D81" s="35"/>
      <c r="E81" s="35"/>
      <c r="F81" s="35" t="s">
        <v>31</v>
      </c>
      <c r="G81" s="36"/>
    </row>
    <row r="82" spans="1:9" ht="15" outlineLevel="2" x14ac:dyDescent="0.2">
      <c r="A82" s="34" t="s">
        <v>1081</v>
      </c>
      <c r="B82" s="35" t="s">
        <v>50</v>
      </c>
      <c r="C82" s="35" t="s">
        <v>51</v>
      </c>
      <c r="D82" s="35"/>
      <c r="E82" s="35"/>
      <c r="F82" s="35" t="s">
        <v>31</v>
      </c>
      <c r="G82" s="36"/>
    </row>
    <row r="83" spans="1:9" ht="15" outlineLevel="2" x14ac:dyDescent="0.2">
      <c r="A83" s="34" t="s">
        <v>1081</v>
      </c>
      <c r="B83" s="35" t="s">
        <v>52</v>
      </c>
      <c r="C83" s="35" t="s">
        <v>53</v>
      </c>
      <c r="D83" s="35"/>
      <c r="E83" s="35"/>
      <c r="F83" s="35" t="s">
        <v>31</v>
      </c>
      <c r="G83" s="36"/>
    </row>
    <row r="84" spans="1:9" ht="15" outlineLevel="2" x14ac:dyDescent="0.2">
      <c r="A84" s="34" t="s">
        <v>1081</v>
      </c>
      <c r="B84" s="35" t="s">
        <v>54</v>
      </c>
      <c r="C84" s="35" t="s">
        <v>55</v>
      </c>
      <c r="D84" s="35"/>
      <c r="E84" s="35"/>
      <c r="F84" s="35" t="s">
        <v>31</v>
      </c>
      <c r="G84" s="36"/>
    </row>
    <row r="85" spans="1:9" ht="30" outlineLevel="1" x14ac:dyDescent="0.2">
      <c r="A85" s="32" t="str">
        <f>"TS"&amp;TEXT(RIGHT(A79,3)+1,"000")</f>
        <v>TS017</v>
      </c>
      <c r="B85" s="32" t="s">
        <v>76</v>
      </c>
      <c r="C85" s="33" t="s">
        <v>73</v>
      </c>
      <c r="D85" s="33"/>
      <c r="E85" s="33"/>
      <c r="F85" s="33"/>
      <c r="G85" s="26" t="s">
        <v>28</v>
      </c>
      <c r="I85" s="31" t="s">
        <v>29</v>
      </c>
    </row>
    <row r="86" spans="1:9" ht="15" outlineLevel="2" x14ac:dyDescent="0.2">
      <c r="A86" s="34" t="s">
        <v>1082</v>
      </c>
      <c r="B86" s="35" t="s">
        <v>47</v>
      </c>
      <c r="C86" s="35"/>
      <c r="D86" s="35"/>
      <c r="E86" s="35"/>
      <c r="F86" s="35"/>
      <c r="G86" s="36"/>
    </row>
    <row r="87" spans="1:9" ht="15" outlineLevel="2" x14ac:dyDescent="0.2">
      <c r="A87" s="34" t="s">
        <v>1083</v>
      </c>
      <c r="B87" s="35" t="s">
        <v>63</v>
      </c>
      <c r="C87" s="35" t="s">
        <v>49</v>
      </c>
      <c r="D87" s="35"/>
      <c r="E87" s="35"/>
      <c r="F87" s="35" t="s">
        <v>31</v>
      </c>
      <c r="G87" s="36"/>
    </row>
    <row r="88" spans="1:9" ht="15" outlineLevel="2" x14ac:dyDescent="0.2">
      <c r="A88" s="34" t="s">
        <v>1083</v>
      </c>
      <c r="B88" s="35" t="s">
        <v>50</v>
      </c>
      <c r="C88" s="35" t="s">
        <v>51</v>
      </c>
      <c r="D88" s="35"/>
      <c r="E88" s="35"/>
      <c r="F88" s="35" t="s">
        <v>31</v>
      </c>
      <c r="G88" s="36"/>
    </row>
    <row r="89" spans="1:9" ht="15" outlineLevel="2" x14ac:dyDescent="0.2">
      <c r="A89" s="34" t="s">
        <v>1083</v>
      </c>
      <c r="B89" s="35" t="s">
        <v>52</v>
      </c>
      <c r="C89" s="35" t="s">
        <v>53</v>
      </c>
      <c r="D89" s="35"/>
      <c r="E89" s="35"/>
      <c r="F89" s="35" t="s">
        <v>31</v>
      </c>
      <c r="G89" s="36"/>
    </row>
    <row r="90" spans="1:9" ht="15" outlineLevel="2" x14ac:dyDescent="0.2">
      <c r="A90" s="34" t="s">
        <v>1083</v>
      </c>
      <c r="B90" s="35" t="s">
        <v>54</v>
      </c>
      <c r="C90" s="35" t="s">
        <v>55</v>
      </c>
      <c r="D90" s="35"/>
      <c r="E90" s="35"/>
      <c r="F90" s="35" t="s">
        <v>31</v>
      </c>
      <c r="G90" s="36"/>
    </row>
    <row r="91" spans="1:9" outlineLevel="1" x14ac:dyDescent="0.2">
      <c r="A91" s="107" t="s">
        <v>77</v>
      </c>
      <c r="B91" s="108"/>
      <c r="C91" s="108"/>
      <c r="D91" s="108"/>
      <c r="E91" s="108"/>
      <c r="F91" s="108"/>
      <c r="G91" s="109"/>
    </row>
    <row r="92" spans="1:9" ht="23.25" customHeight="1" outlineLevel="1" x14ac:dyDescent="0.2">
      <c r="A92" s="32" t="s">
        <v>1084</v>
      </c>
      <c r="B92" s="32" t="s">
        <v>78</v>
      </c>
      <c r="C92" s="33" t="s">
        <v>45</v>
      </c>
      <c r="D92" s="33"/>
      <c r="E92" s="33"/>
      <c r="F92" s="33"/>
      <c r="G92" s="26"/>
    </row>
    <row r="93" spans="1:9" ht="15" outlineLevel="2" x14ac:dyDescent="0.2">
      <c r="A93" s="34" t="s">
        <v>1084</v>
      </c>
      <c r="B93" s="35" t="s">
        <v>79</v>
      </c>
      <c r="C93" s="35" t="s">
        <v>80</v>
      </c>
      <c r="D93" s="35"/>
      <c r="E93" s="35"/>
      <c r="F93" s="35" t="s">
        <v>31</v>
      </c>
      <c r="G93" s="36"/>
    </row>
    <row r="94" spans="1:9" ht="15" outlineLevel="2" x14ac:dyDescent="0.2">
      <c r="A94" s="34" t="s">
        <v>1084</v>
      </c>
      <c r="B94" s="35" t="s">
        <v>48</v>
      </c>
      <c r="C94" s="35" t="s">
        <v>49</v>
      </c>
      <c r="D94" s="35"/>
      <c r="E94" s="35"/>
      <c r="F94" s="35" t="s">
        <v>31</v>
      </c>
      <c r="G94" s="36"/>
    </row>
    <row r="95" spans="1:9" ht="15" outlineLevel="2" x14ac:dyDescent="0.2">
      <c r="A95" s="34" t="s">
        <v>1084</v>
      </c>
      <c r="B95" s="35" t="s">
        <v>50</v>
      </c>
      <c r="C95" s="35" t="s">
        <v>51</v>
      </c>
      <c r="D95" s="35"/>
      <c r="E95" s="35"/>
      <c r="F95" s="35" t="s">
        <v>31</v>
      </c>
      <c r="G95" s="36"/>
    </row>
    <row r="96" spans="1:9" ht="15" outlineLevel="2" x14ac:dyDescent="0.2">
      <c r="A96" s="34" t="s">
        <v>1084</v>
      </c>
      <c r="B96" s="35" t="s">
        <v>81</v>
      </c>
      <c r="C96" s="35" t="s">
        <v>82</v>
      </c>
      <c r="D96" s="35"/>
      <c r="E96" s="35"/>
      <c r="F96" s="35" t="s">
        <v>31</v>
      </c>
      <c r="G96" s="36"/>
    </row>
    <row r="97" spans="1:9" ht="15" outlineLevel="2" x14ac:dyDescent="0.2">
      <c r="A97" s="34" t="s">
        <v>1084</v>
      </c>
      <c r="B97" s="35" t="s">
        <v>54</v>
      </c>
      <c r="C97" s="35" t="s">
        <v>55</v>
      </c>
      <c r="D97" s="35"/>
      <c r="E97" s="35"/>
      <c r="F97" s="35" t="s">
        <v>31</v>
      </c>
      <c r="G97" s="36"/>
    </row>
    <row r="98" spans="1:9" ht="30" outlineLevel="1" x14ac:dyDescent="0.2">
      <c r="A98" s="32" t="s">
        <v>1085</v>
      </c>
      <c r="B98" s="32" t="s">
        <v>83</v>
      </c>
      <c r="C98" s="33" t="s">
        <v>57</v>
      </c>
      <c r="D98" s="33"/>
      <c r="E98" s="33"/>
      <c r="F98" s="33"/>
      <c r="G98" s="26" t="s">
        <v>28</v>
      </c>
      <c r="H98" s="68">
        <v>44788</v>
      </c>
      <c r="I98" s="31" t="s">
        <v>29</v>
      </c>
    </row>
    <row r="99" spans="1:9" ht="15" outlineLevel="2" x14ac:dyDescent="0.2">
      <c r="A99" s="34" t="s">
        <v>1085</v>
      </c>
      <c r="B99" s="35" t="s">
        <v>79</v>
      </c>
      <c r="C99" s="35" t="s">
        <v>80</v>
      </c>
      <c r="D99" s="35"/>
      <c r="E99" s="35"/>
      <c r="F99" s="35" t="s">
        <v>31</v>
      </c>
      <c r="G99" s="36"/>
    </row>
    <row r="100" spans="1:9" ht="15" outlineLevel="2" x14ac:dyDescent="0.2">
      <c r="A100" s="34" t="s">
        <v>1085</v>
      </c>
      <c r="B100" s="35" t="s">
        <v>58</v>
      </c>
      <c r="C100" s="35" t="s">
        <v>49</v>
      </c>
      <c r="D100" s="35"/>
      <c r="E100" s="35"/>
      <c r="F100" s="35" t="s">
        <v>31</v>
      </c>
      <c r="G100" s="36"/>
    </row>
    <row r="101" spans="1:9" ht="15" outlineLevel="2" x14ac:dyDescent="0.2">
      <c r="A101" s="34" t="s">
        <v>1085</v>
      </c>
      <c r="B101" s="35" t="s">
        <v>50</v>
      </c>
      <c r="C101" s="35" t="s">
        <v>51</v>
      </c>
      <c r="D101" s="35"/>
      <c r="E101" s="35"/>
      <c r="F101" s="35" t="s">
        <v>31</v>
      </c>
      <c r="G101" s="36"/>
    </row>
    <row r="102" spans="1:9" ht="15" outlineLevel="2" x14ac:dyDescent="0.2">
      <c r="A102" s="34" t="s">
        <v>1085</v>
      </c>
      <c r="B102" s="35" t="s">
        <v>81</v>
      </c>
      <c r="C102" s="35" t="s">
        <v>82</v>
      </c>
      <c r="D102" s="35"/>
      <c r="E102" s="35"/>
      <c r="F102" s="35" t="s">
        <v>31</v>
      </c>
      <c r="G102" s="36"/>
    </row>
    <row r="103" spans="1:9" ht="15" outlineLevel="2" x14ac:dyDescent="0.2">
      <c r="A103" s="34" t="s">
        <v>1085</v>
      </c>
      <c r="B103" s="35" t="s">
        <v>54</v>
      </c>
      <c r="C103" s="35" t="s">
        <v>55</v>
      </c>
      <c r="D103" s="35"/>
      <c r="E103" s="35"/>
      <c r="F103" s="35" t="s">
        <v>31</v>
      </c>
      <c r="G103" s="36"/>
    </row>
    <row r="104" spans="1:9" ht="15" outlineLevel="1" x14ac:dyDescent="0.2">
      <c r="A104" s="32" t="s">
        <v>1086</v>
      </c>
      <c r="B104" s="32" t="s">
        <v>84</v>
      </c>
      <c r="C104" s="33" t="s">
        <v>65</v>
      </c>
      <c r="D104" s="33"/>
      <c r="E104" s="33"/>
      <c r="F104" s="33"/>
      <c r="G104" s="26" t="s">
        <v>28</v>
      </c>
      <c r="I104" s="31" t="s">
        <v>29</v>
      </c>
    </row>
    <row r="105" spans="1:9" ht="15" outlineLevel="2" x14ac:dyDescent="0.2">
      <c r="A105" s="34" t="s">
        <v>1086</v>
      </c>
      <c r="B105" s="35" t="s">
        <v>79</v>
      </c>
      <c r="C105" s="35" t="s">
        <v>80</v>
      </c>
      <c r="D105" s="35"/>
      <c r="E105" s="35"/>
      <c r="F105" s="35" t="s">
        <v>31</v>
      </c>
      <c r="G105" s="36"/>
    </row>
    <row r="106" spans="1:9" ht="15" outlineLevel="2" x14ac:dyDescent="0.2">
      <c r="A106" s="34" t="s">
        <v>1086</v>
      </c>
      <c r="B106" s="35" t="s">
        <v>48</v>
      </c>
      <c r="C106" s="35" t="s">
        <v>49</v>
      </c>
      <c r="D106" s="35"/>
      <c r="E106" s="35"/>
      <c r="F106" s="35" t="s">
        <v>31</v>
      </c>
      <c r="G106" s="36"/>
    </row>
    <row r="107" spans="1:9" ht="15" outlineLevel="2" x14ac:dyDescent="0.2">
      <c r="A107" s="34" t="s">
        <v>1086</v>
      </c>
      <c r="B107" s="35" t="s">
        <v>50</v>
      </c>
      <c r="C107" s="35" t="s">
        <v>51</v>
      </c>
      <c r="D107" s="35"/>
      <c r="E107" s="35"/>
      <c r="F107" s="35" t="s">
        <v>31</v>
      </c>
      <c r="G107" s="36"/>
    </row>
    <row r="108" spans="1:9" ht="15" outlineLevel="2" x14ac:dyDescent="0.2">
      <c r="A108" s="34" t="s">
        <v>1086</v>
      </c>
      <c r="B108" s="35" t="s">
        <v>81</v>
      </c>
      <c r="C108" s="35" t="s">
        <v>82</v>
      </c>
      <c r="D108" s="35"/>
      <c r="E108" s="35"/>
      <c r="F108" s="35" t="s">
        <v>31</v>
      </c>
      <c r="G108" s="36"/>
    </row>
    <row r="109" spans="1:9" ht="15" outlineLevel="2" x14ac:dyDescent="0.2">
      <c r="A109" s="34" t="s">
        <v>1086</v>
      </c>
      <c r="B109" s="35" t="s">
        <v>54</v>
      </c>
      <c r="C109" s="35" t="s">
        <v>55</v>
      </c>
      <c r="D109" s="35"/>
      <c r="E109" s="35"/>
      <c r="F109" s="35" t="s">
        <v>31</v>
      </c>
      <c r="G109" s="36"/>
    </row>
    <row r="110" spans="1:9" ht="15" customHeight="1" outlineLevel="1" x14ac:dyDescent="0.2">
      <c r="A110" s="32" t="s">
        <v>1087</v>
      </c>
      <c r="B110" s="32" t="s">
        <v>85</v>
      </c>
      <c r="C110" s="33" t="s">
        <v>67</v>
      </c>
      <c r="D110" s="33"/>
      <c r="E110" s="33"/>
      <c r="F110" s="33"/>
      <c r="G110" s="26" t="s">
        <v>28</v>
      </c>
      <c r="H110" s="68">
        <v>44788</v>
      </c>
      <c r="I110" s="31" t="s">
        <v>29</v>
      </c>
    </row>
    <row r="111" spans="1:9" ht="15" outlineLevel="2" x14ac:dyDescent="0.2">
      <c r="A111" s="34" t="s">
        <v>1087</v>
      </c>
      <c r="B111" s="35" t="s">
        <v>79</v>
      </c>
      <c r="C111" s="35" t="s">
        <v>80</v>
      </c>
      <c r="D111" s="35"/>
      <c r="E111" s="35"/>
      <c r="F111" s="35" t="s">
        <v>31</v>
      </c>
      <c r="G111" s="36"/>
    </row>
    <row r="112" spans="1:9" ht="15" outlineLevel="2" x14ac:dyDescent="0.2">
      <c r="A112" s="34" t="s">
        <v>1087</v>
      </c>
      <c r="B112" s="35" t="s">
        <v>58</v>
      </c>
      <c r="C112" s="35" t="s">
        <v>49</v>
      </c>
      <c r="D112" s="35"/>
      <c r="E112" s="35"/>
      <c r="F112" s="35" t="s">
        <v>31</v>
      </c>
      <c r="G112" s="36"/>
    </row>
    <row r="113" spans="1:9" ht="15" outlineLevel="2" x14ac:dyDescent="0.2">
      <c r="A113" s="34" t="s">
        <v>1087</v>
      </c>
      <c r="B113" s="35" t="s">
        <v>50</v>
      </c>
      <c r="C113" s="35" t="s">
        <v>51</v>
      </c>
      <c r="D113" s="35"/>
      <c r="E113" s="35"/>
      <c r="F113" s="35" t="s">
        <v>31</v>
      </c>
      <c r="G113" s="36"/>
    </row>
    <row r="114" spans="1:9" ht="15" outlineLevel="2" x14ac:dyDescent="0.2">
      <c r="A114" s="34" t="s">
        <v>1087</v>
      </c>
      <c r="B114" s="35" t="s">
        <v>81</v>
      </c>
      <c r="C114" s="35" t="s">
        <v>82</v>
      </c>
      <c r="D114" s="35"/>
      <c r="E114" s="35"/>
      <c r="F114" s="35" t="s">
        <v>31</v>
      </c>
      <c r="G114" s="36"/>
    </row>
    <row r="115" spans="1:9" ht="15" outlineLevel="2" x14ac:dyDescent="0.2">
      <c r="A115" s="34" t="s">
        <v>1087</v>
      </c>
      <c r="B115" s="35" t="s">
        <v>54</v>
      </c>
      <c r="C115" s="35" t="s">
        <v>55</v>
      </c>
      <c r="D115" s="35"/>
      <c r="E115" s="35"/>
      <c r="F115" s="35" t="s">
        <v>31</v>
      </c>
      <c r="G115" s="36"/>
    </row>
    <row r="116" spans="1:9" ht="15" outlineLevel="1" x14ac:dyDescent="0.2">
      <c r="A116" s="32" t="s">
        <v>1088</v>
      </c>
      <c r="B116" s="32" t="s">
        <v>86</v>
      </c>
      <c r="C116" s="33" t="s">
        <v>71</v>
      </c>
      <c r="D116" s="33"/>
      <c r="E116" s="33"/>
      <c r="F116" s="33"/>
      <c r="G116" s="26" t="s">
        <v>28</v>
      </c>
      <c r="I116" s="31" t="s">
        <v>29</v>
      </c>
    </row>
    <row r="117" spans="1:9" ht="15" outlineLevel="2" x14ac:dyDescent="0.2">
      <c r="A117" s="34" t="s">
        <v>1088</v>
      </c>
      <c r="B117" s="35" t="s">
        <v>79</v>
      </c>
      <c r="C117" s="35" t="s">
        <v>80</v>
      </c>
      <c r="D117" s="35"/>
      <c r="E117" s="35"/>
      <c r="F117" s="35" t="s">
        <v>31</v>
      </c>
      <c r="G117" s="36"/>
    </row>
    <row r="118" spans="1:9" ht="15" outlineLevel="2" x14ac:dyDescent="0.2">
      <c r="A118" s="34" t="s">
        <v>1088</v>
      </c>
      <c r="B118" s="35" t="s">
        <v>48</v>
      </c>
      <c r="C118" s="35" t="s">
        <v>49</v>
      </c>
      <c r="D118" s="35"/>
      <c r="E118" s="35"/>
      <c r="F118" s="35" t="s">
        <v>31</v>
      </c>
      <c r="G118" s="36"/>
    </row>
    <row r="119" spans="1:9" ht="15" outlineLevel="2" x14ac:dyDescent="0.2">
      <c r="A119" s="34" t="s">
        <v>1088</v>
      </c>
      <c r="B119" s="35" t="s">
        <v>50</v>
      </c>
      <c r="C119" s="35" t="s">
        <v>51</v>
      </c>
      <c r="D119" s="35"/>
      <c r="E119" s="35"/>
      <c r="F119" s="35" t="s">
        <v>31</v>
      </c>
      <c r="G119" s="36"/>
    </row>
    <row r="120" spans="1:9" ht="15" outlineLevel="2" x14ac:dyDescent="0.2">
      <c r="A120" s="34" t="s">
        <v>1088</v>
      </c>
      <c r="B120" s="35" t="s">
        <v>81</v>
      </c>
      <c r="C120" s="35" t="s">
        <v>82</v>
      </c>
      <c r="D120" s="35"/>
      <c r="E120" s="35"/>
      <c r="F120" s="35" t="s">
        <v>31</v>
      </c>
      <c r="G120" s="36"/>
    </row>
    <row r="121" spans="1:9" ht="15" outlineLevel="2" x14ac:dyDescent="0.2">
      <c r="A121" s="34" t="s">
        <v>1088</v>
      </c>
      <c r="B121" s="35" t="s">
        <v>54</v>
      </c>
      <c r="C121" s="35" t="s">
        <v>55</v>
      </c>
      <c r="D121" s="35"/>
      <c r="E121" s="35"/>
      <c r="F121" s="35" t="s">
        <v>31</v>
      </c>
      <c r="G121" s="36"/>
    </row>
    <row r="122" spans="1:9" ht="30" outlineLevel="1" x14ac:dyDescent="0.2">
      <c r="A122" s="32" t="s">
        <v>1089</v>
      </c>
      <c r="B122" s="32" t="s">
        <v>87</v>
      </c>
      <c r="C122" s="33" t="s">
        <v>73</v>
      </c>
      <c r="D122" s="33"/>
      <c r="E122" s="33"/>
      <c r="F122" s="33"/>
      <c r="G122" s="26" t="s">
        <v>28</v>
      </c>
      <c r="H122" s="68">
        <v>44788</v>
      </c>
      <c r="I122" s="31" t="s">
        <v>29</v>
      </c>
    </row>
    <row r="123" spans="1:9" ht="15" outlineLevel="2" x14ac:dyDescent="0.2">
      <c r="A123" s="34" t="s">
        <v>1089</v>
      </c>
      <c r="B123" s="35" t="s">
        <v>79</v>
      </c>
      <c r="C123" s="35" t="s">
        <v>80</v>
      </c>
      <c r="D123" s="35"/>
      <c r="E123" s="35"/>
      <c r="F123" s="35" t="s">
        <v>31</v>
      </c>
      <c r="G123" s="36"/>
    </row>
    <row r="124" spans="1:9" ht="15" outlineLevel="2" x14ac:dyDescent="0.2">
      <c r="A124" s="34" t="s">
        <v>1089</v>
      </c>
      <c r="B124" s="35" t="s">
        <v>58</v>
      </c>
      <c r="C124" s="35" t="s">
        <v>49</v>
      </c>
      <c r="D124" s="35"/>
      <c r="E124" s="35"/>
      <c r="F124" s="35" t="s">
        <v>31</v>
      </c>
      <c r="G124" s="36"/>
    </row>
    <row r="125" spans="1:9" ht="15" outlineLevel="2" x14ac:dyDescent="0.2">
      <c r="A125" s="34" t="s">
        <v>1089</v>
      </c>
      <c r="B125" s="35" t="s">
        <v>50</v>
      </c>
      <c r="C125" s="35" t="s">
        <v>51</v>
      </c>
      <c r="D125" s="35"/>
      <c r="E125" s="35"/>
      <c r="F125" s="35" t="s">
        <v>31</v>
      </c>
      <c r="G125" s="36"/>
    </row>
    <row r="126" spans="1:9" ht="15" outlineLevel="2" x14ac:dyDescent="0.2">
      <c r="A126" s="34" t="s">
        <v>1089</v>
      </c>
      <c r="B126" s="35" t="s">
        <v>81</v>
      </c>
      <c r="C126" s="35" t="s">
        <v>82</v>
      </c>
      <c r="D126" s="35"/>
      <c r="E126" s="35"/>
      <c r="F126" s="35" t="s">
        <v>31</v>
      </c>
      <c r="G126" s="36"/>
    </row>
    <row r="127" spans="1:9" ht="15" outlineLevel="2" x14ac:dyDescent="0.2">
      <c r="A127" s="34" t="s">
        <v>1089</v>
      </c>
      <c r="B127" s="35" t="s">
        <v>54</v>
      </c>
      <c r="C127" s="35" t="s">
        <v>55</v>
      </c>
      <c r="D127" s="35"/>
      <c r="E127" s="35"/>
      <c r="F127" s="35" t="s">
        <v>31</v>
      </c>
      <c r="G127" s="36"/>
    </row>
    <row r="128" spans="1:9" s="27" customFormat="1" outlineLevel="1" x14ac:dyDescent="0.2">
      <c r="A128" s="103" t="s">
        <v>88</v>
      </c>
      <c r="B128" s="104"/>
      <c r="C128" s="104"/>
      <c r="D128" s="104"/>
      <c r="E128" s="104"/>
      <c r="F128" s="104"/>
      <c r="G128" s="104"/>
      <c r="H128" s="66"/>
    </row>
    <row r="129" spans="1:9" ht="15" outlineLevel="1" x14ac:dyDescent="0.2">
      <c r="A129" s="32" t="str">
        <f>"TS"&amp;TEXT(RIGHT(A122,3)+1,"000")</f>
        <v>TS024</v>
      </c>
      <c r="B129" s="39" t="s">
        <v>89</v>
      </c>
      <c r="C129" s="33" t="s">
        <v>90</v>
      </c>
      <c r="D129" s="33"/>
      <c r="E129" s="33"/>
      <c r="F129" s="33"/>
      <c r="G129" s="37" t="s">
        <v>7</v>
      </c>
      <c r="I129" s="31" t="s">
        <v>29</v>
      </c>
    </row>
    <row r="130" spans="1:9" ht="15" outlineLevel="2" x14ac:dyDescent="0.2">
      <c r="A130" s="34" t="s">
        <v>46</v>
      </c>
      <c r="B130" s="35" t="s">
        <v>91</v>
      </c>
      <c r="C130" s="35"/>
      <c r="D130" s="35"/>
      <c r="E130" s="35"/>
      <c r="F130" s="35"/>
      <c r="G130" s="36"/>
    </row>
    <row r="131" spans="1:9" ht="15" outlineLevel="2" x14ac:dyDescent="0.2">
      <c r="A131" s="36"/>
      <c r="B131" s="40" t="s">
        <v>48</v>
      </c>
      <c r="C131" s="35" t="s">
        <v>49</v>
      </c>
      <c r="D131" s="35"/>
      <c r="E131" s="35"/>
      <c r="F131" s="35" t="s">
        <v>29</v>
      </c>
      <c r="G131" s="36"/>
      <c r="H131" s="69">
        <v>44788</v>
      </c>
    </row>
    <row r="132" spans="1:9" ht="15" outlineLevel="2" x14ac:dyDescent="0.2">
      <c r="A132" s="36"/>
      <c r="B132" s="36" t="s">
        <v>92</v>
      </c>
      <c r="C132" s="35" t="s">
        <v>51</v>
      </c>
      <c r="D132" s="35"/>
      <c r="E132" s="35"/>
      <c r="F132" s="35" t="s">
        <v>29</v>
      </c>
      <c r="G132" s="36"/>
      <c r="H132" s="69">
        <v>44788</v>
      </c>
    </row>
    <row r="133" spans="1:9" ht="15" outlineLevel="2" x14ac:dyDescent="0.2">
      <c r="A133" s="36"/>
      <c r="B133" s="36" t="s">
        <v>93</v>
      </c>
      <c r="C133" s="35" t="s">
        <v>53</v>
      </c>
      <c r="D133" s="35"/>
      <c r="E133" s="35"/>
      <c r="F133" s="35" t="s">
        <v>29</v>
      </c>
      <c r="G133" s="36"/>
      <c r="H133" s="69">
        <v>44788</v>
      </c>
    </row>
    <row r="134" spans="1:9" ht="15" outlineLevel="2" x14ac:dyDescent="0.2">
      <c r="A134" s="34"/>
      <c r="B134" s="35" t="s">
        <v>54</v>
      </c>
      <c r="C134" s="35" t="s">
        <v>55</v>
      </c>
      <c r="D134" s="35"/>
      <c r="E134" s="35"/>
      <c r="F134" s="35" t="s">
        <v>29</v>
      </c>
      <c r="G134" s="36"/>
      <c r="H134" s="69">
        <v>44788</v>
      </c>
    </row>
    <row r="135" spans="1:9" ht="15" outlineLevel="1" x14ac:dyDescent="0.2">
      <c r="A135" s="32" t="str">
        <f>"TS"&amp;TEXT(RIGHT(A129,3)+1,"000")</f>
        <v>TS025</v>
      </c>
      <c r="B135" s="39" t="s">
        <v>94</v>
      </c>
      <c r="C135" s="33" t="s">
        <v>95</v>
      </c>
      <c r="D135" s="33"/>
      <c r="E135" s="33"/>
      <c r="F135" s="33"/>
      <c r="G135" s="37" t="s">
        <v>7</v>
      </c>
      <c r="I135" s="31" t="s">
        <v>29</v>
      </c>
    </row>
    <row r="136" spans="1:9" ht="15" outlineLevel="2" x14ac:dyDescent="0.2">
      <c r="A136" s="34" t="s">
        <v>46</v>
      </c>
      <c r="B136" s="35" t="s">
        <v>91</v>
      </c>
      <c r="C136" s="35"/>
      <c r="D136" s="35"/>
      <c r="E136" s="35"/>
      <c r="F136" s="35"/>
      <c r="G136" s="36"/>
    </row>
    <row r="137" spans="1:9" ht="15" outlineLevel="2" x14ac:dyDescent="0.2">
      <c r="A137" s="36"/>
      <c r="B137" s="36" t="s">
        <v>58</v>
      </c>
      <c r="C137" s="35" t="s">
        <v>49</v>
      </c>
      <c r="D137" s="35"/>
      <c r="E137" s="35"/>
      <c r="F137" s="35" t="s">
        <v>29</v>
      </c>
      <c r="G137" s="36"/>
      <c r="H137" s="69">
        <v>44788</v>
      </c>
    </row>
    <row r="138" spans="1:9" ht="15" outlineLevel="2" x14ac:dyDescent="0.2">
      <c r="A138" s="36"/>
      <c r="B138" s="36" t="s">
        <v>92</v>
      </c>
      <c r="C138" s="35" t="s">
        <v>51</v>
      </c>
      <c r="D138" s="35"/>
      <c r="E138" s="35"/>
      <c r="F138" s="35" t="s">
        <v>29</v>
      </c>
      <c r="G138" s="36"/>
      <c r="H138" s="69">
        <v>44788</v>
      </c>
    </row>
    <row r="139" spans="1:9" ht="15" outlineLevel="2" x14ac:dyDescent="0.2">
      <c r="A139" s="36"/>
      <c r="B139" s="36" t="s">
        <v>93</v>
      </c>
      <c r="C139" s="35" t="s">
        <v>53</v>
      </c>
      <c r="D139" s="35"/>
      <c r="E139" s="35"/>
      <c r="F139" s="35" t="s">
        <v>29</v>
      </c>
      <c r="G139" s="36"/>
      <c r="H139" s="69">
        <v>44788</v>
      </c>
    </row>
    <row r="140" spans="1:9" ht="15" outlineLevel="2" x14ac:dyDescent="0.2">
      <c r="A140" s="34"/>
      <c r="B140" s="35" t="s">
        <v>54</v>
      </c>
      <c r="C140" s="35" t="s">
        <v>55</v>
      </c>
      <c r="D140" s="35"/>
      <c r="E140" s="35"/>
      <c r="F140" s="35" t="s">
        <v>29</v>
      </c>
      <c r="G140" s="36"/>
      <c r="H140" s="69">
        <v>44788</v>
      </c>
    </row>
    <row r="141" spans="1:9" ht="15" outlineLevel="1" x14ac:dyDescent="0.2">
      <c r="A141" s="32" t="str">
        <f>"TS"&amp;TEXT(RIGHT(A135,3)+1,"000")</f>
        <v>TS026</v>
      </c>
      <c r="B141" s="39" t="s">
        <v>96</v>
      </c>
      <c r="C141" s="33" t="s">
        <v>95</v>
      </c>
      <c r="D141" s="33"/>
      <c r="E141" s="33"/>
      <c r="F141" s="33"/>
      <c r="G141" s="37" t="s">
        <v>7</v>
      </c>
      <c r="I141" s="31" t="s">
        <v>29</v>
      </c>
    </row>
    <row r="142" spans="1:9" ht="15" outlineLevel="2" x14ac:dyDescent="0.2">
      <c r="A142" s="34" t="s">
        <v>46</v>
      </c>
      <c r="B142" s="35" t="s">
        <v>91</v>
      </c>
      <c r="C142" s="35"/>
      <c r="D142" s="35"/>
      <c r="E142" s="35"/>
      <c r="F142" s="35"/>
      <c r="G142" s="36"/>
    </row>
    <row r="143" spans="1:9" ht="15" outlineLevel="2" x14ac:dyDescent="0.2">
      <c r="A143" s="36"/>
      <c r="B143" s="40" t="s">
        <v>61</v>
      </c>
      <c r="C143" s="35" t="s">
        <v>49</v>
      </c>
      <c r="D143" s="35"/>
      <c r="E143" s="35"/>
      <c r="F143" s="35" t="s">
        <v>29</v>
      </c>
      <c r="G143" s="36"/>
      <c r="H143" s="69">
        <v>44788</v>
      </c>
    </row>
    <row r="144" spans="1:9" ht="15" outlineLevel="2" x14ac:dyDescent="0.2">
      <c r="A144" s="36"/>
      <c r="B144" s="36" t="s">
        <v>92</v>
      </c>
      <c r="C144" s="35" t="s">
        <v>51</v>
      </c>
      <c r="D144" s="35"/>
      <c r="E144" s="35"/>
      <c r="F144" s="35" t="s">
        <v>29</v>
      </c>
      <c r="G144" s="36"/>
      <c r="H144" s="69">
        <v>44788</v>
      </c>
    </row>
    <row r="145" spans="1:9" ht="15" outlineLevel="2" x14ac:dyDescent="0.2">
      <c r="A145" s="36"/>
      <c r="B145" s="36" t="s">
        <v>93</v>
      </c>
      <c r="C145" s="35" t="s">
        <v>53</v>
      </c>
      <c r="D145" s="35"/>
      <c r="E145" s="35"/>
      <c r="F145" s="35" t="s">
        <v>29</v>
      </c>
      <c r="G145" s="36"/>
      <c r="H145" s="69">
        <v>44788</v>
      </c>
    </row>
    <row r="146" spans="1:9" ht="15" outlineLevel="2" x14ac:dyDescent="0.2">
      <c r="A146" s="34"/>
      <c r="B146" s="35" t="s">
        <v>54</v>
      </c>
      <c r="C146" s="35" t="s">
        <v>55</v>
      </c>
      <c r="D146" s="35"/>
      <c r="E146" s="35"/>
      <c r="F146" s="35" t="s">
        <v>29</v>
      </c>
      <c r="G146" s="36"/>
      <c r="H146" s="69">
        <v>44788</v>
      </c>
    </row>
    <row r="147" spans="1:9" ht="15" outlineLevel="1" x14ac:dyDescent="0.2">
      <c r="A147" s="32" t="str">
        <f>"TS"&amp;TEXT(RIGHT(A141,3)+1,"000")</f>
        <v>TS027</v>
      </c>
      <c r="B147" s="39" t="s">
        <v>97</v>
      </c>
      <c r="C147" s="33" t="s">
        <v>95</v>
      </c>
      <c r="D147" s="33"/>
      <c r="E147" s="33"/>
      <c r="F147" s="33"/>
      <c r="G147" s="37" t="s">
        <v>7</v>
      </c>
      <c r="I147" s="31" t="s">
        <v>29</v>
      </c>
    </row>
    <row r="148" spans="1:9" ht="15" outlineLevel="2" x14ac:dyDescent="0.2">
      <c r="A148" s="34" t="s">
        <v>46</v>
      </c>
      <c r="B148" s="35" t="s">
        <v>91</v>
      </c>
      <c r="C148" s="35"/>
      <c r="D148" s="35"/>
      <c r="E148" s="35"/>
      <c r="F148" s="35"/>
      <c r="G148" s="36"/>
    </row>
    <row r="149" spans="1:9" ht="15" outlineLevel="2" x14ac:dyDescent="0.2">
      <c r="A149" s="36"/>
      <c r="B149" s="36" t="s">
        <v>63</v>
      </c>
      <c r="C149" s="35" t="s">
        <v>49</v>
      </c>
      <c r="D149" s="35"/>
      <c r="E149" s="35"/>
      <c r="F149" s="35" t="s">
        <v>29</v>
      </c>
      <c r="G149" s="36"/>
      <c r="H149" s="69">
        <v>44788</v>
      </c>
    </row>
    <row r="150" spans="1:9" ht="15" outlineLevel="2" x14ac:dyDescent="0.2">
      <c r="A150" s="36"/>
      <c r="B150" s="36" t="s">
        <v>92</v>
      </c>
      <c r="C150" s="35" t="s">
        <v>51</v>
      </c>
      <c r="D150" s="35"/>
      <c r="E150" s="35"/>
      <c r="F150" s="35" t="s">
        <v>29</v>
      </c>
      <c r="G150" s="36"/>
      <c r="H150" s="69">
        <v>44788</v>
      </c>
    </row>
    <row r="151" spans="1:9" ht="15" outlineLevel="2" x14ac:dyDescent="0.2">
      <c r="A151" s="36"/>
      <c r="B151" s="36" t="s">
        <v>93</v>
      </c>
      <c r="C151" s="35" t="s">
        <v>53</v>
      </c>
      <c r="D151" s="35"/>
      <c r="E151" s="35"/>
      <c r="F151" s="35" t="s">
        <v>29</v>
      </c>
      <c r="G151" s="36"/>
      <c r="H151" s="69">
        <v>44788</v>
      </c>
    </row>
    <row r="152" spans="1:9" ht="15" outlineLevel="2" x14ac:dyDescent="0.2">
      <c r="A152" s="34"/>
      <c r="B152" s="35" t="s">
        <v>54</v>
      </c>
      <c r="C152" s="35" t="s">
        <v>55</v>
      </c>
      <c r="D152" s="35"/>
      <c r="E152" s="35"/>
      <c r="F152" s="35" t="s">
        <v>29</v>
      </c>
      <c r="G152" s="36"/>
      <c r="H152" s="69">
        <v>44788</v>
      </c>
    </row>
    <row r="153" spans="1:9" ht="15" outlineLevel="1" x14ac:dyDescent="0.2">
      <c r="A153" s="32" t="str">
        <f>"TS"&amp;TEXT(RIGHT(A147,3)+1,"000")</f>
        <v>TS028</v>
      </c>
      <c r="B153" s="39" t="s">
        <v>98</v>
      </c>
      <c r="C153" s="33" t="s">
        <v>95</v>
      </c>
      <c r="D153" s="33"/>
      <c r="E153" s="33"/>
      <c r="F153" s="33"/>
      <c r="G153" s="37" t="s">
        <v>7</v>
      </c>
      <c r="I153" s="31" t="s">
        <v>29</v>
      </c>
    </row>
    <row r="154" spans="1:9" ht="15" outlineLevel="2" x14ac:dyDescent="0.2">
      <c r="A154" s="34" t="s">
        <v>46</v>
      </c>
      <c r="B154" s="35" t="s">
        <v>91</v>
      </c>
      <c r="C154" s="35"/>
      <c r="D154" s="35"/>
      <c r="E154" s="35"/>
      <c r="F154" s="35"/>
      <c r="G154" s="36"/>
    </row>
    <row r="155" spans="1:9" ht="15" outlineLevel="2" x14ac:dyDescent="0.2">
      <c r="A155" s="36"/>
      <c r="B155" s="40" t="s">
        <v>48</v>
      </c>
      <c r="C155" s="35" t="s">
        <v>49</v>
      </c>
      <c r="D155" s="35"/>
      <c r="E155" s="35"/>
      <c r="F155" s="35" t="s">
        <v>29</v>
      </c>
      <c r="G155" s="36"/>
      <c r="H155" s="69">
        <v>44788</v>
      </c>
    </row>
    <row r="156" spans="1:9" ht="15" outlineLevel="2" x14ac:dyDescent="0.2">
      <c r="A156" s="36"/>
      <c r="B156" s="36" t="s">
        <v>92</v>
      </c>
      <c r="C156" s="35" t="s">
        <v>51</v>
      </c>
      <c r="D156" s="35"/>
      <c r="E156" s="35"/>
      <c r="F156" s="35" t="s">
        <v>29</v>
      </c>
      <c r="G156" s="36"/>
      <c r="H156" s="69">
        <v>44788</v>
      </c>
    </row>
    <row r="157" spans="1:9" ht="15" outlineLevel="2" x14ac:dyDescent="0.2">
      <c r="A157" s="36"/>
      <c r="B157" s="36" t="s">
        <v>93</v>
      </c>
      <c r="C157" s="35" t="s">
        <v>53</v>
      </c>
      <c r="D157" s="35"/>
      <c r="E157" s="35"/>
      <c r="F157" s="35" t="s">
        <v>29</v>
      </c>
      <c r="G157" s="36"/>
      <c r="H157" s="69">
        <v>44788</v>
      </c>
    </row>
    <row r="158" spans="1:9" ht="15" outlineLevel="2" x14ac:dyDescent="0.2">
      <c r="A158" s="34"/>
      <c r="B158" s="35" t="s">
        <v>54</v>
      </c>
      <c r="C158" s="35" t="s">
        <v>55</v>
      </c>
      <c r="D158" s="35"/>
      <c r="E158" s="35"/>
      <c r="F158" s="35" t="s">
        <v>29</v>
      </c>
      <c r="G158" s="36"/>
      <c r="H158" s="69">
        <v>44788</v>
      </c>
    </row>
    <row r="159" spans="1:9" ht="15" outlineLevel="1" x14ac:dyDescent="0.2">
      <c r="A159" s="32" t="str">
        <f>"TS"&amp;TEXT(RIGHT(A153,3)+1,"000")</f>
        <v>TS029</v>
      </c>
      <c r="B159" s="39" t="s">
        <v>99</v>
      </c>
      <c r="C159" s="33" t="s">
        <v>95</v>
      </c>
      <c r="D159" s="33"/>
      <c r="E159" s="33"/>
      <c r="F159" s="33"/>
      <c r="G159" s="37" t="s">
        <v>7</v>
      </c>
      <c r="I159" s="31" t="s">
        <v>29</v>
      </c>
    </row>
    <row r="160" spans="1:9" ht="15" outlineLevel="2" x14ac:dyDescent="0.2">
      <c r="A160" s="34" t="s">
        <v>46</v>
      </c>
      <c r="B160" s="35" t="s">
        <v>91</v>
      </c>
      <c r="C160" s="35"/>
      <c r="D160" s="35"/>
      <c r="E160" s="35"/>
      <c r="F160" s="35"/>
      <c r="G160" s="36"/>
    </row>
    <row r="161" spans="1:9" ht="15" outlineLevel="2" x14ac:dyDescent="0.2">
      <c r="A161" s="36"/>
      <c r="B161" s="36" t="s">
        <v>58</v>
      </c>
      <c r="C161" s="35" t="s">
        <v>49</v>
      </c>
      <c r="D161" s="35"/>
      <c r="E161" s="35"/>
      <c r="F161" s="35" t="s">
        <v>29</v>
      </c>
      <c r="G161" s="36"/>
      <c r="H161" s="69">
        <v>44788</v>
      </c>
    </row>
    <row r="162" spans="1:9" ht="15" outlineLevel="2" x14ac:dyDescent="0.2">
      <c r="A162" s="36"/>
      <c r="B162" s="36" t="s">
        <v>92</v>
      </c>
      <c r="C162" s="35" t="s">
        <v>51</v>
      </c>
      <c r="D162" s="35"/>
      <c r="E162" s="35"/>
      <c r="F162" s="35" t="s">
        <v>29</v>
      </c>
      <c r="G162" s="36"/>
      <c r="H162" s="69">
        <v>44788</v>
      </c>
    </row>
    <row r="163" spans="1:9" ht="15" outlineLevel="2" x14ac:dyDescent="0.2">
      <c r="A163" s="36"/>
      <c r="B163" s="36" t="s">
        <v>93</v>
      </c>
      <c r="C163" s="35" t="s">
        <v>53</v>
      </c>
      <c r="D163" s="35"/>
      <c r="E163" s="35"/>
      <c r="F163" s="35" t="s">
        <v>29</v>
      </c>
      <c r="G163" s="36"/>
      <c r="H163" s="69">
        <v>44788</v>
      </c>
    </row>
    <row r="164" spans="1:9" ht="15" outlineLevel="2" x14ac:dyDescent="0.2">
      <c r="A164" s="34"/>
      <c r="B164" s="35" t="s">
        <v>54</v>
      </c>
      <c r="C164" s="35" t="s">
        <v>55</v>
      </c>
      <c r="D164" s="35"/>
      <c r="E164" s="35"/>
      <c r="F164" s="35" t="s">
        <v>29</v>
      </c>
      <c r="G164" s="36"/>
      <c r="H164" s="69">
        <v>44788</v>
      </c>
    </row>
    <row r="165" spans="1:9" ht="15" outlineLevel="1" x14ac:dyDescent="0.2">
      <c r="A165" s="32" t="str">
        <f>"TS"&amp;TEXT(RIGHT(A159,3)+1,"000")</f>
        <v>TS030</v>
      </c>
      <c r="B165" s="39" t="s">
        <v>100</v>
      </c>
      <c r="C165" s="33" t="s">
        <v>95</v>
      </c>
      <c r="D165" s="33"/>
      <c r="E165" s="33"/>
      <c r="F165" s="33"/>
      <c r="G165" s="37" t="s">
        <v>7</v>
      </c>
      <c r="I165" s="31" t="s">
        <v>29</v>
      </c>
    </row>
    <row r="166" spans="1:9" ht="15" outlineLevel="2" x14ac:dyDescent="0.2">
      <c r="A166" s="34" t="s">
        <v>46</v>
      </c>
      <c r="B166" s="35" t="s">
        <v>91</v>
      </c>
      <c r="C166" s="35"/>
      <c r="D166" s="35"/>
      <c r="E166" s="35"/>
      <c r="F166" s="35"/>
      <c r="G166" s="36"/>
    </row>
    <row r="167" spans="1:9" ht="15" outlineLevel="2" x14ac:dyDescent="0.2">
      <c r="A167" s="36"/>
      <c r="B167" s="40" t="s">
        <v>61</v>
      </c>
      <c r="C167" s="35" t="s">
        <v>49</v>
      </c>
      <c r="D167" s="35"/>
      <c r="E167" s="35"/>
      <c r="F167" s="35" t="s">
        <v>29</v>
      </c>
      <c r="G167" s="36"/>
      <c r="H167" s="69">
        <v>44788</v>
      </c>
    </row>
    <row r="168" spans="1:9" ht="15" outlineLevel="2" x14ac:dyDescent="0.2">
      <c r="A168" s="36"/>
      <c r="B168" s="36" t="s">
        <v>92</v>
      </c>
      <c r="C168" s="35" t="s">
        <v>51</v>
      </c>
      <c r="D168" s="35"/>
      <c r="E168" s="35"/>
      <c r="F168" s="35" t="s">
        <v>29</v>
      </c>
      <c r="G168" s="36"/>
      <c r="H168" s="69">
        <v>44788</v>
      </c>
    </row>
    <row r="169" spans="1:9" ht="15" outlineLevel="2" x14ac:dyDescent="0.2">
      <c r="A169" s="36"/>
      <c r="B169" s="36" t="s">
        <v>93</v>
      </c>
      <c r="C169" s="35" t="s">
        <v>53</v>
      </c>
      <c r="D169" s="35"/>
      <c r="E169" s="35"/>
      <c r="F169" s="35" t="s">
        <v>29</v>
      </c>
      <c r="G169" s="36"/>
      <c r="H169" s="69">
        <v>44788</v>
      </c>
    </row>
    <row r="170" spans="1:9" ht="15" outlineLevel="2" x14ac:dyDescent="0.2">
      <c r="A170" s="34"/>
      <c r="B170" s="35" t="s">
        <v>54</v>
      </c>
      <c r="C170" s="35" t="s">
        <v>55</v>
      </c>
      <c r="D170" s="35"/>
      <c r="E170" s="35"/>
      <c r="F170" s="35" t="s">
        <v>29</v>
      </c>
      <c r="G170" s="36"/>
      <c r="H170" s="69">
        <v>44788</v>
      </c>
    </row>
    <row r="171" spans="1:9" ht="15" outlineLevel="1" x14ac:dyDescent="0.2">
      <c r="A171" s="32" t="str">
        <f>"TS"&amp;TEXT(RIGHT(A165,3)+1,"000")</f>
        <v>TS031</v>
      </c>
      <c r="B171" s="39" t="s">
        <v>101</v>
      </c>
      <c r="C171" s="33" t="s">
        <v>95</v>
      </c>
      <c r="D171" s="33"/>
      <c r="E171" s="33"/>
      <c r="F171" s="33"/>
      <c r="G171" s="37" t="s">
        <v>7</v>
      </c>
      <c r="I171" s="31" t="s">
        <v>29</v>
      </c>
    </row>
    <row r="172" spans="1:9" ht="15" outlineLevel="2" x14ac:dyDescent="0.2">
      <c r="A172" s="34" t="s">
        <v>46</v>
      </c>
      <c r="B172" s="35" t="s">
        <v>91</v>
      </c>
      <c r="C172" s="35"/>
      <c r="D172" s="35"/>
      <c r="E172" s="35"/>
      <c r="F172" s="35"/>
      <c r="G172" s="36"/>
      <c r="H172" s="43"/>
    </row>
    <row r="173" spans="1:9" ht="15" outlineLevel="2" x14ac:dyDescent="0.2">
      <c r="A173" s="36"/>
      <c r="B173" s="36" t="s">
        <v>63</v>
      </c>
      <c r="C173" s="35" t="s">
        <v>49</v>
      </c>
      <c r="D173" s="35"/>
      <c r="E173" s="35"/>
      <c r="F173" s="35" t="s">
        <v>29</v>
      </c>
      <c r="G173" s="36"/>
      <c r="H173" s="69">
        <v>44788</v>
      </c>
    </row>
    <row r="174" spans="1:9" ht="15" outlineLevel="2" x14ac:dyDescent="0.2">
      <c r="A174" s="36"/>
      <c r="B174" s="36" t="s">
        <v>92</v>
      </c>
      <c r="C174" s="35" t="s">
        <v>51</v>
      </c>
      <c r="D174" s="35"/>
      <c r="E174" s="35"/>
      <c r="F174" s="35" t="s">
        <v>29</v>
      </c>
      <c r="G174" s="36"/>
      <c r="H174" s="69">
        <v>44788</v>
      </c>
    </row>
    <row r="175" spans="1:9" ht="15" outlineLevel="2" x14ac:dyDescent="0.2">
      <c r="A175" s="36"/>
      <c r="B175" s="36" t="s">
        <v>93</v>
      </c>
      <c r="C175" s="35" t="s">
        <v>53</v>
      </c>
      <c r="D175" s="35"/>
      <c r="E175" s="35"/>
      <c r="F175" s="35" t="s">
        <v>29</v>
      </c>
      <c r="G175" s="36"/>
      <c r="H175" s="69">
        <v>44788</v>
      </c>
    </row>
    <row r="176" spans="1:9" ht="15" outlineLevel="2" x14ac:dyDescent="0.2">
      <c r="A176" s="34"/>
      <c r="B176" s="35" t="s">
        <v>54</v>
      </c>
      <c r="C176" s="35" t="s">
        <v>55</v>
      </c>
      <c r="D176" s="35"/>
      <c r="E176" s="35"/>
      <c r="F176" s="35" t="s">
        <v>29</v>
      </c>
      <c r="G176" s="36"/>
    </row>
    <row r="177" spans="1:10" s="38" customFormat="1" ht="15" x14ac:dyDescent="0.2">
      <c r="A177" s="105" t="s">
        <v>102</v>
      </c>
      <c r="B177" s="106"/>
      <c r="C177" s="106"/>
      <c r="D177" s="106"/>
      <c r="E177" s="106"/>
      <c r="F177" s="106"/>
      <c r="G177" s="106"/>
      <c r="H177" s="70"/>
    </row>
    <row r="178" spans="1:10" s="38" customFormat="1" ht="15" outlineLevel="1" x14ac:dyDescent="0.2">
      <c r="A178" s="112" t="s">
        <v>103</v>
      </c>
      <c r="B178" s="113"/>
      <c r="C178" s="113"/>
      <c r="D178" s="113"/>
      <c r="E178" s="113"/>
      <c r="F178" s="113"/>
      <c r="G178" s="113"/>
      <c r="H178" s="70"/>
    </row>
    <row r="179" spans="1:10" ht="15" outlineLevel="1" x14ac:dyDescent="0.2">
      <c r="A179" s="32" t="str">
        <f>"TS"&amp;TEXT(RIGHT(A171,3)+1,"000")</f>
        <v>TS032</v>
      </c>
      <c r="B179" s="39" t="s">
        <v>104</v>
      </c>
      <c r="C179" s="33" t="s">
        <v>105</v>
      </c>
      <c r="D179" s="33"/>
      <c r="E179" s="33"/>
      <c r="F179" s="33"/>
      <c r="G179" s="26" t="s">
        <v>28</v>
      </c>
      <c r="H179" s="68">
        <v>44788</v>
      </c>
      <c r="I179" s="31" t="s">
        <v>29</v>
      </c>
    </row>
    <row r="180" spans="1:10" outlineLevel="2" x14ac:dyDescent="0.2">
      <c r="A180" s="36" t="s">
        <v>1131</v>
      </c>
      <c r="B180" s="36" t="s">
        <v>106</v>
      </c>
      <c r="C180" s="35"/>
      <c r="D180" s="35"/>
      <c r="E180" s="35"/>
      <c r="F180" s="35"/>
      <c r="G180" s="36"/>
    </row>
    <row r="181" spans="1:10" ht="15" outlineLevel="2" x14ac:dyDescent="0.2">
      <c r="A181" s="36" t="s">
        <v>1132</v>
      </c>
      <c r="B181" s="36" t="s">
        <v>107</v>
      </c>
      <c r="C181" s="35" t="s">
        <v>108</v>
      </c>
      <c r="D181" s="35"/>
      <c r="E181" s="35"/>
      <c r="F181" s="35" t="s">
        <v>31</v>
      </c>
      <c r="G181" s="36"/>
    </row>
    <row r="182" spans="1:10" ht="15" outlineLevel="2" x14ac:dyDescent="0.2">
      <c r="A182" s="36" t="s">
        <v>1132</v>
      </c>
      <c r="B182" s="36" t="s">
        <v>109</v>
      </c>
      <c r="C182" s="35" t="s">
        <v>53</v>
      </c>
      <c r="D182" s="35"/>
      <c r="E182" s="35"/>
      <c r="F182" s="35" t="s">
        <v>31</v>
      </c>
      <c r="G182" s="36"/>
    </row>
    <row r="183" spans="1:10" ht="15" outlineLevel="2" x14ac:dyDescent="0.2">
      <c r="A183" s="36" t="s">
        <v>1132</v>
      </c>
      <c r="B183" s="36" t="s">
        <v>110</v>
      </c>
      <c r="C183" s="35" t="s">
        <v>55</v>
      </c>
      <c r="D183" s="35"/>
      <c r="E183" s="35"/>
      <c r="F183" s="35" t="s">
        <v>31</v>
      </c>
      <c r="G183" s="36"/>
    </row>
    <row r="184" spans="1:10" ht="15" outlineLevel="1" x14ac:dyDescent="0.2">
      <c r="A184" s="32" t="str">
        <f>"TS"&amp;TEXT(RIGHT(A179,3)+1,"000")</f>
        <v>TS033</v>
      </c>
      <c r="B184" s="39" t="s">
        <v>111</v>
      </c>
      <c r="C184" s="33" t="s">
        <v>105</v>
      </c>
      <c r="D184" s="33"/>
      <c r="E184" s="33"/>
      <c r="F184" s="33"/>
      <c r="G184" s="26" t="s">
        <v>28</v>
      </c>
      <c r="H184" s="68">
        <v>44795</v>
      </c>
      <c r="I184" s="31" t="s">
        <v>29</v>
      </c>
    </row>
    <row r="185" spans="1:10" outlineLevel="2" x14ac:dyDescent="0.2">
      <c r="A185" s="36" t="s">
        <v>1133</v>
      </c>
      <c r="B185" s="36" t="s">
        <v>112</v>
      </c>
      <c r="C185" s="35"/>
      <c r="D185" s="35"/>
      <c r="E185" s="35"/>
      <c r="F185" s="35"/>
      <c r="G185" s="36"/>
    </row>
    <row r="186" spans="1:10" ht="15" outlineLevel="2" x14ac:dyDescent="0.2">
      <c r="A186" s="36" t="s">
        <v>1134</v>
      </c>
      <c r="B186" s="36" t="s">
        <v>107</v>
      </c>
      <c r="C186" s="35" t="s">
        <v>108</v>
      </c>
      <c r="D186" s="35"/>
      <c r="E186" s="35"/>
      <c r="F186" s="35" t="s">
        <v>29</v>
      </c>
      <c r="G186" s="36"/>
    </row>
    <row r="187" spans="1:10" ht="15" outlineLevel="2" x14ac:dyDescent="0.2">
      <c r="A187" s="36" t="s">
        <v>1134</v>
      </c>
      <c r="B187" s="36" t="s">
        <v>109</v>
      </c>
      <c r="C187" s="35" t="s">
        <v>53</v>
      </c>
      <c r="D187" s="35"/>
      <c r="E187" s="35"/>
      <c r="F187" s="35" t="s">
        <v>29</v>
      </c>
      <c r="G187" s="36"/>
    </row>
    <row r="188" spans="1:10" ht="15" outlineLevel="2" x14ac:dyDescent="0.2">
      <c r="A188" s="36" t="s">
        <v>1134</v>
      </c>
      <c r="B188" s="36" t="s">
        <v>110</v>
      </c>
      <c r="C188" s="35" t="s">
        <v>55</v>
      </c>
      <c r="D188" s="35"/>
      <c r="E188" s="35"/>
      <c r="F188" s="35" t="s">
        <v>29</v>
      </c>
      <c r="G188" s="36"/>
    </row>
    <row r="189" spans="1:10" ht="15" outlineLevel="1" x14ac:dyDescent="0.2">
      <c r="A189" s="32" t="str">
        <f>"TS"&amp;TEXT(RIGHT(A184,3)+1,"000")</f>
        <v>TS034</v>
      </c>
      <c r="B189" s="39" t="s">
        <v>113</v>
      </c>
      <c r="C189" s="33" t="s">
        <v>114</v>
      </c>
      <c r="D189" s="33"/>
      <c r="E189" s="33"/>
      <c r="F189" s="33"/>
      <c r="G189" s="26" t="s">
        <v>28</v>
      </c>
      <c r="H189" s="68">
        <v>44788</v>
      </c>
      <c r="I189" s="31" t="s">
        <v>29</v>
      </c>
      <c r="J189" s="31">
        <v>1</v>
      </c>
    </row>
    <row r="190" spans="1:10" outlineLevel="2" x14ac:dyDescent="0.2">
      <c r="A190" s="36" t="s">
        <v>1136</v>
      </c>
      <c r="B190" s="36" t="s">
        <v>115</v>
      </c>
      <c r="C190" s="35"/>
      <c r="D190" s="35"/>
      <c r="E190" s="35"/>
      <c r="F190" s="35"/>
      <c r="G190" s="36"/>
    </row>
    <row r="191" spans="1:10" ht="15" outlineLevel="2" x14ac:dyDescent="0.2">
      <c r="A191" s="36" t="s">
        <v>1135</v>
      </c>
      <c r="B191" s="36" t="s">
        <v>116</v>
      </c>
      <c r="C191" s="35" t="s">
        <v>108</v>
      </c>
      <c r="D191" s="35"/>
      <c r="E191" s="35"/>
      <c r="F191" s="35" t="s">
        <v>31</v>
      </c>
      <c r="G191" s="36"/>
    </row>
    <row r="192" spans="1:10" ht="15" outlineLevel="2" x14ac:dyDescent="0.2">
      <c r="A192" s="36" t="s">
        <v>1135</v>
      </c>
      <c r="B192" s="36" t="s">
        <v>117</v>
      </c>
      <c r="C192" s="35" t="s">
        <v>53</v>
      </c>
      <c r="D192" s="35"/>
      <c r="E192" s="35"/>
      <c r="F192" s="35" t="s">
        <v>31</v>
      </c>
      <c r="G192" s="36"/>
    </row>
    <row r="193" spans="1:10" ht="15" outlineLevel="2" x14ac:dyDescent="0.2">
      <c r="A193" s="36" t="s">
        <v>1135</v>
      </c>
      <c r="B193" s="36" t="s">
        <v>110</v>
      </c>
      <c r="C193" s="35" t="s">
        <v>55</v>
      </c>
      <c r="D193" s="35"/>
      <c r="E193" s="35"/>
      <c r="F193" s="35" t="s">
        <v>29</v>
      </c>
      <c r="G193" s="64" t="s">
        <v>118</v>
      </c>
      <c r="H193" s="61"/>
    </row>
    <row r="194" spans="1:10" ht="15" outlineLevel="1" x14ac:dyDescent="0.2">
      <c r="A194" s="32" t="str">
        <f>"TS"&amp;TEXT(RIGHT(A189,3)+1,"000")</f>
        <v>TS035</v>
      </c>
      <c r="B194" s="39" t="s">
        <v>119</v>
      </c>
      <c r="C194" s="33" t="s">
        <v>114</v>
      </c>
      <c r="D194" s="33"/>
      <c r="E194" s="33"/>
      <c r="F194" s="33"/>
      <c r="G194" s="26" t="s">
        <v>28</v>
      </c>
      <c r="H194" s="68">
        <v>44789</v>
      </c>
      <c r="I194" s="31" t="s">
        <v>29</v>
      </c>
      <c r="J194" s="31">
        <v>1</v>
      </c>
    </row>
    <row r="195" spans="1:10" outlineLevel="2" x14ac:dyDescent="0.2">
      <c r="A195" s="36" t="s">
        <v>1137</v>
      </c>
      <c r="B195" s="36" t="s">
        <v>120</v>
      </c>
      <c r="C195" s="35"/>
      <c r="D195" s="35"/>
      <c r="E195" s="35"/>
      <c r="F195" s="35"/>
      <c r="G195" s="36"/>
    </row>
    <row r="196" spans="1:10" ht="15" outlineLevel="2" x14ac:dyDescent="0.2">
      <c r="A196" s="36" t="s">
        <v>1138</v>
      </c>
      <c r="B196" s="36" t="s">
        <v>121</v>
      </c>
      <c r="C196" s="35" t="s">
        <v>108</v>
      </c>
      <c r="D196" s="35"/>
      <c r="E196" s="35"/>
      <c r="F196" s="35" t="s">
        <v>31</v>
      </c>
      <c r="G196" s="36"/>
    </row>
    <row r="197" spans="1:10" ht="15" outlineLevel="2" x14ac:dyDescent="0.2">
      <c r="A197" s="36" t="s">
        <v>1138</v>
      </c>
      <c r="B197" s="36" t="s">
        <v>117</v>
      </c>
      <c r="C197" s="35" t="s">
        <v>53</v>
      </c>
      <c r="D197" s="35"/>
      <c r="E197" s="35"/>
      <c r="F197" s="35" t="s">
        <v>31</v>
      </c>
      <c r="G197" s="36"/>
    </row>
    <row r="198" spans="1:10" ht="15" outlineLevel="2" x14ac:dyDescent="0.2">
      <c r="A198" s="36" t="s">
        <v>1138</v>
      </c>
      <c r="B198" s="36" t="s">
        <v>110</v>
      </c>
      <c r="C198" s="35" t="s">
        <v>55</v>
      </c>
      <c r="D198" s="35"/>
      <c r="E198" s="35"/>
      <c r="F198" s="35" t="s">
        <v>29</v>
      </c>
      <c r="G198" s="64" t="s">
        <v>118</v>
      </c>
    </row>
    <row r="199" spans="1:10" ht="15" outlineLevel="1" x14ac:dyDescent="0.2">
      <c r="A199" s="32" t="str">
        <f>"TS"&amp;TEXT(RIGHT(A194,3)+1,"000")</f>
        <v>TS036</v>
      </c>
      <c r="B199" s="39" t="s">
        <v>122</v>
      </c>
      <c r="C199" s="33" t="s">
        <v>114</v>
      </c>
      <c r="D199" s="33"/>
      <c r="E199" s="33"/>
      <c r="F199" s="33"/>
      <c r="G199" s="26" t="s">
        <v>28</v>
      </c>
      <c r="H199" s="68">
        <v>44788</v>
      </c>
      <c r="I199" s="31" t="s">
        <v>29</v>
      </c>
    </row>
    <row r="200" spans="1:10" outlineLevel="2" x14ac:dyDescent="0.2">
      <c r="A200" s="36" t="s">
        <v>1139</v>
      </c>
      <c r="B200" s="36" t="s">
        <v>115</v>
      </c>
      <c r="C200" s="35"/>
      <c r="D200" s="35"/>
      <c r="E200" s="35"/>
      <c r="F200" s="35"/>
      <c r="G200" s="36"/>
    </row>
    <row r="201" spans="1:10" ht="15" outlineLevel="2" x14ac:dyDescent="0.2">
      <c r="A201" s="36" t="s">
        <v>1140</v>
      </c>
      <c r="B201" s="36" t="s">
        <v>123</v>
      </c>
      <c r="C201" s="35" t="s">
        <v>108</v>
      </c>
      <c r="D201" s="35"/>
      <c r="E201" s="35"/>
      <c r="F201" s="35" t="s">
        <v>31</v>
      </c>
      <c r="G201" s="36"/>
    </row>
    <row r="202" spans="1:10" ht="15" outlineLevel="2" x14ac:dyDescent="0.2">
      <c r="A202" s="36" t="s">
        <v>1140</v>
      </c>
      <c r="B202" s="36" t="s">
        <v>117</v>
      </c>
      <c r="C202" s="35" t="s">
        <v>53</v>
      </c>
      <c r="D202" s="35"/>
      <c r="E202" s="35"/>
      <c r="F202" s="35" t="s">
        <v>31</v>
      </c>
      <c r="G202" s="36"/>
    </row>
    <row r="203" spans="1:10" ht="15" outlineLevel="2" x14ac:dyDescent="0.2">
      <c r="A203" s="36" t="s">
        <v>1140</v>
      </c>
      <c r="B203" s="36" t="s">
        <v>110</v>
      </c>
      <c r="C203" s="35" t="s">
        <v>55</v>
      </c>
      <c r="D203" s="35"/>
      <c r="E203" s="35"/>
      <c r="F203" s="35" t="s">
        <v>29</v>
      </c>
      <c r="G203" s="64" t="s">
        <v>118</v>
      </c>
      <c r="H203" s="61"/>
    </row>
    <row r="204" spans="1:10" ht="15" outlineLevel="1" x14ac:dyDescent="0.2">
      <c r="A204" s="32" t="str">
        <f>"TS"&amp;TEXT(RIGHT(A199,3)+1,"000")</f>
        <v>TS037</v>
      </c>
      <c r="B204" s="39" t="s">
        <v>124</v>
      </c>
      <c r="C204" s="33" t="s">
        <v>125</v>
      </c>
      <c r="D204" s="33"/>
      <c r="E204" s="33"/>
      <c r="F204" s="33"/>
      <c r="G204" s="26" t="s">
        <v>28</v>
      </c>
      <c r="H204" s="68">
        <v>44788</v>
      </c>
      <c r="I204" s="31" t="s">
        <v>29</v>
      </c>
      <c r="J204" s="31">
        <v>1</v>
      </c>
    </row>
    <row r="205" spans="1:10" outlineLevel="2" x14ac:dyDescent="0.2">
      <c r="A205" s="36" t="s">
        <v>1141</v>
      </c>
      <c r="B205" s="36" t="s">
        <v>115</v>
      </c>
      <c r="C205" s="35"/>
      <c r="D205" s="35"/>
      <c r="E205" s="35"/>
      <c r="F205" s="35"/>
      <c r="G205" s="36"/>
      <c r="J205" s="77">
        <v>44804</v>
      </c>
    </row>
    <row r="206" spans="1:10" ht="15" outlineLevel="2" x14ac:dyDescent="0.2">
      <c r="A206" s="36" t="s">
        <v>1142</v>
      </c>
      <c r="B206" s="36" t="s">
        <v>126</v>
      </c>
      <c r="C206" s="35" t="s">
        <v>108</v>
      </c>
      <c r="D206" s="35"/>
      <c r="E206" s="35"/>
      <c r="F206" s="35" t="s">
        <v>31</v>
      </c>
      <c r="G206" s="36"/>
    </row>
    <row r="207" spans="1:10" ht="15" outlineLevel="2" x14ac:dyDescent="0.2">
      <c r="A207" s="36" t="s">
        <v>1142</v>
      </c>
      <c r="B207" s="36" t="s">
        <v>117</v>
      </c>
      <c r="C207" s="35" t="s">
        <v>53</v>
      </c>
      <c r="D207" s="35"/>
      <c r="E207" s="35"/>
      <c r="F207" s="35" t="s">
        <v>31</v>
      </c>
      <c r="G207" s="36"/>
    </row>
    <row r="208" spans="1:10" ht="15" outlineLevel="2" x14ac:dyDescent="0.2">
      <c r="A208" s="36" t="s">
        <v>1142</v>
      </c>
      <c r="B208" s="36" t="s">
        <v>110</v>
      </c>
      <c r="C208" s="35" t="s">
        <v>55</v>
      </c>
      <c r="D208" s="35"/>
      <c r="E208" s="35"/>
      <c r="F208" s="35" t="s">
        <v>31</v>
      </c>
      <c r="G208" s="64" t="s">
        <v>118</v>
      </c>
      <c r="H208" s="61">
        <v>22092249660</v>
      </c>
    </row>
    <row r="209" spans="1:10" ht="15" outlineLevel="1" x14ac:dyDescent="0.2">
      <c r="A209" s="32" t="str">
        <f>"TS"&amp;TEXT(RIGHT(A204,3)+1,"000")</f>
        <v>TS038</v>
      </c>
      <c r="B209" s="39" t="s">
        <v>127</v>
      </c>
      <c r="C209" s="33" t="s">
        <v>125</v>
      </c>
      <c r="D209" s="33"/>
      <c r="E209" s="33"/>
      <c r="F209" s="33"/>
      <c r="G209" s="37"/>
      <c r="H209" s="68">
        <v>44789</v>
      </c>
      <c r="I209" s="31" t="s">
        <v>29</v>
      </c>
      <c r="J209" s="31">
        <v>1</v>
      </c>
    </row>
    <row r="210" spans="1:10" outlineLevel="2" x14ac:dyDescent="0.2">
      <c r="A210" s="36" t="s">
        <v>1143</v>
      </c>
      <c r="B210" s="36" t="s">
        <v>120</v>
      </c>
      <c r="C210" s="35"/>
      <c r="D210" s="35"/>
      <c r="E210" s="35"/>
      <c r="F210" s="35"/>
      <c r="G210" s="36"/>
    </row>
    <row r="211" spans="1:10" ht="15" outlineLevel="2" x14ac:dyDescent="0.2">
      <c r="A211" s="36" t="s">
        <v>1144</v>
      </c>
      <c r="B211" s="36" t="s">
        <v>126</v>
      </c>
      <c r="C211" s="35" t="s">
        <v>108</v>
      </c>
      <c r="D211" s="35"/>
      <c r="E211" s="35"/>
      <c r="F211" s="35" t="s">
        <v>31</v>
      </c>
      <c r="G211" s="36"/>
    </row>
    <row r="212" spans="1:10" ht="15" outlineLevel="2" x14ac:dyDescent="0.2">
      <c r="A212" s="36" t="s">
        <v>1144</v>
      </c>
      <c r="B212" s="36" t="s">
        <v>117</v>
      </c>
      <c r="C212" s="35" t="s">
        <v>53</v>
      </c>
      <c r="D212" s="35"/>
      <c r="E212" s="35"/>
      <c r="F212" s="35" t="s">
        <v>31</v>
      </c>
      <c r="G212" s="36"/>
    </row>
    <row r="213" spans="1:10" ht="15" outlineLevel="2" x14ac:dyDescent="0.2">
      <c r="A213" s="36" t="s">
        <v>1144</v>
      </c>
      <c r="B213" s="36" t="s">
        <v>110</v>
      </c>
      <c r="C213" s="35" t="s">
        <v>55</v>
      </c>
      <c r="D213" s="35"/>
      <c r="E213" s="35"/>
      <c r="F213" s="35" t="s">
        <v>29</v>
      </c>
      <c r="G213" s="64" t="s">
        <v>118</v>
      </c>
    </row>
    <row r="214" spans="1:10" ht="15" outlineLevel="1" x14ac:dyDescent="0.2">
      <c r="A214" s="32" t="str">
        <f>"TS"&amp;TEXT(RIGHT(A209,3)+1,"000")</f>
        <v>TS039</v>
      </c>
      <c r="B214" s="39" t="s">
        <v>128</v>
      </c>
      <c r="C214" s="33" t="s">
        <v>129</v>
      </c>
      <c r="D214" s="33"/>
      <c r="E214" s="33"/>
      <c r="F214" s="33"/>
      <c r="G214" s="26" t="s">
        <v>28</v>
      </c>
      <c r="H214" s="68">
        <v>44789</v>
      </c>
      <c r="I214" s="31" t="s">
        <v>29</v>
      </c>
      <c r="J214" s="31">
        <v>1</v>
      </c>
    </row>
    <row r="215" spans="1:10" outlineLevel="2" x14ac:dyDescent="0.2">
      <c r="A215" s="36" t="s">
        <v>1145</v>
      </c>
      <c r="B215" s="36" t="s">
        <v>130</v>
      </c>
      <c r="C215" s="35"/>
      <c r="D215" s="35"/>
      <c r="E215" s="35"/>
      <c r="F215" s="35"/>
      <c r="G215" s="36"/>
    </row>
    <row r="216" spans="1:10" ht="30" outlineLevel="2" x14ac:dyDescent="0.2">
      <c r="A216" s="36" t="s">
        <v>1146</v>
      </c>
      <c r="B216" s="36" t="s">
        <v>131</v>
      </c>
      <c r="C216" s="35" t="s">
        <v>108</v>
      </c>
      <c r="D216" s="35"/>
      <c r="E216" s="35"/>
      <c r="F216" s="35" t="s">
        <v>31</v>
      </c>
      <c r="G216" s="36"/>
      <c r="H216" s="61" t="s">
        <v>132</v>
      </c>
    </row>
    <row r="217" spans="1:10" ht="15" outlineLevel="2" x14ac:dyDescent="0.2">
      <c r="A217" s="36" t="s">
        <v>1146</v>
      </c>
      <c r="B217" s="36" t="s">
        <v>117</v>
      </c>
      <c r="C217" s="35" t="s">
        <v>53</v>
      </c>
      <c r="D217" s="35"/>
      <c r="E217" s="35"/>
      <c r="F217" s="35" t="s">
        <v>29</v>
      </c>
      <c r="G217" s="64"/>
      <c r="I217" s="77">
        <v>44795</v>
      </c>
    </row>
    <row r="218" spans="1:10" ht="15" outlineLevel="2" x14ac:dyDescent="0.2">
      <c r="A218" s="36" t="s">
        <v>1146</v>
      </c>
      <c r="B218" s="36" t="s">
        <v>110</v>
      </c>
      <c r="C218" s="35" t="s">
        <v>55</v>
      </c>
      <c r="D218" s="35"/>
      <c r="E218" s="35"/>
      <c r="F218" s="35" t="s">
        <v>29</v>
      </c>
      <c r="G218" s="64" t="s">
        <v>118</v>
      </c>
      <c r="H218" s="61"/>
    </row>
    <row r="219" spans="1:10" ht="15" outlineLevel="1" x14ac:dyDescent="0.2">
      <c r="A219" s="32" t="str">
        <f>"TS"&amp;TEXT(RIGHT(A214,3)+1,"000")</f>
        <v>TS040</v>
      </c>
      <c r="B219" s="39" t="s">
        <v>133</v>
      </c>
      <c r="C219" s="33" t="s">
        <v>129</v>
      </c>
      <c r="D219" s="33"/>
      <c r="E219" s="33"/>
      <c r="F219" s="33"/>
      <c r="G219" s="26" t="s">
        <v>28</v>
      </c>
      <c r="H219" s="68">
        <v>44791</v>
      </c>
      <c r="I219" s="31" t="s">
        <v>29</v>
      </c>
      <c r="J219" s="31">
        <v>1</v>
      </c>
    </row>
    <row r="220" spans="1:10" outlineLevel="2" x14ac:dyDescent="0.2">
      <c r="A220" s="36" t="s">
        <v>1147</v>
      </c>
      <c r="B220" s="36" t="s">
        <v>130</v>
      </c>
      <c r="C220" s="35"/>
      <c r="D220" s="35"/>
      <c r="E220" s="35"/>
      <c r="F220" s="35"/>
      <c r="G220" s="36"/>
    </row>
    <row r="221" spans="1:10" ht="15" outlineLevel="2" x14ac:dyDescent="0.2">
      <c r="A221" s="36" t="s">
        <v>1148</v>
      </c>
      <c r="B221" s="36" t="s">
        <v>131</v>
      </c>
      <c r="C221" s="35" t="s">
        <v>108</v>
      </c>
      <c r="D221" s="35"/>
      <c r="E221" s="35"/>
      <c r="F221" s="35" t="s">
        <v>31</v>
      </c>
      <c r="G221" s="65"/>
      <c r="H221" s="74"/>
    </row>
    <row r="222" spans="1:10" ht="15" outlineLevel="2" x14ac:dyDescent="0.2">
      <c r="A222" s="36" t="s">
        <v>1148</v>
      </c>
      <c r="B222" s="36" t="s">
        <v>117</v>
      </c>
      <c r="C222" s="35" t="s">
        <v>53</v>
      </c>
      <c r="D222" s="35"/>
      <c r="E222" s="35"/>
      <c r="F222" s="35" t="s">
        <v>31</v>
      </c>
      <c r="G222" s="36"/>
    </row>
    <row r="223" spans="1:10" ht="15" outlineLevel="2" x14ac:dyDescent="0.2">
      <c r="A223" s="36" t="s">
        <v>1148</v>
      </c>
      <c r="B223" s="36" t="s">
        <v>110</v>
      </c>
      <c r="C223" s="35" t="s">
        <v>55</v>
      </c>
      <c r="D223" s="35"/>
      <c r="E223" s="35"/>
      <c r="F223" s="35" t="s">
        <v>29</v>
      </c>
      <c r="G223" s="64" t="s">
        <v>118</v>
      </c>
    </row>
    <row r="224" spans="1:10" outlineLevel="1" x14ac:dyDescent="0.2">
      <c r="A224" s="103" t="s">
        <v>134</v>
      </c>
      <c r="B224" s="104"/>
      <c r="C224" s="104"/>
      <c r="D224" s="104"/>
      <c r="E224" s="104"/>
      <c r="F224" s="104"/>
      <c r="G224" s="104"/>
    </row>
    <row r="225" spans="1:10" ht="15" outlineLevel="1" x14ac:dyDescent="0.2">
      <c r="A225" s="32" t="str">
        <f>"TS"&amp;TEXT(RIGHT(A219,3)+1,"000")</f>
        <v>TS041</v>
      </c>
      <c r="B225" s="39" t="s">
        <v>135</v>
      </c>
      <c r="C225" s="33" t="s">
        <v>105</v>
      </c>
      <c r="D225" s="33"/>
      <c r="E225" s="33"/>
      <c r="F225" s="33"/>
      <c r="G225" s="26" t="s">
        <v>136</v>
      </c>
      <c r="H225" s="68">
        <v>44789</v>
      </c>
      <c r="I225" s="31" t="s">
        <v>29</v>
      </c>
      <c r="J225" s="31">
        <v>1</v>
      </c>
    </row>
    <row r="226" spans="1:10" ht="15" outlineLevel="2" x14ac:dyDescent="0.2">
      <c r="A226" s="36"/>
      <c r="B226" s="36" t="s">
        <v>137</v>
      </c>
      <c r="C226" s="35" t="s">
        <v>108</v>
      </c>
      <c r="D226" s="35"/>
      <c r="E226" s="35"/>
      <c r="F226" s="35" t="s">
        <v>31</v>
      </c>
      <c r="G226" s="36"/>
    </row>
    <row r="227" spans="1:10" ht="15" outlineLevel="2" x14ac:dyDescent="0.2">
      <c r="A227" s="36"/>
      <c r="B227" s="36" t="s">
        <v>107</v>
      </c>
      <c r="C227" s="35" t="s">
        <v>108</v>
      </c>
      <c r="D227" s="35"/>
      <c r="E227" s="35"/>
      <c r="F227" s="35" t="s">
        <v>31</v>
      </c>
      <c r="G227" s="36"/>
    </row>
    <row r="228" spans="1:10" ht="15" outlineLevel="2" x14ac:dyDescent="0.2">
      <c r="A228" s="36"/>
      <c r="B228" s="36" t="s">
        <v>138</v>
      </c>
      <c r="C228" s="35" t="s">
        <v>139</v>
      </c>
      <c r="D228" s="35"/>
      <c r="E228" s="35"/>
      <c r="F228" s="35" t="s">
        <v>31</v>
      </c>
      <c r="G228" s="64">
        <v>22082248413</v>
      </c>
    </row>
    <row r="229" spans="1:10" ht="15" outlineLevel="2" x14ac:dyDescent="0.2">
      <c r="A229" s="36"/>
      <c r="B229" s="36" t="s">
        <v>140</v>
      </c>
      <c r="C229" s="35" t="s">
        <v>141</v>
      </c>
      <c r="D229" s="35"/>
      <c r="E229" s="35"/>
      <c r="F229" s="35" t="s">
        <v>29</v>
      </c>
      <c r="G229" s="36"/>
      <c r="H229" s="69">
        <v>44792</v>
      </c>
    </row>
    <row r="230" spans="1:10" ht="15" outlineLevel="2" x14ac:dyDescent="0.2">
      <c r="A230" s="36"/>
      <c r="B230" s="36" t="s">
        <v>142</v>
      </c>
      <c r="C230" s="35" t="s">
        <v>143</v>
      </c>
      <c r="D230" s="35"/>
      <c r="E230" s="35"/>
      <c r="F230" s="35" t="s">
        <v>29</v>
      </c>
      <c r="G230" s="36"/>
      <c r="H230" s="69">
        <v>44792</v>
      </c>
    </row>
    <row r="231" spans="1:10" ht="15" outlineLevel="2" x14ac:dyDescent="0.2">
      <c r="A231" s="36"/>
      <c r="B231" s="36" t="s">
        <v>144</v>
      </c>
      <c r="C231" s="35" t="s">
        <v>145</v>
      </c>
      <c r="D231" s="35"/>
      <c r="E231" s="35"/>
      <c r="F231" s="35" t="s">
        <v>146</v>
      </c>
      <c r="G231" s="62" t="s">
        <v>147</v>
      </c>
      <c r="H231" s="69">
        <v>44792</v>
      </c>
    </row>
    <row r="232" spans="1:10" ht="15" outlineLevel="2" x14ac:dyDescent="0.2">
      <c r="A232" s="36"/>
      <c r="B232" s="36" t="s">
        <v>148</v>
      </c>
      <c r="C232" s="35" t="s">
        <v>149</v>
      </c>
      <c r="D232" s="35"/>
      <c r="E232" s="35"/>
      <c r="F232" s="35" t="s">
        <v>146</v>
      </c>
      <c r="G232" s="36"/>
    </row>
    <row r="233" spans="1:10" ht="15" outlineLevel="1" x14ac:dyDescent="0.2">
      <c r="A233" s="32" t="str">
        <f>"TS"&amp;TEXT(RIGHT(A225,3)+1,"000")</f>
        <v>TS042</v>
      </c>
      <c r="B233" s="39" t="s">
        <v>150</v>
      </c>
      <c r="C233" s="33" t="s">
        <v>105</v>
      </c>
      <c r="D233" s="33"/>
      <c r="E233" s="33"/>
      <c r="F233" s="33"/>
      <c r="G233" s="26" t="s">
        <v>136</v>
      </c>
      <c r="H233" s="68">
        <v>44792</v>
      </c>
      <c r="I233" s="31" t="s">
        <v>29</v>
      </c>
      <c r="J233" s="31">
        <v>1</v>
      </c>
    </row>
    <row r="234" spans="1:10" ht="15" outlineLevel="2" x14ac:dyDescent="0.2">
      <c r="A234" s="36"/>
      <c r="B234" s="36" t="s">
        <v>151</v>
      </c>
      <c r="C234" s="35" t="s">
        <v>108</v>
      </c>
      <c r="D234" s="35"/>
      <c r="E234" s="35"/>
      <c r="F234" s="35" t="s">
        <v>31</v>
      </c>
      <c r="G234" s="36"/>
    </row>
    <row r="235" spans="1:10" ht="15" outlineLevel="2" x14ac:dyDescent="0.2">
      <c r="A235" s="36"/>
      <c r="B235" s="36" t="s">
        <v>138</v>
      </c>
      <c r="C235" s="35" t="s">
        <v>139</v>
      </c>
      <c r="D235" s="35"/>
      <c r="E235" s="35"/>
      <c r="F235" s="35" t="s">
        <v>31</v>
      </c>
      <c r="G235" s="64">
        <v>22082248645</v>
      </c>
    </row>
    <row r="236" spans="1:10" ht="15" outlineLevel="2" x14ac:dyDescent="0.2">
      <c r="A236" s="36"/>
      <c r="B236" s="36" t="s">
        <v>140</v>
      </c>
      <c r="C236" s="35" t="s">
        <v>141</v>
      </c>
      <c r="D236" s="35"/>
      <c r="E236" s="35"/>
      <c r="F236" s="35" t="s">
        <v>29</v>
      </c>
      <c r="G236" s="36"/>
      <c r="H236" s="69">
        <v>44795</v>
      </c>
    </row>
    <row r="237" spans="1:10" ht="15" outlineLevel="2" x14ac:dyDescent="0.2">
      <c r="A237" s="36"/>
      <c r="B237" s="36" t="s">
        <v>142</v>
      </c>
      <c r="C237" s="35" t="s">
        <v>143</v>
      </c>
      <c r="D237" s="35"/>
      <c r="E237" s="35"/>
      <c r="F237" s="35" t="s">
        <v>29</v>
      </c>
      <c r="G237" s="36"/>
      <c r="H237" s="69">
        <v>44795</v>
      </c>
    </row>
    <row r="238" spans="1:10" ht="15" outlineLevel="2" x14ac:dyDescent="0.2">
      <c r="A238" s="36"/>
      <c r="B238" s="36" t="s">
        <v>144</v>
      </c>
      <c r="C238" s="35" t="s">
        <v>145</v>
      </c>
      <c r="D238" s="35"/>
      <c r="E238" s="35"/>
      <c r="F238" s="35" t="s">
        <v>146</v>
      </c>
      <c r="G238" s="62" t="s">
        <v>147</v>
      </c>
      <c r="H238" s="69">
        <v>44795</v>
      </c>
    </row>
    <row r="239" spans="1:10" ht="15" outlineLevel="2" x14ac:dyDescent="0.2">
      <c r="A239" s="36"/>
      <c r="B239" s="36" t="s">
        <v>148</v>
      </c>
      <c r="C239" s="35" t="s">
        <v>149</v>
      </c>
      <c r="D239" s="35"/>
      <c r="E239" s="35"/>
      <c r="F239" s="35" t="s">
        <v>146</v>
      </c>
      <c r="G239" s="36"/>
    </row>
    <row r="240" spans="1:10" ht="15" outlineLevel="1" x14ac:dyDescent="0.2">
      <c r="A240" s="32" t="str">
        <f>"TS"&amp;TEXT(RIGHT(A233,3)+1,"000")</f>
        <v>TS043</v>
      </c>
      <c r="B240" s="39" t="s">
        <v>152</v>
      </c>
      <c r="C240" s="33" t="s">
        <v>105</v>
      </c>
      <c r="D240" s="33"/>
      <c r="E240" s="33"/>
      <c r="F240" s="33"/>
      <c r="G240" s="26" t="s">
        <v>136</v>
      </c>
      <c r="I240" s="31" t="s">
        <v>29</v>
      </c>
      <c r="J240" s="31">
        <v>1</v>
      </c>
    </row>
    <row r="241" spans="1:10" ht="15" outlineLevel="2" x14ac:dyDescent="0.2">
      <c r="A241" s="36"/>
      <c r="B241" s="36" t="s">
        <v>153</v>
      </c>
      <c r="C241" s="35" t="s">
        <v>108</v>
      </c>
      <c r="D241" s="35"/>
      <c r="E241" s="35"/>
      <c r="F241" s="35" t="s">
        <v>29</v>
      </c>
      <c r="G241" s="36">
        <v>22082248638</v>
      </c>
      <c r="H241" s="69">
        <v>44792</v>
      </c>
    </row>
    <row r="242" spans="1:10" ht="15" outlineLevel="2" x14ac:dyDescent="0.2">
      <c r="A242" s="36"/>
      <c r="B242" s="36" t="s">
        <v>138</v>
      </c>
      <c r="C242" s="35" t="s">
        <v>139</v>
      </c>
      <c r="D242" s="35"/>
      <c r="E242" s="35"/>
      <c r="F242" s="35" t="s">
        <v>29</v>
      </c>
      <c r="G242" s="36"/>
      <c r="H242" s="69">
        <v>44792</v>
      </c>
    </row>
    <row r="243" spans="1:10" ht="15" outlineLevel="2" x14ac:dyDescent="0.2">
      <c r="A243" s="36"/>
      <c r="B243" s="36" t="s">
        <v>140</v>
      </c>
      <c r="C243" s="35" t="s">
        <v>141</v>
      </c>
      <c r="D243" s="35"/>
      <c r="E243" s="35"/>
      <c r="F243" s="35" t="s">
        <v>29</v>
      </c>
      <c r="G243" s="36"/>
      <c r="H243" s="69">
        <v>44792</v>
      </c>
    </row>
    <row r="244" spans="1:10" ht="15" outlineLevel="2" x14ac:dyDescent="0.2">
      <c r="A244" s="36"/>
      <c r="B244" s="36" t="s">
        <v>142</v>
      </c>
      <c r="C244" s="35" t="s">
        <v>143</v>
      </c>
      <c r="D244" s="35"/>
      <c r="E244" s="35"/>
      <c r="F244" s="35" t="s">
        <v>29</v>
      </c>
      <c r="G244" s="36"/>
      <c r="H244" s="69">
        <v>44792</v>
      </c>
    </row>
    <row r="245" spans="1:10" ht="15" outlineLevel="2" x14ac:dyDescent="0.2">
      <c r="A245" s="36"/>
      <c r="B245" s="36" t="s">
        <v>144</v>
      </c>
      <c r="C245" s="35" t="s">
        <v>145</v>
      </c>
      <c r="D245" s="35"/>
      <c r="E245" s="35"/>
      <c r="F245" s="35" t="s">
        <v>146</v>
      </c>
      <c r="G245" s="62" t="s">
        <v>147</v>
      </c>
      <c r="H245" s="69">
        <v>44792</v>
      </c>
    </row>
    <row r="246" spans="1:10" ht="15" outlineLevel="2" x14ac:dyDescent="0.2">
      <c r="A246" s="36"/>
      <c r="B246" s="36" t="s">
        <v>148</v>
      </c>
      <c r="C246" s="35" t="s">
        <v>149</v>
      </c>
      <c r="D246" s="35"/>
      <c r="E246" s="35"/>
      <c r="F246" s="35" t="s">
        <v>146</v>
      </c>
      <c r="G246" s="36"/>
    </row>
    <row r="247" spans="1:10" ht="15" outlineLevel="1" x14ac:dyDescent="0.2">
      <c r="A247" s="32" t="str">
        <f>"TS"&amp;TEXT(RIGHT(A240,3)+1,"000")</f>
        <v>TS044</v>
      </c>
      <c r="B247" s="39" t="s">
        <v>154</v>
      </c>
      <c r="C247" s="33" t="s">
        <v>114</v>
      </c>
      <c r="D247" s="33"/>
      <c r="E247" s="33"/>
      <c r="F247" s="33">
        <v>22082249287</v>
      </c>
      <c r="G247" s="26" t="s">
        <v>136</v>
      </c>
      <c r="H247" s="68">
        <v>44790</v>
      </c>
      <c r="I247" s="31" t="s">
        <v>29</v>
      </c>
    </row>
    <row r="248" spans="1:10" ht="15" outlineLevel="2" x14ac:dyDescent="0.2">
      <c r="A248" s="36"/>
      <c r="B248" s="36" t="s">
        <v>155</v>
      </c>
      <c r="C248" s="35" t="s">
        <v>108</v>
      </c>
      <c r="D248" s="35"/>
      <c r="E248" s="35"/>
      <c r="F248" s="35" t="s">
        <v>29</v>
      </c>
      <c r="G248" s="64" t="s">
        <v>156</v>
      </c>
      <c r="H248" s="69">
        <v>44798</v>
      </c>
    </row>
    <row r="249" spans="1:10" ht="15" outlineLevel="2" x14ac:dyDescent="0.2">
      <c r="A249" s="36"/>
      <c r="B249" s="36" t="s">
        <v>110</v>
      </c>
      <c r="C249" s="35" t="s">
        <v>55</v>
      </c>
      <c r="D249" s="35"/>
      <c r="E249" s="35"/>
      <c r="F249" s="35" t="s">
        <v>29</v>
      </c>
      <c r="G249" s="64" t="s">
        <v>118</v>
      </c>
      <c r="H249" s="61"/>
      <c r="J249" s="31">
        <v>1</v>
      </c>
    </row>
    <row r="250" spans="1:10" ht="15" outlineLevel="2" x14ac:dyDescent="0.2">
      <c r="A250" s="36"/>
      <c r="B250" s="36" t="s">
        <v>157</v>
      </c>
      <c r="C250" s="35" t="s">
        <v>139</v>
      </c>
      <c r="D250" s="35"/>
      <c r="E250" s="35"/>
      <c r="F250" s="35" t="s">
        <v>29</v>
      </c>
      <c r="G250" s="36"/>
    </row>
    <row r="251" spans="1:10" ht="105" outlineLevel="2" x14ac:dyDescent="0.2">
      <c r="A251" s="36"/>
      <c r="B251" s="36" t="s">
        <v>158</v>
      </c>
      <c r="C251" s="35" t="s">
        <v>159</v>
      </c>
      <c r="D251" s="35"/>
      <c r="E251" s="35"/>
      <c r="F251" s="35" t="s">
        <v>146</v>
      </c>
      <c r="G251" s="64">
        <v>22082248440</v>
      </c>
      <c r="H251" s="67" t="s">
        <v>160</v>
      </c>
    </row>
    <row r="252" spans="1:10" ht="15" outlineLevel="1" x14ac:dyDescent="0.2">
      <c r="A252" s="32" t="str">
        <f>"TS"&amp;TEXT(RIGHT(A247,3)+1,"000")</f>
        <v>TS045</v>
      </c>
      <c r="B252" s="39" t="s">
        <v>161</v>
      </c>
      <c r="C252" s="33" t="s">
        <v>114</v>
      </c>
      <c r="D252" s="33"/>
      <c r="E252" s="33"/>
      <c r="F252" s="33">
        <v>22082249279</v>
      </c>
      <c r="G252" s="26" t="s">
        <v>136</v>
      </c>
      <c r="H252" s="68">
        <v>44791</v>
      </c>
      <c r="I252" s="31" t="s">
        <v>29</v>
      </c>
    </row>
    <row r="253" spans="1:10" ht="15" outlineLevel="2" x14ac:dyDescent="0.2">
      <c r="A253" s="36"/>
      <c r="B253" s="36" t="s">
        <v>162</v>
      </c>
      <c r="C253" s="35" t="s">
        <v>108</v>
      </c>
      <c r="D253" s="35"/>
      <c r="E253" s="35"/>
      <c r="F253" s="35" t="s">
        <v>29</v>
      </c>
      <c r="G253" s="36"/>
      <c r="H253" s="69">
        <v>44798</v>
      </c>
    </row>
    <row r="254" spans="1:10" ht="15" outlineLevel="2" x14ac:dyDescent="0.2">
      <c r="A254" s="36"/>
      <c r="B254" s="36" t="s">
        <v>110</v>
      </c>
      <c r="C254" s="35" t="s">
        <v>55</v>
      </c>
      <c r="D254" s="35"/>
      <c r="E254" s="35"/>
      <c r="F254" s="35" t="s">
        <v>29</v>
      </c>
      <c r="G254" s="64" t="s">
        <v>118</v>
      </c>
      <c r="J254" s="31">
        <v>1</v>
      </c>
    </row>
    <row r="255" spans="1:10" ht="15" outlineLevel="2" x14ac:dyDescent="0.2">
      <c r="A255" s="36"/>
      <c r="B255" s="36" t="s">
        <v>163</v>
      </c>
      <c r="C255" s="35" t="s">
        <v>164</v>
      </c>
      <c r="D255" s="35"/>
      <c r="E255" s="35"/>
      <c r="F255" s="35" t="s">
        <v>29</v>
      </c>
      <c r="G255" s="36"/>
      <c r="H255" s="69">
        <v>44799</v>
      </c>
    </row>
    <row r="256" spans="1:10" ht="15" outlineLevel="2" x14ac:dyDescent="0.2">
      <c r="A256" s="36"/>
      <c r="B256" s="36" t="s">
        <v>158</v>
      </c>
      <c r="C256" s="35" t="s">
        <v>159</v>
      </c>
      <c r="D256" s="35"/>
      <c r="E256" s="35"/>
      <c r="F256" s="35" t="s">
        <v>29</v>
      </c>
      <c r="G256" s="64">
        <v>22082248502</v>
      </c>
    </row>
    <row r="257" spans="1:10" ht="15" outlineLevel="1" x14ac:dyDescent="0.2">
      <c r="A257" s="32" t="str">
        <f>"TS"&amp;TEXT(RIGHT(A252,3)+1,"000")</f>
        <v>TS046</v>
      </c>
      <c r="B257" s="39" t="s">
        <v>165</v>
      </c>
      <c r="C257" s="33" t="s">
        <v>114</v>
      </c>
      <c r="D257" s="33"/>
      <c r="E257" s="33"/>
      <c r="F257" s="33">
        <v>22082249284</v>
      </c>
      <c r="G257" s="26" t="s">
        <v>136</v>
      </c>
      <c r="H257" s="68">
        <v>44791</v>
      </c>
      <c r="I257" s="31" t="s">
        <v>29</v>
      </c>
    </row>
    <row r="258" spans="1:10" ht="15" outlineLevel="2" x14ac:dyDescent="0.2">
      <c r="A258" s="36"/>
      <c r="B258" s="36" t="s">
        <v>166</v>
      </c>
      <c r="C258" s="35" t="s">
        <v>108</v>
      </c>
      <c r="D258" s="35"/>
      <c r="E258" s="35"/>
      <c r="F258" s="35" t="s">
        <v>29</v>
      </c>
      <c r="G258" s="36"/>
      <c r="H258" s="69">
        <v>44798</v>
      </c>
    </row>
    <row r="259" spans="1:10" ht="15" outlineLevel="2" x14ac:dyDescent="0.2">
      <c r="A259" s="36"/>
      <c r="B259" s="36" t="s">
        <v>110</v>
      </c>
      <c r="C259" s="35" t="s">
        <v>55</v>
      </c>
      <c r="D259" s="35"/>
      <c r="E259" s="35"/>
      <c r="F259" s="35" t="s">
        <v>29</v>
      </c>
      <c r="G259" s="64" t="s">
        <v>118</v>
      </c>
      <c r="J259" s="31">
        <v>1</v>
      </c>
    </row>
    <row r="260" spans="1:10" ht="15" outlineLevel="2" x14ac:dyDescent="0.2">
      <c r="A260" s="36"/>
      <c r="B260" s="36" t="s">
        <v>167</v>
      </c>
      <c r="C260" s="35" t="s">
        <v>164</v>
      </c>
      <c r="D260" s="35"/>
      <c r="E260" s="35"/>
      <c r="F260" s="35" t="s">
        <v>29</v>
      </c>
      <c r="G260" s="36"/>
      <c r="H260" s="69">
        <v>44799</v>
      </c>
    </row>
    <row r="261" spans="1:10" ht="15" outlineLevel="2" x14ac:dyDescent="0.2">
      <c r="A261" s="36"/>
      <c r="B261" s="36" t="s">
        <v>158</v>
      </c>
      <c r="C261" s="35" t="s">
        <v>159</v>
      </c>
      <c r="D261" s="35"/>
      <c r="E261" s="35"/>
      <c r="F261" s="35" t="s">
        <v>29</v>
      </c>
      <c r="G261" s="64">
        <v>22082248518</v>
      </c>
      <c r="H261" s="69">
        <v>44799</v>
      </c>
    </row>
    <row r="262" spans="1:10" ht="15" outlineLevel="1" x14ac:dyDescent="0.2">
      <c r="A262" s="32" t="str">
        <f>"TS"&amp;TEXT(RIGHT(A257,3)+1,"000")</f>
        <v>TS047</v>
      </c>
      <c r="B262" s="39" t="s">
        <v>168</v>
      </c>
      <c r="C262" s="33" t="s">
        <v>125</v>
      </c>
      <c r="D262" s="33"/>
      <c r="E262" s="33"/>
      <c r="F262" s="33">
        <v>22082249289</v>
      </c>
      <c r="G262" s="37" t="s">
        <v>7</v>
      </c>
      <c r="I262" s="31" t="s">
        <v>29</v>
      </c>
    </row>
    <row r="263" spans="1:10" ht="15" outlineLevel="2" x14ac:dyDescent="0.2">
      <c r="A263" s="36"/>
      <c r="B263" s="36" t="s">
        <v>169</v>
      </c>
      <c r="C263" s="35" t="s">
        <v>108</v>
      </c>
      <c r="D263" s="35"/>
      <c r="E263" s="35"/>
      <c r="F263" s="35" t="s">
        <v>29</v>
      </c>
      <c r="G263" s="62" t="s">
        <v>156</v>
      </c>
      <c r="H263" s="69">
        <v>44798</v>
      </c>
    </row>
    <row r="264" spans="1:10" ht="15" outlineLevel="2" x14ac:dyDescent="0.2">
      <c r="A264" s="36"/>
      <c r="B264" s="36" t="s">
        <v>110</v>
      </c>
      <c r="C264" s="35" t="s">
        <v>55</v>
      </c>
      <c r="D264" s="35"/>
      <c r="E264" s="35"/>
      <c r="F264" s="35" t="s">
        <v>29</v>
      </c>
      <c r="G264" s="64" t="s">
        <v>118</v>
      </c>
      <c r="J264" s="31">
        <v>1</v>
      </c>
    </row>
    <row r="265" spans="1:10" ht="15" outlineLevel="2" x14ac:dyDescent="0.2">
      <c r="A265" s="36"/>
      <c r="B265" s="36" t="s">
        <v>170</v>
      </c>
      <c r="C265" s="35" t="s">
        <v>164</v>
      </c>
      <c r="D265" s="35"/>
      <c r="E265" s="35"/>
      <c r="F265" s="35" t="s">
        <v>29</v>
      </c>
      <c r="G265" s="36"/>
      <c r="H265" s="69">
        <v>44799</v>
      </c>
    </row>
    <row r="266" spans="1:10" ht="15" outlineLevel="2" x14ac:dyDescent="0.2">
      <c r="A266" s="36"/>
      <c r="B266" s="36" t="s">
        <v>158</v>
      </c>
      <c r="C266" s="35" t="s">
        <v>159</v>
      </c>
      <c r="D266" s="35"/>
      <c r="E266" s="35"/>
      <c r="F266" s="35" t="s">
        <v>29</v>
      </c>
      <c r="G266" s="36"/>
      <c r="H266" s="69">
        <v>44799</v>
      </c>
    </row>
    <row r="267" spans="1:10" ht="15" outlineLevel="1" x14ac:dyDescent="0.2">
      <c r="A267" s="32" t="str">
        <f>"TS"&amp;TEXT(RIGHT(A262,3)+1,"000")</f>
        <v>TS048</v>
      </c>
      <c r="B267" s="39" t="s">
        <v>171</v>
      </c>
      <c r="C267" s="33" t="s">
        <v>125</v>
      </c>
      <c r="D267" s="33"/>
      <c r="E267" s="33"/>
      <c r="F267" s="33">
        <v>22082249294</v>
      </c>
      <c r="G267" s="37"/>
      <c r="I267" s="31" t="s">
        <v>29</v>
      </c>
    </row>
    <row r="268" spans="1:10" ht="15" outlineLevel="2" x14ac:dyDescent="0.2">
      <c r="A268" s="36"/>
      <c r="B268" s="36" t="s">
        <v>172</v>
      </c>
      <c r="C268" s="35" t="s">
        <v>108</v>
      </c>
      <c r="D268" s="35"/>
      <c r="E268" s="35"/>
      <c r="F268" s="35" t="s">
        <v>29</v>
      </c>
      <c r="G268" s="62" t="s">
        <v>156</v>
      </c>
      <c r="H268" s="69">
        <v>44798</v>
      </c>
    </row>
    <row r="269" spans="1:10" ht="15" outlineLevel="2" x14ac:dyDescent="0.2">
      <c r="A269" s="36"/>
      <c r="B269" s="36" t="s">
        <v>110</v>
      </c>
      <c r="C269" s="35" t="s">
        <v>55</v>
      </c>
      <c r="D269" s="35"/>
      <c r="E269" s="35"/>
      <c r="F269" s="35" t="s">
        <v>29</v>
      </c>
      <c r="G269" s="64" t="s">
        <v>118</v>
      </c>
      <c r="J269" s="31">
        <v>1</v>
      </c>
    </row>
    <row r="270" spans="1:10" ht="15" outlineLevel="2" x14ac:dyDescent="0.2">
      <c r="A270" s="36"/>
      <c r="B270" s="36" t="s">
        <v>170</v>
      </c>
      <c r="C270" s="35" t="s">
        <v>164</v>
      </c>
      <c r="D270" s="35"/>
      <c r="E270" s="35"/>
      <c r="F270" s="35" t="s">
        <v>29</v>
      </c>
      <c r="G270" s="36"/>
      <c r="H270" s="69">
        <v>44799</v>
      </c>
    </row>
    <row r="271" spans="1:10" s="27" customFormat="1" ht="14" customHeight="1" outlineLevel="2" x14ac:dyDescent="0.2">
      <c r="A271" s="36"/>
      <c r="B271" s="36" t="s">
        <v>173</v>
      </c>
      <c r="C271" s="35" t="s">
        <v>159</v>
      </c>
      <c r="D271" s="35"/>
      <c r="E271" s="35"/>
      <c r="F271" s="35" t="s">
        <v>29</v>
      </c>
      <c r="G271" s="36" t="s">
        <v>174</v>
      </c>
      <c r="H271" s="66"/>
    </row>
    <row r="272" spans="1:10" ht="15" outlineLevel="1" x14ac:dyDescent="0.2">
      <c r="A272" s="32" t="str">
        <f>"TS"&amp;TEXT(RIGHT(A267,3)+1,"000")</f>
        <v>TS049</v>
      </c>
      <c r="B272" s="39" t="s">
        <v>175</v>
      </c>
      <c r="C272" s="33" t="s">
        <v>125</v>
      </c>
      <c r="D272" s="33"/>
      <c r="E272" s="33"/>
      <c r="F272" s="33">
        <v>22082249351</v>
      </c>
      <c r="G272" s="37"/>
      <c r="I272" s="31" t="s">
        <v>29</v>
      </c>
    </row>
    <row r="273" spans="1:10" ht="15" outlineLevel="2" x14ac:dyDescent="0.2">
      <c r="A273" s="36"/>
      <c r="B273" s="36" t="s">
        <v>176</v>
      </c>
      <c r="C273" s="35" t="s">
        <v>108</v>
      </c>
      <c r="D273" s="35"/>
      <c r="E273" s="35"/>
      <c r="F273" s="35" t="s">
        <v>29</v>
      </c>
      <c r="G273" s="62" t="s">
        <v>156</v>
      </c>
      <c r="H273" s="69">
        <v>44799</v>
      </c>
    </row>
    <row r="274" spans="1:10" ht="15" outlineLevel="2" x14ac:dyDescent="0.2">
      <c r="A274" s="36"/>
      <c r="B274" s="36" t="s">
        <v>110</v>
      </c>
      <c r="C274" s="35" t="s">
        <v>55</v>
      </c>
      <c r="D274" s="35"/>
      <c r="E274" s="35"/>
      <c r="F274" s="35" t="s">
        <v>29</v>
      </c>
      <c r="G274" s="64" t="s">
        <v>118</v>
      </c>
      <c r="J274" s="31">
        <v>1</v>
      </c>
    </row>
    <row r="275" spans="1:10" ht="15" outlineLevel="2" x14ac:dyDescent="0.2">
      <c r="A275" s="36"/>
      <c r="B275" s="36" t="s">
        <v>170</v>
      </c>
      <c r="C275" s="35" t="s">
        <v>164</v>
      </c>
      <c r="D275" s="35"/>
      <c r="E275" s="35"/>
      <c r="F275" s="35" t="s">
        <v>29</v>
      </c>
      <c r="G275" s="36"/>
      <c r="H275" s="69">
        <v>44799</v>
      </c>
    </row>
    <row r="276" spans="1:10" ht="15" outlineLevel="2" x14ac:dyDescent="0.2">
      <c r="A276" s="36"/>
      <c r="B276" s="36" t="s">
        <v>173</v>
      </c>
      <c r="C276" s="35" t="s">
        <v>159</v>
      </c>
      <c r="D276" s="35"/>
      <c r="E276" s="35"/>
      <c r="F276" s="35" t="s">
        <v>29</v>
      </c>
      <c r="G276" s="36"/>
      <c r="H276" s="69">
        <v>44799</v>
      </c>
    </row>
    <row r="277" spans="1:10" ht="15" outlineLevel="1" x14ac:dyDescent="0.2">
      <c r="A277" s="32" t="str">
        <f>"TS"&amp;TEXT(RIGHT(A272,3)+1,"000")</f>
        <v>TS050</v>
      </c>
      <c r="B277" s="39" t="s">
        <v>177</v>
      </c>
      <c r="C277" s="33" t="s">
        <v>129</v>
      </c>
      <c r="D277" s="33"/>
      <c r="E277" s="33"/>
      <c r="F277" s="33">
        <v>22082249352</v>
      </c>
      <c r="G277" s="37"/>
      <c r="I277" s="31" t="s">
        <v>29</v>
      </c>
    </row>
    <row r="278" spans="1:10" ht="15" outlineLevel="2" x14ac:dyDescent="0.2">
      <c r="A278" s="36"/>
      <c r="B278" s="36" t="s">
        <v>178</v>
      </c>
      <c r="C278" s="35" t="s">
        <v>108</v>
      </c>
      <c r="D278" s="35"/>
      <c r="E278" s="35"/>
      <c r="F278" s="35" t="s">
        <v>29</v>
      </c>
      <c r="G278" s="62" t="s">
        <v>156</v>
      </c>
      <c r="H278" s="69">
        <v>44799</v>
      </c>
    </row>
    <row r="279" spans="1:10" ht="15" outlineLevel="2" x14ac:dyDescent="0.2">
      <c r="A279" s="36"/>
      <c r="B279" s="36" t="s">
        <v>110</v>
      </c>
      <c r="C279" s="35" t="s">
        <v>55</v>
      </c>
      <c r="D279" s="35"/>
      <c r="E279" s="35"/>
      <c r="F279" s="35" t="s">
        <v>29</v>
      </c>
      <c r="G279" s="64" t="s">
        <v>118</v>
      </c>
      <c r="J279" s="31">
        <v>1</v>
      </c>
    </row>
    <row r="280" spans="1:10" s="27" customFormat="1" ht="14" customHeight="1" outlineLevel="2" x14ac:dyDescent="0.2">
      <c r="A280" s="36"/>
      <c r="B280" s="36" t="s">
        <v>179</v>
      </c>
      <c r="C280" s="35" t="s">
        <v>164</v>
      </c>
      <c r="D280" s="35"/>
      <c r="E280" s="35"/>
      <c r="F280" s="35" t="s">
        <v>29</v>
      </c>
      <c r="G280" s="36"/>
      <c r="H280" s="72">
        <v>44799</v>
      </c>
    </row>
    <row r="281" spans="1:10" ht="15" outlineLevel="2" x14ac:dyDescent="0.2">
      <c r="A281" s="36"/>
      <c r="B281" s="36" t="s">
        <v>180</v>
      </c>
      <c r="C281" s="35" t="s">
        <v>159</v>
      </c>
      <c r="D281" s="35"/>
      <c r="E281" s="35"/>
      <c r="F281" s="35" t="s">
        <v>29</v>
      </c>
      <c r="G281" s="36"/>
      <c r="H281" s="69">
        <v>44799</v>
      </c>
    </row>
    <row r="282" spans="1:10" s="27" customFormat="1" ht="14" customHeight="1" outlineLevel="1" x14ac:dyDescent="0.2">
      <c r="A282" s="32" t="str">
        <f>"TS"&amp;TEXT(RIGHT(A277,3)+1,"000")</f>
        <v>TS051</v>
      </c>
      <c r="B282" s="39" t="s">
        <v>181</v>
      </c>
      <c r="C282" s="33" t="s">
        <v>129</v>
      </c>
      <c r="D282" s="33"/>
      <c r="E282" s="33"/>
      <c r="F282" s="33"/>
      <c r="G282" s="37" t="s">
        <v>182</v>
      </c>
      <c r="H282" s="66"/>
      <c r="I282" s="27" t="s">
        <v>183</v>
      </c>
    </row>
    <row r="283" spans="1:10" ht="32" outlineLevel="2" x14ac:dyDescent="0.2">
      <c r="A283" s="36"/>
      <c r="B283" s="36" t="s">
        <v>184</v>
      </c>
      <c r="C283" s="35" t="s">
        <v>108</v>
      </c>
      <c r="D283" s="35"/>
      <c r="E283" s="35"/>
      <c r="F283" s="35" t="s">
        <v>183</v>
      </c>
      <c r="G283" s="89" t="s">
        <v>185</v>
      </c>
      <c r="H283" s="67" t="s">
        <v>186</v>
      </c>
      <c r="I283" s="31" t="s">
        <v>187</v>
      </c>
    </row>
    <row r="284" spans="1:10" s="38" customFormat="1" ht="15" outlineLevel="2" x14ac:dyDescent="0.2">
      <c r="A284" s="36"/>
      <c r="B284" s="36" t="s">
        <v>110</v>
      </c>
      <c r="C284" s="35" t="s">
        <v>55</v>
      </c>
      <c r="D284" s="35"/>
      <c r="E284" s="35"/>
      <c r="F284" s="35" t="s">
        <v>183</v>
      </c>
      <c r="G284" s="64" t="s">
        <v>118</v>
      </c>
      <c r="H284" s="70"/>
      <c r="J284" s="38">
        <v>1</v>
      </c>
    </row>
    <row r="285" spans="1:10" ht="15" outlineLevel="2" x14ac:dyDescent="0.2">
      <c r="A285" s="36"/>
      <c r="B285" s="36" t="s">
        <v>179</v>
      </c>
      <c r="C285" s="35" t="s">
        <v>164</v>
      </c>
      <c r="D285" s="35"/>
      <c r="E285" s="35"/>
      <c r="F285" s="35" t="s">
        <v>183</v>
      </c>
      <c r="G285" s="36"/>
    </row>
    <row r="286" spans="1:10" ht="15" outlineLevel="2" x14ac:dyDescent="0.2">
      <c r="A286" s="36"/>
      <c r="B286" s="36" t="s">
        <v>180</v>
      </c>
      <c r="C286" s="35" t="s">
        <v>159</v>
      </c>
      <c r="D286" s="35"/>
      <c r="E286" s="35"/>
      <c r="F286" s="35" t="s">
        <v>183</v>
      </c>
      <c r="G286" s="36"/>
    </row>
    <row r="287" spans="1:10" ht="15" outlineLevel="1" x14ac:dyDescent="0.2">
      <c r="A287" s="32" t="str">
        <f>"TS"&amp;TEXT(RIGHT(A282,3)+1,"000")</f>
        <v>TS052</v>
      </c>
      <c r="B287" s="39" t="s">
        <v>188</v>
      </c>
      <c r="C287" s="33" t="s">
        <v>114</v>
      </c>
      <c r="D287" s="33"/>
      <c r="E287" s="33"/>
      <c r="F287" s="33"/>
      <c r="G287" s="37" t="s">
        <v>182</v>
      </c>
      <c r="I287" s="31" t="s">
        <v>29</v>
      </c>
    </row>
    <row r="288" spans="1:10" ht="30" outlineLevel="2" x14ac:dyDescent="0.2">
      <c r="A288" s="36"/>
      <c r="B288" s="36" t="s">
        <v>189</v>
      </c>
      <c r="C288" s="35" t="s">
        <v>108</v>
      </c>
      <c r="D288" s="35"/>
      <c r="E288" s="35"/>
      <c r="F288" s="35" t="s">
        <v>29</v>
      </c>
      <c r="G288" s="62" t="s">
        <v>156</v>
      </c>
      <c r="H288" s="67" t="s">
        <v>186</v>
      </c>
    </row>
    <row r="289" spans="1:10" ht="45" outlineLevel="2" x14ac:dyDescent="0.2">
      <c r="A289" s="36"/>
      <c r="B289" s="36" t="s">
        <v>110</v>
      </c>
      <c r="C289" s="35" t="s">
        <v>55</v>
      </c>
      <c r="D289" s="35"/>
      <c r="E289" s="35"/>
      <c r="F289" s="35" t="s">
        <v>29</v>
      </c>
      <c r="G289" s="64" t="s">
        <v>118</v>
      </c>
      <c r="H289" s="67" t="s">
        <v>190</v>
      </c>
      <c r="J289" s="31">
        <v>1</v>
      </c>
    </row>
    <row r="290" spans="1:10" ht="15" outlineLevel="2" x14ac:dyDescent="0.2">
      <c r="A290" s="36"/>
      <c r="B290" s="36" t="s">
        <v>157</v>
      </c>
      <c r="C290" s="35" t="s">
        <v>164</v>
      </c>
      <c r="D290" s="35"/>
      <c r="E290" s="35"/>
      <c r="F290" s="35" t="s">
        <v>29</v>
      </c>
      <c r="G290" s="36"/>
    </row>
    <row r="291" spans="1:10" ht="105" outlineLevel="2" x14ac:dyDescent="0.2">
      <c r="A291" s="36"/>
      <c r="B291" s="36" t="s">
        <v>158</v>
      </c>
      <c r="C291" s="35" t="s">
        <v>159</v>
      </c>
      <c r="D291" s="35"/>
      <c r="E291" s="35"/>
      <c r="F291" s="35" t="s">
        <v>146</v>
      </c>
      <c r="G291" s="36"/>
      <c r="H291" s="67" t="s">
        <v>160</v>
      </c>
    </row>
    <row r="292" spans="1:10" ht="15" outlineLevel="1" x14ac:dyDescent="0.2">
      <c r="A292" s="32" t="str">
        <f>"TS"&amp;TEXT(RIGHT(A287,3)+1,"000")</f>
        <v>TS053</v>
      </c>
      <c r="B292" s="39" t="s">
        <v>191</v>
      </c>
      <c r="C292" s="33" t="s">
        <v>114</v>
      </c>
      <c r="D292" s="33"/>
      <c r="E292" s="33"/>
      <c r="F292" s="33"/>
      <c r="G292" s="37" t="s">
        <v>182</v>
      </c>
      <c r="I292" s="31" t="s">
        <v>29</v>
      </c>
    </row>
    <row r="293" spans="1:10" ht="15" outlineLevel="2" x14ac:dyDescent="0.2">
      <c r="A293" s="36"/>
      <c r="B293" s="36" t="s">
        <v>192</v>
      </c>
      <c r="C293" s="35" t="s">
        <v>108</v>
      </c>
      <c r="D293" s="35"/>
      <c r="E293" s="35"/>
      <c r="F293" s="35" t="s">
        <v>29</v>
      </c>
      <c r="G293" s="62" t="s">
        <v>156</v>
      </c>
    </row>
    <row r="294" spans="1:10" ht="30" outlineLevel="2" x14ac:dyDescent="0.2">
      <c r="A294" s="36"/>
      <c r="B294" s="36" t="s">
        <v>110</v>
      </c>
      <c r="C294" s="35" t="s">
        <v>55</v>
      </c>
      <c r="D294" s="35"/>
      <c r="E294" s="35"/>
      <c r="F294" s="35" t="s">
        <v>29</v>
      </c>
      <c r="G294" s="64" t="s">
        <v>118</v>
      </c>
      <c r="H294" s="67" t="s">
        <v>186</v>
      </c>
      <c r="J294" s="31">
        <v>1</v>
      </c>
    </row>
    <row r="295" spans="1:10" ht="45" outlineLevel="2" x14ac:dyDescent="0.2">
      <c r="A295" s="36"/>
      <c r="B295" s="36" t="s">
        <v>163</v>
      </c>
      <c r="C295" s="35" t="s">
        <v>164</v>
      </c>
      <c r="D295" s="35"/>
      <c r="E295" s="35"/>
      <c r="F295" s="35" t="s">
        <v>29</v>
      </c>
      <c r="G295" s="36"/>
      <c r="H295" s="67" t="s">
        <v>193</v>
      </c>
    </row>
    <row r="296" spans="1:10" ht="105" outlineLevel="2" x14ac:dyDescent="0.2">
      <c r="A296" s="36"/>
      <c r="B296" s="36" t="s">
        <v>158</v>
      </c>
      <c r="C296" s="35" t="s">
        <v>159</v>
      </c>
      <c r="D296" s="35"/>
      <c r="E296" s="35"/>
      <c r="F296" s="35" t="s">
        <v>146</v>
      </c>
      <c r="G296" s="36"/>
      <c r="H296" s="67" t="s">
        <v>160</v>
      </c>
    </row>
    <row r="297" spans="1:10" ht="15" outlineLevel="1" x14ac:dyDescent="0.2">
      <c r="A297" s="32" t="str">
        <f>"TS"&amp;TEXT(RIGHT(A292,3)+1,"000")</f>
        <v>TS054</v>
      </c>
      <c r="B297" s="39" t="s">
        <v>194</v>
      </c>
      <c r="C297" s="33" t="s">
        <v>114</v>
      </c>
      <c r="D297" s="33"/>
      <c r="E297" s="33"/>
      <c r="F297" s="33"/>
      <c r="G297" s="37" t="s">
        <v>182</v>
      </c>
      <c r="I297" s="31" t="s">
        <v>29</v>
      </c>
    </row>
    <row r="298" spans="1:10" ht="30" outlineLevel="2" x14ac:dyDescent="0.2">
      <c r="A298" s="36"/>
      <c r="B298" s="36" t="s">
        <v>195</v>
      </c>
      <c r="C298" s="35" t="s">
        <v>108</v>
      </c>
      <c r="D298" s="35"/>
      <c r="E298" s="35"/>
      <c r="F298" s="35" t="s">
        <v>29</v>
      </c>
      <c r="G298" s="62" t="s">
        <v>156</v>
      </c>
      <c r="H298" s="67" t="s">
        <v>186</v>
      </c>
    </row>
    <row r="299" spans="1:10" ht="45" outlineLevel="2" x14ac:dyDescent="0.2">
      <c r="A299" s="36"/>
      <c r="B299" s="36" t="s">
        <v>110</v>
      </c>
      <c r="C299" s="35" t="s">
        <v>55</v>
      </c>
      <c r="D299" s="35"/>
      <c r="E299" s="35"/>
      <c r="F299" s="35" t="s">
        <v>29</v>
      </c>
      <c r="G299" s="64" t="s">
        <v>118</v>
      </c>
      <c r="H299" s="67" t="s">
        <v>196</v>
      </c>
      <c r="J299" s="31">
        <v>1</v>
      </c>
    </row>
    <row r="300" spans="1:10" ht="15" outlineLevel="2" x14ac:dyDescent="0.2">
      <c r="A300" s="36"/>
      <c r="B300" s="36" t="s">
        <v>167</v>
      </c>
      <c r="C300" s="35" t="s">
        <v>164</v>
      </c>
      <c r="D300" s="35"/>
      <c r="E300" s="35"/>
      <c r="F300" s="35" t="s">
        <v>29</v>
      </c>
      <c r="G300" s="36"/>
    </row>
    <row r="301" spans="1:10" ht="135" outlineLevel="2" x14ac:dyDescent="0.2">
      <c r="A301" s="36"/>
      <c r="B301" s="36" t="s">
        <v>158</v>
      </c>
      <c r="C301" s="35" t="s">
        <v>159</v>
      </c>
      <c r="D301" s="35"/>
      <c r="E301" s="35"/>
      <c r="F301" s="35" t="s">
        <v>146</v>
      </c>
      <c r="G301" s="67" t="s">
        <v>160</v>
      </c>
    </row>
    <row r="302" spans="1:10" ht="15" customHeight="1" outlineLevel="1" x14ac:dyDescent="0.2">
      <c r="A302" s="32" t="s">
        <v>1098</v>
      </c>
      <c r="B302" s="39" t="s">
        <v>197</v>
      </c>
      <c r="C302" s="33" t="s">
        <v>125</v>
      </c>
      <c r="D302" s="33"/>
      <c r="E302" s="33"/>
      <c r="F302" s="33"/>
      <c r="G302" s="37" t="s">
        <v>182</v>
      </c>
      <c r="I302" s="31" t="s">
        <v>29</v>
      </c>
    </row>
    <row r="303" spans="1:10" ht="30" outlineLevel="2" x14ac:dyDescent="0.2">
      <c r="A303" s="36" t="s">
        <v>1098</v>
      </c>
      <c r="B303" s="36" t="s">
        <v>198</v>
      </c>
      <c r="C303" s="35" t="s">
        <v>108</v>
      </c>
      <c r="D303" s="35"/>
      <c r="E303" s="35"/>
      <c r="F303" s="35" t="s">
        <v>29</v>
      </c>
      <c r="G303" s="62" t="s">
        <v>156</v>
      </c>
      <c r="H303" s="67" t="s">
        <v>186</v>
      </c>
    </row>
    <row r="304" spans="1:10" ht="45" outlineLevel="2" x14ac:dyDescent="0.2">
      <c r="A304" s="36" t="s">
        <v>1098</v>
      </c>
      <c r="B304" s="36" t="s">
        <v>110</v>
      </c>
      <c r="C304" s="35" t="s">
        <v>55</v>
      </c>
      <c r="D304" s="35"/>
      <c r="E304" s="35"/>
      <c r="F304" s="35" t="s">
        <v>29</v>
      </c>
      <c r="G304" s="64" t="s">
        <v>118</v>
      </c>
      <c r="H304" s="67" t="s">
        <v>199</v>
      </c>
      <c r="J304" s="31">
        <v>1</v>
      </c>
    </row>
    <row r="305" spans="1:10" ht="15" outlineLevel="2" x14ac:dyDescent="0.2">
      <c r="A305" s="36" t="s">
        <v>1098</v>
      </c>
      <c r="B305" s="36" t="s">
        <v>170</v>
      </c>
      <c r="C305" s="35" t="s">
        <v>164</v>
      </c>
      <c r="D305" s="35"/>
      <c r="E305" s="35"/>
      <c r="F305" s="35" t="s">
        <v>29</v>
      </c>
      <c r="G305" s="36"/>
    </row>
    <row r="306" spans="1:10" ht="15" outlineLevel="1" x14ac:dyDescent="0.2">
      <c r="A306" s="32" t="str">
        <f>"TS"&amp;TEXT(RIGHT(A302,3)+1,"000")</f>
        <v>TS056</v>
      </c>
      <c r="B306" s="39" t="s">
        <v>200</v>
      </c>
      <c r="C306" s="33" t="s">
        <v>125</v>
      </c>
      <c r="D306" s="33"/>
      <c r="E306" s="33"/>
      <c r="F306" s="32"/>
      <c r="G306" s="37" t="s">
        <v>182</v>
      </c>
      <c r="I306" s="31" t="s">
        <v>29</v>
      </c>
    </row>
    <row r="307" spans="1:10" ht="30" outlineLevel="2" x14ac:dyDescent="0.2">
      <c r="A307" s="36"/>
      <c r="B307" s="36" t="s">
        <v>201</v>
      </c>
      <c r="C307" s="35" t="s">
        <v>108</v>
      </c>
      <c r="D307" s="35"/>
      <c r="E307" s="35"/>
      <c r="F307" s="35" t="s">
        <v>29</v>
      </c>
      <c r="G307" s="62" t="s">
        <v>156</v>
      </c>
      <c r="H307" s="67" t="s">
        <v>202</v>
      </c>
    </row>
    <row r="308" spans="1:10" ht="45" outlineLevel="2" x14ac:dyDescent="0.2">
      <c r="A308" s="36"/>
      <c r="B308" s="36" t="s">
        <v>110</v>
      </c>
      <c r="C308" s="35" t="s">
        <v>55</v>
      </c>
      <c r="D308" s="35"/>
      <c r="E308" s="35"/>
      <c r="F308" s="35" t="s">
        <v>29</v>
      </c>
      <c r="G308" s="64" t="s">
        <v>118</v>
      </c>
      <c r="H308" s="67" t="s">
        <v>203</v>
      </c>
      <c r="J308" s="31">
        <v>1</v>
      </c>
    </row>
    <row r="309" spans="1:10" ht="15" outlineLevel="2" x14ac:dyDescent="0.2">
      <c r="A309" s="36"/>
      <c r="B309" s="36" t="s">
        <v>170</v>
      </c>
      <c r="C309" s="35" t="s">
        <v>164</v>
      </c>
      <c r="D309" s="35"/>
      <c r="E309" s="35"/>
      <c r="F309" s="35" t="s">
        <v>29</v>
      </c>
      <c r="G309" s="36"/>
    </row>
    <row r="310" spans="1:10" s="27" customFormat="1" ht="14" customHeight="1" outlineLevel="2" x14ac:dyDescent="0.2">
      <c r="A310" s="36"/>
      <c r="B310" s="36" t="s">
        <v>173</v>
      </c>
      <c r="C310" s="35" t="s">
        <v>159</v>
      </c>
      <c r="D310" s="35"/>
      <c r="E310" s="35"/>
      <c r="F310" s="35" t="s">
        <v>29</v>
      </c>
      <c r="G310" s="36"/>
      <c r="H310" s="66"/>
    </row>
    <row r="311" spans="1:10" ht="15" outlineLevel="1" x14ac:dyDescent="0.2">
      <c r="A311" s="32" t="str">
        <f>"TS"&amp;TEXT(RIGHT(A306,3)+1,"000")</f>
        <v>TS057</v>
      </c>
      <c r="B311" s="39" t="s">
        <v>204</v>
      </c>
      <c r="C311" s="33" t="s">
        <v>125</v>
      </c>
      <c r="D311" s="33"/>
      <c r="E311" s="33"/>
      <c r="F311" s="33"/>
      <c r="G311" s="37" t="s">
        <v>182</v>
      </c>
      <c r="I311" s="31" t="s">
        <v>29</v>
      </c>
    </row>
    <row r="312" spans="1:10" ht="30" outlineLevel="2" x14ac:dyDescent="0.2">
      <c r="A312" s="36"/>
      <c r="B312" s="36" t="s">
        <v>205</v>
      </c>
      <c r="C312" s="35" t="s">
        <v>108</v>
      </c>
      <c r="D312" s="35"/>
      <c r="E312" s="35"/>
      <c r="F312" s="35" t="s">
        <v>29</v>
      </c>
      <c r="G312" s="62" t="s">
        <v>156</v>
      </c>
      <c r="H312" s="67" t="s">
        <v>186</v>
      </c>
    </row>
    <row r="313" spans="1:10" ht="45" outlineLevel="2" x14ac:dyDescent="0.2">
      <c r="A313" s="36"/>
      <c r="B313" s="36" t="s">
        <v>110</v>
      </c>
      <c r="C313" s="35" t="s">
        <v>55</v>
      </c>
      <c r="D313" s="35"/>
      <c r="E313" s="35"/>
      <c r="F313" s="35" t="s">
        <v>29</v>
      </c>
      <c r="G313" s="64" t="s">
        <v>118</v>
      </c>
      <c r="H313" s="67" t="s">
        <v>206</v>
      </c>
      <c r="J313" s="31">
        <v>1</v>
      </c>
    </row>
    <row r="314" spans="1:10" ht="15" outlineLevel="2" x14ac:dyDescent="0.2">
      <c r="A314" s="36"/>
      <c r="B314" s="36" t="s">
        <v>170</v>
      </c>
      <c r="C314" s="35" t="s">
        <v>164</v>
      </c>
      <c r="D314" s="35"/>
      <c r="E314" s="35"/>
      <c r="F314" s="35" t="s">
        <v>29</v>
      </c>
      <c r="G314" s="36"/>
    </row>
    <row r="315" spans="1:10" ht="30" outlineLevel="2" x14ac:dyDescent="0.2">
      <c r="A315" s="36"/>
      <c r="B315" s="36" t="s">
        <v>173</v>
      </c>
      <c r="C315" s="35" t="s">
        <v>159</v>
      </c>
      <c r="D315" s="35"/>
      <c r="E315" s="35"/>
      <c r="F315" s="35" t="s">
        <v>29</v>
      </c>
      <c r="G315" s="36"/>
      <c r="H315" s="67" t="s">
        <v>207</v>
      </c>
    </row>
    <row r="316" spans="1:10" ht="15" outlineLevel="1" x14ac:dyDescent="0.2">
      <c r="A316" s="32" t="str">
        <f>"TS"&amp;TEXT(RIGHT(A311,3)+1,"000")</f>
        <v>TS058</v>
      </c>
      <c r="B316" s="39" t="s">
        <v>208</v>
      </c>
      <c r="C316" s="33" t="s">
        <v>129</v>
      </c>
      <c r="D316" s="33"/>
      <c r="E316" s="33"/>
      <c r="F316" s="33"/>
      <c r="G316" s="37" t="s">
        <v>182</v>
      </c>
      <c r="I316" s="31" t="s">
        <v>209</v>
      </c>
    </row>
    <row r="317" spans="1:10" ht="30" outlineLevel="2" x14ac:dyDescent="0.2">
      <c r="A317" s="36"/>
      <c r="B317" s="36" t="s">
        <v>210</v>
      </c>
      <c r="C317" s="35" t="s">
        <v>108</v>
      </c>
      <c r="D317" s="35"/>
      <c r="E317" s="35"/>
      <c r="F317" s="35" t="s">
        <v>29</v>
      </c>
      <c r="G317" s="62" t="s">
        <v>156</v>
      </c>
      <c r="H317" s="67" t="s">
        <v>186</v>
      </c>
    </row>
    <row r="318" spans="1:10" ht="45" outlineLevel="2" x14ac:dyDescent="0.2">
      <c r="A318" s="36"/>
      <c r="B318" s="36" t="s">
        <v>110</v>
      </c>
      <c r="C318" s="35" t="s">
        <v>55</v>
      </c>
      <c r="D318" s="35"/>
      <c r="E318" s="35"/>
      <c r="F318" s="35" t="s">
        <v>29</v>
      </c>
      <c r="G318" s="64" t="s">
        <v>118</v>
      </c>
      <c r="H318" s="67" t="s">
        <v>211</v>
      </c>
      <c r="J318" s="31">
        <v>1</v>
      </c>
    </row>
    <row r="319" spans="1:10" s="27" customFormat="1" ht="14" customHeight="1" outlineLevel="2" x14ac:dyDescent="0.2">
      <c r="A319" s="36"/>
      <c r="B319" s="36" t="s">
        <v>179</v>
      </c>
      <c r="C319" s="35" t="s">
        <v>164</v>
      </c>
      <c r="D319" s="35"/>
      <c r="E319" s="35"/>
      <c r="F319" s="35" t="s">
        <v>29</v>
      </c>
      <c r="G319" s="36"/>
      <c r="H319" s="66"/>
    </row>
    <row r="320" spans="1:10" ht="15" outlineLevel="2" x14ac:dyDescent="0.2">
      <c r="A320" s="36"/>
      <c r="B320" s="36" t="s">
        <v>180</v>
      </c>
      <c r="C320" s="35" t="s">
        <v>159</v>
      </c>
      <c r="D320" s="35"/>
      <c r="E320" s="35"/>
      <c r="F320" s="35" t="s">
        <v>29</v>
      </c>
      <c r="G320" s="36"/>
    </row>
    <row r="321" spans="1:9" s="27" customFormat="1" ht="14" customHeight="1" outlineLevel="1" x14ac:dyDescent="0.2">
      <c r="A321" s="32" t="str">
        <f>"TS"&amp;TEXT(RIGHT(A316,3)+1,"000")</f>
        <v>TS059</v>
      </c>
      <c r="B321" s="39" t="s">
        <v>212</v>
      </c>
      <c r="C321" s="33" t="s">
        <v>129</v>
      </c>
      <c r="D321" s="33"/>
      <c r="E321" s="33"/>
      <c r="F321" s="33"/>
      <c r="G321" s="37" t="s">
        <v>182</v>
      </c>
      <c r="I321" s="27" t="s">
        <v>183</v>
      </c>
    </row>
    <row r="322" spans="1:9" ht="32" outlineLevel="2" x14ac:dyDescent="0.2">
      <c r="A322" s="36"/>
      <c r="B322" s="36" t="s">
        <v>213</v>
      </c>
      <c r="C322" s="35" t="s">
        <v>108</v>
      </c>
      <c r="D322" s="35"/>
      <c r="E322" s="35"/>
      <c r="F322" s="35" t="s">
        <v>183</v>
      </c>
      <c r="G322" s="89" t="s">
        <v>185</v>
      </c>
      <c r="H322" s="66" t="s">
        <v>186</v>
      </c>
      <c r="I322" s="31" t="s">
        <v>187</v>
      </c>
    </row>
    <row r="323" spans="1:9" s="38" customFormat="1" ht="48" outlineLevel="2" x14ac:dyDescent="0.2">
      <c r="A323" s="36"/>
      <c r="B323" s="36" t="s">
        <v>110</v>
      </c>
      <c r="C323" s="35" t="s">
        <v>55</v>
      </c>
      <c r="D323" s="35"/>
      <c r="E323" s="35"/>
      <c r="F323" s="35" t="s">
        <v>183</v>
      </c>
      <c r="G323" s="64" t="s">
        <v>118</v>
      </c>
      <c r="H323" s="88" t="s">
        <v>214</v>
      </c>
    </row>
    <row r="324" spans="1:9" ht="15" outlineLevel="2" x14ac:dyDescent="0.2">
      <c r="A324" s="36"/>
      <c r="B324" s="36" t="s">
        <v>179</v>
      </c>
      <c r="C324" s="35" t="s">
        <v>164</v>
      </c>
      <c r="D324" s="35"/>
      <c r="E324" s="35"/>
      <c r="F324" s="35" t="s">
        <v>183</v>
      </c>
      <c r="G324" s="36"/>
    </row>
    <row r="325" spans="1:9" ht="15" outlineLevel="2" x14ac:dyDescent="0.2">
      <c r="A325" s="36"/>
      <c r="B325" s="36" t="s">
        <v>180</v>
      </c>
      <c r="C325" s="35" t="s">
        <v>159</v>
      </c>
      <c r="D325" s="35"/>
      <c r="E325" s="35"/>
      <c r="F325" s="35" t="s">
        <v>183</v>
      </c>
      <c r="G325" s="36"/>
    </row>
    <row r="326" spans="1:9" s="27" customFormat="1" outlineLevel="1" x14ac:dyDescent="0.2">
      <c r="A326" s="103" t="s">
        <v>215</v>
      </c>
      <c r="B326" s="104"/>
      <c r="C326" s="104"/>
      <c r="D326" s="104"/>
      <c r="E326" s="104"/>
      <c r="F326" s="104"/>
      <c r="G326" s="104"/>
      <c r="H326" s="66"/>
    </row>
    <row r="327" spans="1:9" ht="15" outlineLevel="1" x14ac:dyDescent="0.2">
      <c r="A327" s="32" t="str">
        <f>"TS"&amp;TEXT(RIGHT(A321,3)+1,"000")</f>
        <v>TS060</v>
      </c>
      <c r="B327" s="39" t="s">
        <v>216</v>
      </c>
      <c r="C327" s="33" t="s">
        <v>217</v>
      </c>
      <c r="D327" s="33"/>
      <c r="E327" s="33"/>
      <c r="F327" s="33"/>
      <c r="G327" s="26" t="s">
        <v>28</v>
      </c>
      <c r="H327" s="68">
        <v>44788</v>
      </c>
      <c r="I327" s="31" t="s">
        <v>29</v>
      </c>
    </row>
    <row r="328" spans="1:9" ht="15" outlineLevel="2" x14ac:dyDescent="0.2">
      <c r="A328" s="36"/>
      <c r="B328" s="36" t="s">
        <v>218</v>
      </c>
      <c r="C328" s="35" t="s">
        <v>217</v>
      </c>
      <c r="D328" s="35"/>
      <c r="E328" s="35"/>
      <c r="F328" s="35" t="s">
        <v>31</v>
      </c>
      <c r="G328" s="36"/>
    </row>
    <row r="329" spans="1:9" ht="15" outlineLevel="1" x14ac:dyDescent="0.2">
      <c r="A329" s="32" t="str">
        <f>"TS"&amp;TEXT(RIGHT(A327,3)+1,"000")</f>
        <v>TS061</v>
      </c>
      <c r="B329" s="39" t="s">
        <v>219</v>
      </c>
      <c r="C329" s="33" t="s">
        <v>217</v>
      </c>
      <c r="D329" s="33"/>
      <c r="E329" s="33"/>
      <c r="F329" s="33"/>
      <c r="G329" s="26" t="s">
        <v>28</v>
      </c>
      <c r="H329" s="68">
        <v>44789</v>
      </c>
      <c r="I329" s="31" t="s">
        <v>29</v>
      </c>
    </row>
    <row r="330" spans="1:9" ht="15" outlineLevel="2" x14ac:dyDescent="0.2">
      <c r="A330" s="36"/>
      <c r="B330" s="36" t="s">
        <v>220</v>
      </c>
      <c r="C330" s="35" t="s">
        <v>217</v>
      </c>
      <c r="D330" s="35"/>
      <c r="E330" s="35"/>
      <c r="F330" s="35" t="s">
        <v>31</v>
      </c>
      <c r="G330" s="36"/>
    </row>
    <row r="331" spans="1:9" ht="15" outlineLevel="1" x14ac:dyDescent="0.2">
      <c r="A331" s="32" t="str">
        <f>"TS"&amp;TEXT(RIGHT(A329,3)+1,"000")</f>
        <v>TS062</v>
      </c>
      <c r="B331" s="39" t="s">
        <v>221</v>
      </c>
      <c r="C331" s="33" t="s">
        <v>217</v>
      </c>
      <c r="D331" s="33"/>
      <c r="E331" s="33"/>
      <c r="F331" s="33"/>
      <c r="G331" s="26" t="s">
        <v>28</v>
      </c>
      <c r="H331" s="68">
        <v>44789</v>
      </c>
      <c r="I331" s="31" t="s">
        <v>29</v>
      </c>
    </row>
    <row r="332" spans="1:9" ht="15" outlineLevel="2" x14ac:dyDescent="0.2">
      <c r="A332" s="36"/>
      <c r="B332" s="36" t="s">
        <v>218</v>
      </c>
      <c r="C332" s="35" t="s">
        <v>217</v>
      </c>
      <c r="D332" s="35"/>
      <c r="E332" s="35"/>
      <c r="F332" s="35" t="s">
        <v>31</v>
      </c>
      <c r="G332" s="36"/>
    </row>
    <row r="333" spans="1:9" ht="15" outlineLevel="1" x14ac:dyDescent="0.2">
      <c r="A333" s="32" t="str">
        <f>"TS"&amp;TEXT(RIGHT(A331,3)+1,"000")</f>
        <v>TS063</v>
      </c>
      <c r="B333" s="39" t="s">
        <v>222</v>
      </c>
      <c r="C333" s="33" t="s">
        <v>217</v>
      </c>
      <c r="D333" s="33"/>
      <c r="E333" s="33"/>
      <c r="F333" s="33"/>
      <c r="G333" s="26" t="s">
        <v>28</v>
      </c>
      <c r="H333" s="68">
        <v>44789</v>
      </c>
      <c r="I333" s="31" t="s">
        <v>29</v>
      </c>
    </row>
    <row r="334" spans="1:9" ht="15" outlineLevel="2" x14ac:dyDescent="0.2">
      <c r="A334" s="36"/>
      <c r="B334" s="36" t="s">
        <v>220</v>
      </c>
      <c r="C334" s="35" t="s">
        <v>217</v>
      </c>
      <c r="D334" s="35"/>
      <c r="E334" s="35"/>
      <c r="F334" s="35" t="s">
        <v>31</v>
      </c>
      <c r="G334" s="36"/>
    </row>
    <row r="335" spans="1:9" ht="15" outlineLevel="1" x14ac:dyDescent="0.2">
      <c r="A335" s="32" t="str">
        <f>"TS"&amp;TEXT(RIGHT(A333,3)+1,"000")</f>
        <v>TS064</v>
      </c>
      <c r="B335" s="39" t="s">
        <v>223</v>
      </c>
      <c r="C335" s="33" t="s">
        <v>217</v>
      </c>
      <c r="D335" s="33"/>
      <c r="E335" s="33"/>
      <c r="F335" s="33"/>
      <c r="G335" s="26" t="s">
        <v>28</v>
      </c>
      <c r="H335" s="68">
        <v>44789</v>
      </c>
      <c r="I335" s="31" t="s">
        <v>29</v>
      </c>
    </row>
    <row r="336" spans="1:9" ht="15" outlineLevel="2" x14ac:dyDescent="0.2">
      <c r="A336" s="36"/>
      <c r="B336" s="36" t="s">
        <v>218</v>
      </c>
      <c r="C336" s="35" t="s">
        <v>217</v>
      </c>
      <c r="D336" s="35"/>
      <c r="E336" s="35"/>
      <c r="F336" s="35" t="s">
        <v>31</v>
      </c>
      <c r="G336" s="36"/>
    </row>
    <row r="337" spans="1:9" ht="15" outlineLevel="1" x14ac:dyDescent="0.2">
      <c r="A337" s="32" t="str">
        <f>"TS"&amp;TEXT(RIGHT(A335,3)+1,"000")</f>
        <v>TS065</v>
      </c>
      <c r="B337" s="39" t="s">
        <v>224</v>
      </c>
      <c r="C337" s="33" t="s">
        <v>217</v>
      </c>
      <c r="D337" s="33"/>
      <c r="E337" s="33"/>
      <c r="F337" s="33"/>
      <c r="G337" s="26" t="s">
        <v>28</v>
      </c>
      <c r="H337" s="68">
        <v>44789</v>
      </c>
      <c r="I337" s="31" t="s">
        <v>29</v>
      </c>
    </row>
    <row r="338" spans="1:9" ht="15" outlineLevel="2" x14ac:dyDescent="0.2">
      <c r="A338" s="36"/>
      <c r="B338" s="36" t="s">
        <v>220</v>
      </c>
      <c r="C338" s="35" t="s">
        <v>217</v>
      </c>
      <c r="D338" s="35"/>
      <c r="E338" s="35"/>
      <c r="F338" s="35" t="s">
        <v>31</v>
      </c>
      <c r="G338" s="36"/>
    </row>
    <row r="339" spans="1:9" ht="15" outlineLevel="1" x14ac:dyDescent="0.2">
      <c r="A339" s="32" t="s">
        <v>1113</v>
      </c>
      <c r="B339" s="39" t="s">
        <v>225</v>
      </c>
      <c r="C339" s="33" t="s">
        <v>226</v>
      </c>
      <c r="D339" s="33"/>
      <c r="E339" s="33"/>
      <c r="F339" s="33"/>
      <c r="G339" s="37" t="s">
        <v>7</v>
      </c>
      <c r="I339" s="31" t="s">
        <v>29</v>
      </c>
    </row>
    <row r="340" spans="1:9" ht="15" outlineLevel="2" x14ac:dyDescent="0.2">
      <c r="A340" s="36"/>
      <c r="B340" s="36" t="s">
        <v>227</v>
      </c>
      <c r="C340" s="35" t="s">
        <v>226</v>
      </c>
      <c r="D340" s="35"/>
      <c r="E340" s="35"/>
      <c r="F340" s="35" t="s">
        <v>29</v>
      </c>
      <c r="G340" s="36"/>
      <c r="H340" s="69">
        <v>44788</v>
      </c>
    </row>
    <row r="341" spans="1:9" ht="13.25" customHeight="1" outlineLevel="2" x14ac:dyDescent="0.2">
      <c r="A341" s="36"/>
      <c r="B341" s="36" t="s">
        <v>228</v>
      </c>
      <c r="C341" s="35" t="s">
        <v>226</v>
      </c>
      <c r="D341" s="35"/>
      <c r="E341" s="35"/>
      <c r="F341" s="35" t="s">
        <v>29</v>
      </c>
      <c r="G341" s="36"/>
      <c r="H341" s="69">
        <v>44789</v>
      </c>
    </row>
    <row r="342" spans="1:9" ht="13.25" customHeight="1" outlineLevel="2" x14ac:dyDescent="0.2">
      <c r="A342" s="36"/>
      <c r="B342" s="36" t="s">
        <v>229</v>
      </c>
      <c r="C342" s="35" t="s">
        <v>226</v>
      </c>
      <c r="D342" s="35"/>
      <c r="E342" s="35"/>
      <c r="F342" s="35" t="s">
        <v>29</v>
      </c>
      <c r="G342" s="36"/>
      <c r="H342" s="69">
        <v>44789</v>
      </c>
    </row>
    <row r="343" spans="1:9" ht="13.25" customHeight="1" outlineLevel="2" x14ac:dyDescent="0.2">
      <c r="A343" s="36"/>
      <c r="B343" s="36" t="s">
        <v>230</v>
      </c>
      <c r="C343" s="35" t="s">
        <v>226</v>
      </c>
      <c r="D343" s="35"/>
      <c r="E343" s="35"/>
      <c r="F343" s="35" t="s">
        <v>29</v>
      </c>
      <c r="G343" s="62" t="s">
        <v>231</v>
      </c>
      <c r="H343" s="69">
        <v>44789</v>
      </c>
    </row>
    <row r="344" spans="1:9" ht="13.25" customHeight="1" outlineLevel="2" x14ac:dyDescent="0.2">
      <c r="A344" s="36"/>
      <c r="B344" s="36" t="s">
        <v>232</v>
      </c>
      <c r="C344" s="35" t="s">
        <v>226</v>
      </c>
      <c r="D344" s="35"/>
      <c r="E344" s="35"/>
      <c r="F344" s="35" t="s">
        <v>29</v>
      </c>
      <c r="G344" s="36"/>
      <c r="H344" s="69">
        <v>44789</v>
      </c>
    </row>
    <row r="345" spans="1:9" ht="13.25" customHeight="1" outlineLevel="2" x14ac:dyDescent="0.2">
      <c r="A345" s="36"/>
      <c r="B345" s="36" t="s">
        <v>233</v>
      </c>
      <c r="C345" s="35" t="s">
        <v>226</v>
      </c>
      <c r="D345" s="35"/>
      <c r="E345" s="35"/>
      <c r="F345" s="35" t="s">
        <v>29</v>
      </c>
      <c r="G345" s="36"/>
      <c r="H345" s="69">
        <v>44789</v>
      </c>
    </row>
    <row r="346" spans="1:9" ht="15" outlineLevel="1" x14ac:dyDescent="0.2">
      <c r="A346" s="32" t="s">
        <v>1114</v>
      </c>
      <c r="B346" s="39" t="s">
        <v>234</v>
      </c>
      <c r="C346" s="33" t="s">
        <v>226</v>
      </c>
      <c r="D346" s="33"/>
      <c r="E346" s="33"/>
      <c r="F346" s="33"/>
      <c r="G346" s="37" t="s">
        <v>7</v>
      </c>
      <c r="I346" s="31" t="s">
        <v>29</v>
      </c>
    </row>
    <row r="347" spans="1:9" ht="14" customHeight="1" outlineLevel="2" x14ac:dyDescent="0.2">
      <c r="A347" s="36" t="s">
        <v>1114</v>
      </c>
      <c r="B347" s="36" t="s">
        <v>227</v>
      </c>
      <c r="C347" s="35" t="s">
        <v>226</v>
      </c>
      <c r="D347" s="35"/>
      <c r="E347" s="35"/>
      <c r="F347" s="35" t="s">
        <v>29</v>
      </c>
      <c r="G347" s="36"/>
      <c r="H347" s="69">
        <v>44789</v>
      </c>
    </row>
    <row r="348" spans="1:9" ht="14" customHeight="1" outlineLevel="2" x14ac:dyDescent="0.2">
      <c r="A348" s="36" t="s">
        <v>1114</v>
      </c>
      <c r="B348" s="36" t="s">
        <v>228</v>
      </c>
      <c r="C348" s="35" t="s">
        <v>226</v>
      </c>
      <c r="D348" s="35"/>
      <c r="E348" s="35"/>
      <c r="F348" s="35" t="s">
        <v>29</v>
      </c>
      <c r="G348" s="36"/>
      <c r="H348" s="69">
        <v>44789</v>
      </c>
    </row>
    <row r="349" spans="1:9" ht="14" customHeight="1" outlineLevel="2" x14ac:dyDescent="0.2">
      <c r="A349" s="36" t="s">
        <v>1114</v>
      </c>
      <c r="B349" s="36" t="s">
        <v>229</v>
      </c>
      <c r="C349" s="35" t="s">
        <v>226</v>
      </c>
      <c r="D349" s="35"/>
      <c r="E349" s="35"/>
      <c r="F349" s="35" t="s">
        <v>29</v>
      </c>
      <c r="G349" s="36"/>
      <c r="H349" s="69">
        <v>44789</v>
      </c>
    </row>
    <row r="350" spans="1:9" ht="14" customHeight="1" outlineLevel="2" x14ac:dyDescent="0.2">
      <c r="A350" s="36" t="s">
        <v>1114</v>
      </c>
      <c r="B350" s="36" t="s">
        <v>230</v>
      </c>
      <c r="C350" s="35" t="s">
        <v>226</v>
      </c>
      <c r="D350" s="35"/>
      <c r="E350" s="35"/>
      <c r="F350" s="35" t="s">
        <v>29</v>
      </c>
      <c r="G350" s="36"/>
      <c r="H350" s="69">
        <v>44789</v>
      </c>
    </row>
    <row r="351" spans="1:9" ht="14" customHeight="1" outlineLevel="2" x14ac:dyDescent="0.2">
      <c r="A351" s="36" t="s">
        <v>1114</v>
      </c>
      <c r="B351" s="36" t="s">
        <v>232</v>
      </c>
      <c r="C351" s="35" t="s">
        <v>226</v>
      </c>
      <c r="D351" s="35"/>
      <c r="E351" s="35"/>
      <c r="F351" s="35" t="s">
        <v>29</v>
      </c>
      <c r="G351" s="36"/>
      <c r="H351" s="69">
        <v>44789</v>
      </c>
    </row>
    <row r="352" spans="1:9" ht="14" customHeight="1" outlineLevel="2" x14ac:dyDescent="0.2">
      <c r="A352" s="36" t="s">
        <v>1114</v>
      </c>
      <c r="B352" s="36" t="s">
        <v>233</v>
      </c>
      <c r="C352" s="35" t="s">
        <v>226</v>
      </c>
      <c r="D352" s="35"/>
      <c r="E352" s="35"/>
      <c r="F352" s="35" t="s">
        <v>29</v>
      </c>
      <c r="G352" s="36"/>
      <c r="H352" s="69">
        <v>44789</v>
      </c>
    </row>
    <row r="353" spans="1:9" ht="15" outlineLevel="1" x14ac:dyDescent="0.2">
      <c r="A353" s="32" t="s">
        <v>1115</v>
      </c>
      <c r="B353" s="39" t="s">
        <v>235</v>
      </c>
      <c r="C353" s="33" t="s">
        <v>226</v>
      </c>
      <c r="D353" s="33"/>
      <c r="E353" s="33"/>
      <c r="F353" s="33"/>
      <c r="G353" s="37" t="s">
        <v>7</v>
      </c>
      <c r="I353" s="31" t="s">
        <v>29</v>
      </c>
    </row>
    <row r="354" spans="1:9" ht="14" customHeight="1" outlineLevel="2" x14ac:dyDescent="0.2">
      <c r="A354" s="36" t="s">
        <v>1115</v>
      </c>
      <c r="B354" s="36" t="s">
        <v>227</v>
      </c>
      <c r="C354" s="35" t="s">
        <v>226</v>
      </c>
      <c r="D354" s="35"/>
      <c r="E354" s="35"/>
      <c r="F354" s="35" t="s">
        <v>29</v>
      </c>
      <c r="G354" s="36"/>
      <c r="H354" s="69">
        <v>44789</v>
      </c>
    </row>
    <row r="355" spans="1:9" ht="14" customHeight="1" outlineLevel="2" x14ac:dyDescent="0.2">
      <c r="A355" s="36" t="s">
        <v>1115</v>
      </c>
      <c r="B355" s="36" t="s">
        <v>228</v>
      </c>
      <c r="C355" s="35" t="s">
        <v>226</v>
      </c>
      <c r="D355" s="35"/>
      <c r="E355" s="35"/>
      <c r="F355" s="35" t="s">
        <v>29</v>
      </c>
      <c r="G355" s="36"/>
      <c r="H355" s="69">
        <v>44789</v>
      </c>
    </row>
    <row r="356" spans="1:9" ht="14" customHeight="1" outlineLevel="2" x14ac:dyDescent="0.2">
      <c r="A356" s="36" t="s">
        <v>1115</v>
      </c>
      <c r="B356" s="36" t="s">
        <v>229</v>
      </c>
      <c r="C356" s="35" t="s">
        <v>226</v>
      </c>
      <c r="D356" s="35"/>
      <c r="E356" s="35"/>
      <c r="F356" s="35" t="s">
        <v>29</v>
      </c>
      <c r="G356" s="36"/>
      <c r="H356" s="69">
        <v>44789</v>
      </c>
    </row>
    <row r="357" spans="1:9" ht="14" customHeight="1" outlineLevel="2" x14ac:dyDescent="0.2">
      <c r="A357" s="36" t="s">
        <v>1115</v>
      </c>
      <c r="B357" s="36" t="s">
        <v>230</v>
      </c>
      <c r="C357" s="35" t="s">
        <v>226</v>
      </c>
      <c r="D357" s="35"/>
      <c r="E357" s="35"/>
      <c r="F357" s="35" t="s">
        <v>29</v>
      </c>
      <c r="G357" s="36"/>
      <c r="H357" s="69">
        <v>44789</v>
      </c>
    </row>
    <row r="358" spans="1:9" ht="14" customHeight="1" outlineLevel="2" x14ac:dyDescent="0.2">
      <c r="A358" s="36" t="s">
        <v>1115</v>
      </c>
      <c r="B358" s="36" t="s">
        <v>232</v>
      </c>
      <c r="C358" s="35" t="s">
        <v>226</v>
      </c>
      <c r="D358" s="35"/>
      <c r="E358" s="35"/>
      <c r="F358" s="35" t="s">
        <v>29</v>
      </c>
      <c r="G358" s="36"/>
      <c r="H358" s="69">
        <v>44789</v>
      </c>
    </row>
    <row r="359" spans="1:9" ht="14" customHeight="1" outlineLevel="2" x14ac:dyDescent="0.2">
      <c r="A359" s="36" t="s">
        <v>1115</v>
      </c>
      <c r="B359" s="36" t="s">
        <v>233</v>
      </c>
      <c r="C359" s="35" t="s">
        <v>226</v>
      </c>
      <c r="D359" s="35"/>
      <c r="E359" s="35"/>
      <c r="F359" s="35" t="s">
        <v>29</v>
      </c>
      <c r="G359" s="36"/>
      <c r="H359" s="69">
        <v>44789</v>
      </c>
    </row>
    <row r="360" spans="1:9" s="27" customFormat="1" outlineLevel="1" x14ac:dyDescent="0.2">
      <c r="A360" s="103" t="s">
        <v>236</v>
      </c>
      <c r="B360" s="104"/>
      <c r="C360" s="104"/>
      <c r="D360" s="104"/>
      <c r="E360" s="104"/>
      <c r="F360" s="104"/>
      <c r="G360" s="104"/>
      <c r="H360" s="66"/>
    </row>
    <row r="361" spans="1:9" ht="15" outlineLevel="1" x14ac:dyDescent="0.2">
      <c r="A361" s="32" t="str">
        <f>"TS"&amp;TEXT(RIGHT(A353,3)+1,"000")</f>
        <v>TS069</v>
      </c>
      <c r="B361" s="39" t="s">
        <v>237</v>
      </c>
      <c r="C361" s="33" t="s">
        <v>238</v>
      </c>
      <c r="D361" s="33"/>
      <c r="E361" s="33"/>
      <c r="F361" s="33"/>
      <c r="G361" s="37" t="s">
        <v>7</v>
      </c>
      <c r="I361" s="31" t="s">
        <v>29</v>
      </c>
    </row>
    <row r="362" spans="1:9" ht="14" customHeight="1" outlineLevel="2" x14ac:dyDescent="0.2">
      <c r="A362" s="36" t="s">
        <v>46</v>
      </c>
      <c r="B362" s="36" t="s">
        <v>239</v>
      </c>
      <c r="C362" s="35"/>
      <c r="D362" s="35"/>
      <c r="E362" s="35"/>
      <c r="F362" s="35"/>
      <c r="G362" s="36">
        <v>22082248433</v>
      </c>
    </row>
    <row r="363" spans="1:9" ht="14" customHeight="1" outlineLevel="2" x14ac:dyDescent="0.2">
      <c r="A363" s="36"/>
      <c r="B363" s="36" t="s">
        <v>240</v>
      </c>
      <c r="C363" s="35" t="s">
        <v>238</v>
      </c>
      <c r="D363" s="35"/>
      <c r="E363" s="35"/>
      <c r="F363" s="35" t="s">
        <v>29</v>
      </c>
      <c r="G363" s="36" t="s">
        <v>241</v>
      </c>
      <c r="H363" s="69">
        <v>44790</v>
      </c>
    </row>
    <row r="364" spans="1:9" ht="15" outlineLevel="1" x14ac:dyDescent="0.2">
      <c r="A364" s="32" t="str">
        <f>"TS"&amp;TEXT(RIGHT(A361,3)+1,"000")</f>
        <v>TS070</v>
      </c>
      <c r="B364" s="39" t="s">
        <v>242</v>
      </c>
      <c r="C364" s="33" t="s">
        <v>238</v>
      </c>
      <c r="D364" s="33"/>
      <c r="E364" s="33"/>
      <c r="F364" s="33"/>
      <c r="G364" s="37" t="s">
        <v>7</v>
      </c>
      <c r="I364" s="31" t="s">
        <v>29</v>
      </c>
    </row>
    <row r="365" spans="1:9" ht="14" customHeight="1" outlineLevel="2" x14ac:dyDescent="0.2">
      <c r="A365" s="36" t="s">
        <v>46</v>
      </c>
      <c r="B365" s="36" t="s">
        <v>239</v>
      </c>
      <c r="C365" s="35"/>
      <c r="D365" s="35"/>
      <c r="E365" s="35"/>
      <c r="F365" s="35"/>
      <c r="G365" s="36">
        <v>22082248436</v>
      </c>
    </row>
    <row r="366" spans="1:9" ht="14" customHeight="1" outlineLevel="2" x14ac:dyDescent="0.2">
      <c r="A366" s="36"/>
      <c r="B366" s="36" t="s">
        <v>240</v>
      </c>
      <c r="C366" s="35" t="s">
        <v>238</v>
      </c>
      <c r="D366" s="35"/>
      <c r="E366" s="35"/>
      <c r="F366" s="35" t="s">
        <v>29</v>
      </c>
      <c r="G366" s="36" t="s">
        <v>243</v>
      </c>
      <c r="H366" s="69">
        <v>44790</v>
      </c>
    </row>
    <row r="367" spans="1:9" ht="15" outlineLevel="1" x14ac:dyDescent="0.2">
      <c r="A367" s="32" t="str">
        <f>"TS"&amp;TEXT(RIGHT(A364,3)+1,"000")</f>
        <v>TS071</v>
      </c>
      <c r="B367" s="39" t="s">
        <v>244</v>
      </c>
      <c r="C367" s="33" t="s">
        <v>238</v>
      </c>
      <c r="D367" s="33"/>
      <c r="E367" s="33"/>
      <c r="F367" s="33"/>
      <c r="G367" s="37" t="s">
        <v>7</v>
      </c>
      <c r="I367" s="31" t="s">
        <v>29</v>
      </c>
    </row>
    <row r="368" spans="1:9" ht="14" customHeight="1" outlineLevel="2" x14ac:dyDescent="0.2">
      <c r="A368" s="36" t="s">
        <v>46</v>
      </c>
      <c r="B368" s="36" t="s">
        <v>245</v>
      </c>
      <c r="C368" s="35"/>
      <c r="D368" s="35"/>
      <c r="E368" s="35"/>
      <c r="F368" s="35"/>
      <c r="G368" s="36">
        <v>22082248435</v>
      </c>
    </row>
    <row r="369" spans="1:9" ht="14" customHeight="1" outlineLevel="2" x14ac:dyDescent="0.2">
      <c r="A369" s="36"/>
      <c r="B369" s="36" t="s">
        <v>240</v>
      </c>
      <c r="C369" s="35" t="s">
        <v>238</v>
      </c>
      <c r="D369" s="35"/>
      <c r="E369" s="35"/>
      <c r="F369" s="35" t="s">
        <v>29</v>
      </c>
      <c r="G369" s="36" t="s">
        <v>243</v>
      </c>
      <c r="H369" s="69">
        <v>44790</v>
      </c>
    </row>
    <row r="370" spans="1:9" ht="15" outlineLevel="1" x14ac:dyDescent="0.2">
      <c r="A370" s="32" t="str">
        <f>"TS"&amp;TEXT(RIGHT(A367,3)+1,"000")</f>
        <v>TS072</v>
      </c>
      <c r="B370" s="39" t="s">
        <v>246</v>
      </c>
      <c r="C370" s="33" t="s">
        <v>238</v>
      </c>
      <c r="D370" s="33"/>
      <c r="E370" s="33"/>
      <c r="F370" s="33"/>
      <c r="G370" s="37" t="s">
        <v>7</v>
      </c>
      <c r="I370" s="31" t="s">
        <v>29</v>
      </c>
    </row>
    <row r="371" spans="1:9" ht="14" customHeight="1" outlineLevel="2" x14ac:dyDescent="0.2">
      <c r="A371" s="36" t="s">
        <v>46</v>
      </c>
      <c r="B371" s="36" t="s">
        <v>245</v>
      </c>
      <c r="C371" s="35"/>
      <c r="D371" s="35"/>
      <c r="E371" s="35"/>
      <c r="F371" s="35"/>
      <c r="G371" s="36">
        <v>22082248443</v>
      </c>
    </row>
    <row r="372" spans="1:9" ht="14" customHeight="1" outlineLevel="2" x14ac:dyDescent="0.2">
      <c r="A372" s="36"/>
      <c r="B372" s="36" t="s">
        <v>240</v>
      </c>
      <c r="C372" s="35" t="s">
        <v>238</v>
      </c>
      <c r="D372" s="35"/>
      <c r="E372" s="35"/>
      <c r="F372" s="35" t="s">
        <v>29</v>
      </c>
      <c r="G372" s="36" t="s">
        <v>241</v>
      </c>
      <c r="H372" s="69">
        <v>44790</v>
      </c>
    </row>
    <row r="373" spans="1:9" ht="15" outlineLevel="1" x14ac:dyDescent="0.2">
      <c r="A373" s="32" t="str">
        <f>"TS"&amp;TEXT(RIGHT(A370,3)+1,"000")</f>
        <v>TS073</v>
      </c>
      <c r="B373" s="39" t="s">
        <v>247</v>
      </c>
      <c r="C373" s="33" t="s">
        <v>238</v>
      </c>
      <c r="D373" s="33"/>
      <c r="E373" s="33"/>
      <c r="F373" s="33"/>
      <c r="G373" s="37" t="s">
        <v>7</v>
      </c>
      <c r="I373" s="31" t="s">
        <v>29</v>
      </c>
    </row>
    <row r="374" spans="1:9" ht="14" customHeight="1" outlineLevel="2" x14ac:dyDescent="0.2">
      <c r="A374" s="36" t="s">
        <v>46</v>
      </c>
      <c r="B374" s="36" t="s">
        <v>248</v>
      </c>
      <c r="C374" s="35"/>
      <c r="D374" s="35"/>
      <c r="E374" s="35"/>
      <c r="F374" s="35"/>
      <c r="G374" s="36">
        <v>22082248394</v>
      </c>
    </row>
    <row r="375" spans="1:9" ht="14" customHeight="1" outlineLevel="2" x14ac:dyDescent="0.2">
      <c r="A375" s="36"/>
      <c r="B375" s="36" t="s">
        <v>240</v>
      </c>
      <c r="C375" s="35" t="s">
        <v>238</v>
      </c>
      <c r="D375" s="35"/>
      <c r="E375" s="35"/>
      <c r="F375" s="35" t="s">
        <v>29</v>
      </c>
      <c r="G375" s="62" t="s">
        <v>249</v>
      </c>
      <c r="H375" s="69">
        <v>44791</v>
      </c>
    </row>
    <row r="376" spans="1:9" ht="15" outlineLevel="1" x14ac:dyDescent="0.2">
      <c r="A376" s="32" t="str">
        <f>"TS"&amp;TEXT(RIGHT(A373,3)+1,"000")</f>
        <v>TS074</v>
      </c>
      <c r="B376" s="39" t="s">
        <v>250</v>
      </c>
      <c r="C376" s="33" t="s">
        <v>238</v>
      </c>
      <c r="D376" s="33"/>
      <c r="E376" s="33"/>
      <c r="F376" s="33"/>
      <c r="G376" s="37"/>
      <c r="I376" s="31" t="s">
        <v>29</v>
      </c>
    </row>
    <row r="377" spans="1:9" ht="14" customHeight="1" outlineLevel="2" x14ac:dyDescent="0.2">
      <c r="A377" s="36" t="s">
        <v>46</v>
      </c>
      <c r="B377" s="36" t="s">
        <v>248</v>
      </c>
      <c r="C377" s="35"/>
      <c r="D377" s="35"/>
      <c r="E377" s="35"/>
      <c r="F377" s="35"/>
      <c r="G377" s="36">
        <v>22082248402</v>
      </c>
    </row>
    <row r="378" spans="1:9" ht="14" customHeight="1" outlineLevel="2" x14ac:dyDescent="0.2">
      <c r="A378" s="36"/>
      <c r="B378" s="36" t="s">
        <v>240</v>
      </c>
      <c r="C378" s="35" t="s">
        <v>238</v>
      </c>
      <c r="D378" s="35"/>
      <c r="E378" s="35"/>
      <c r="F378" s="35" t="s">
        <v>29</v>
      </c>
      <c r="G378" s="62" t="s">
        <v>249</v>
      </c>
      <c r="H378" s="69">
        <v>44791</v>
      </c>
    </row>
    <row r="379" spans="1:9" ht="15" outlineLevel="1" x14ac:dyDescent="0.2">
      <c r="A379" s="32" t="str">
        <f>"TS"&amp;TEXT(RIGHT(A376,3)+1,"000")</f>
        <v>TS075</v>
      </c>
      <c r="B379" s="39" t="s">
        <v>251</v>
      </c>
      <c r="C379" s="33" t="s">
        <v>238</v>
      </c>
      <c r="D379" s="33"/>
      <c r="E379" s="33"/>
      <c r="F379" s="33"/>
      <c r="G379" s="37" t="s">
        <v>7</v>
      </c>
      <c r="I379" s="31" t="s">
        <v>29</v>
      </c>
    </row>
    <row r="380" spans="1:9" ht="14" customHeight="1" outlineLevel="2" x14ac:dyDescent="0.2">
      <c r="A380" s="36" t="s">
        <v>46</v>
      </c>
      <c r="B380" s="36" t="s">
        <v>239</v>
      </c>
      <c r="C380" s="35"/>
      <c r="D380" s="35"/>
      <c r="E380" s="35"/>
      <c r="F380" s="35"/>
      <c r="G380" s="36">
        <v>22082248433</v>
      </c>
    </row>
    <row r="381" spans="1:9" ht="14" customHeight="1" outlineLevel="2" x14ac:dyDescent="0.2">
      <c r="A381" s="36"/>
      <c r="B381" s="36" t="s">
        <v>240</v>
      </c>
      <c r="C381" s="35" t="s">
        <v>238</v>
      </c>
      <c r="D381" s="35"/>
      <c r="E381" s="35"/>
      <c r="F381" s="35" t="s">
        <v>29</v>
      </c>
      <c r="G381" s="36" t="s">
        <v>241</v>
      </c>
      <c r="H381" s="69">
        <v>44790</v>
      </c>
    </row>
    <row r="382" spans="1:9" ht="15" outlineLevel="1" x14ac:dyDescent="0.2">
      <c r="A382" s="32" t="str">
        <f>"TS"&amp;TEXT(RIGHT(A379,3)+1,"000")</f>
        <v>TS076</v>
      </c>
      <c r="B382" s="39" t="s">
        <v>252</v>
      </c>
      <c r="C382" s="33" t="s">
        <v>238</v>
      </c>
      <c r="D382" s="33"/>
      <c r="E382" s="33"/>
      <c r="F382" s="33"/>
      <c r="G382" s="37" t="s">
        <v>7</v>
      </c>
      <c r="I382" s="31" t="s">
        <v>29</v>
      </c>
    </row>
    <row r="383" spans="1:9" ht="14" customHeight="1" outlineLevel="2" x14ac:dyDescent="0.2">
      <c r="A383" s="36" t="s">
        <v>46</v>
      </c>
      <c r="B383" s="36" t="s">
        <v>239</v>
      </c>
      <c r="C383" s="35"/>
      <c r="D383" s="35"/>
      <c r="E383" s="35"/>
      <c r="F383" s="35"/>
      <c r="G383" s="36">
        <v>22082248436</v>
      </c>
    </row>
    <row r="384" spans="1:9" ht="14" customHeight="1" outlineLevel="2" x14ac:dyDescent="0.2">
      <c r="A384" s="36"/>
      <c r="B384" s="36" t="s">
        <v>240</v>
      </c>
      <c r="C384" s="35" t="s">
        <v>238</v>
      </c>
      <c r="D384" s="35"/>
      <c r="E384" s="35"/>
      <c r="F384" s="35" t="s">
        <v>29</v>
      </c>
      <c r="G384" s="36" t="s">
        <v>243</v>
      </c>
      <c r="H384" s="69">
        <v>44790</v>
      </c>
    </row>
    <row r="385" spans="1:10" ht="15" outlineLevel="1" x14ac:dyDescent="0.2">
      <c r="A385" s="32" t="str">
        <f>"TS"&amp;TEXT(RIGHT(A382,3)+1,"000")</f>
        <v>TS077</v>
      </c>
      <c r="B385" s="39" t="s">
        <v>253</v>
      </c>
      <c r="C385" s="33" t="s">
        <v>238</v>
      </c>
      <c r="D385" s="33"/>
      <c r="E385" s="33"/>
      <c r="F385" s="33"/>
      <c r="G385" s="37" t="s">
        <v>7</v>
      </c>
      <c r="I385" s="31" t="s">
        <v>29</v>
      </c>
    </row>
    <row r="386" spans="1:10" ht="14" customHeight="1" outlineLevel="2" x14ac:dyDescent="0.2">
      <c r="A386" s="36" t="s">
        <v>46</v>
      </c>
      <c r="B386" s="36" t="s">
        <v>245</v>
      </c>
      <c r="C386" s="35"/>
      <c r="D386" s="35"/>
      <c r="E386" s="35"/>
      <c r="F386" s="35"/>
      <c r="G386" s="36">
        <v>22082248435</v>
      </c>
    </row>
    <row r="387" spans="1:10" ht="14" customHeight="1" outlineLevel="2" x14ac:dyDescent="0.2">
      <c r="A387" s="36"/>
      <c r="B387" s="36" t="s">
        <v>240</v>
      </c>
      <c r="C387" s="35" t="s">
        <v>238</v>
      </c>
      <c r="D387" s="35"/>
      <c r="E387" s="35"/>
      <c r="F387" s="35" t="s">
        <v>29</v>
      </c>
      <c r="G387" s="36" t="s">
        <v>243</v>
      </c>
      <c r="H387" s="69">
        <v>44790</v>
      </c>
    </row>
    <row r="388" spans="1:10" ht="15" outlineLevel="1" x14ac:dyDescent="0.2">
      <c r="A388" s="32" t="str">
        <f>"TS"&amp;TEXT(RIGHT(A385,3)+1,"000")</f>
        <v>TS078</v>
      </c>
      <c r="B388" s="39" t="s">
        <v>254</v>
      </c>
      <c r="C388" s="33" t="s">
        <v>238</v>
      </c>
      <c r="D388" s="33"/>
      <c r="E388" s="33"/>
      <c r="F388" s="33"/>
      <c r="G388" s="37" t="s">
        <v>7</v>
      </c>
      <c r="H388" s="69"/>
      <c r="I388" s="31" t="s">
        <v>29</v>
      </c>
    </row>
    <row r="389" spans="1:10" ht="14" customHeight="1" outlineLevel="2" x14ac:dyDescent="0.2">
      <c r="A389" s="36" t="s">
        <v>46</v>
      </c>
      <c r="B389" s="36" t="s">
        <v>245</v>
      </c>
      <c r="C389" s="35"/>
      <c r="D389" s="35"/>
      <c r="E389" s="35"/>
      <c r="F389" s="35"/>
      <c r="G389" s="36">
        <v>22082248443</v>
      </c>
    </row>
    <row r="390" spans="1:10" ht="14" customHeight="1" outlineLevel="2" x14ac:dyDescent="0.2">
      <c r="A390" s="36"/>
      <c r="B390" s="36" t="s">
        <v>240</v>
      </c>
      <c r="C390" s="35" t="s">
        <v>238</v>
      </c>
      <c r="D390" s="35"/>
      <c r="E390" s="35"/>
      <c r="F390" s="35" t="s">
        <v>29</v>
      </c>
      <c r="G390" s="36" t="s">
        <v>241</v>
      </c>
      <c r="H390" s="69">
        <v>44790</v>
      </c>
    </row>
    <row r="391" spans="1:10" ht="15" outlineLevel="1" x14ac:dyDescent="0.2">
      <c r="A391" s="32" t="str">
        <f>"TS"&amp;TEXT(RIGHT(A388,3)+1,"000")</f>
        <v>TS079</v>
      </c>
      <c r="B391" s="39" t="s">
        <v>255</v>
      </c>
      <c r="C391" s="33" t="s">
        <v>238</v>
      </c>
      <c r="D391" s="33"/>
      <c r="E391" s="33"/>
      <c r="F391" s="33"/>
      <c r="G391" s="37"/>
      <c r="I391" s="31" t="s">
        <v>29</v>
      </c>
    </row>
    <row r="392" spans="1:10" ht="14" customHeight="1" outlineLevel="2" x14ac:dyDescent="0.2">
      <c r="A392" s="36" t="s">
        <v>46</v>
      </c>
      <c r="B392" s="36" t="s">
        <v>248</v>
      </c>
      <c r="C392" s="35"/>
      <c r="D392" s="35"/>
      <c r="E392" s="35"/>
      <c r="F392" s="35"/>
      <c r="G392" s="36">
        <v>22082248394</v>
      </c>
    </row>
    <row r="393" spans="1:10" ht="14" customHeight="1" outlineLevel="2" x14ac:dyDescent="0.2">
      <c r="A393" s="36"/>
      <c r="B393" s="36" t="s">
        <v>240</v>
      </c>
      <c r="C393" s="35" t="s">
        <v>238</v>
      </c>
      <c r="D393" s="35"/>
      <c r="E393" s="35"/>
      <c r="F393" s="35" t="s">
        <v>29</v>
      </c>
      <c r="G393" s="62" t="s">
        <v>249</v>
      </c>
      <c r="H393" s="69">
        <v>44790</v>
      </c>
    </row>
    <row r="394" spans="1:10" ht="15" outlineLevel="1" x14ac:dyDescent="0.2">
      <c r="A394" s="32" t="str">
        <f>"TS"&amp;TEXT(RIGHT(A391,3)+1,"000")</f>
        <v>TS080</v>
      </c>
      <c r="B394" s="39" t="s">
        <v>256</v>
      </c>
      <c r="C394" s="33" t="s">
        <v>238</v>
      </c>
      <c r="D394" s="33"/>
      <c r="E394" s="33"/>
      <c r="F394" s="33"/>
      <c r="G394" s="37"/>
      <c r="I394" s="31" t="s">
        <v>29</v>
      </c>
    </row>
    <row r="395" spans="1:10" ht="14" customHeight="1" outlineLevel="2" x14ac:dyDescent="0.2">
      <c r="A395" s="36" t="s">
        <v>46</v>
      </c>
      <c r="B395" s="36" t="s">
        <v>248</v>
      </c>
      <c r="C395" s="35"/>
      <c r="D395" s="35"/>
      <c r="E395" s="35"/>
      <c r="F395" s="35"/>
      <c r="G395" s="36">
        <v>22082248402</v>
      </c>
    </row>
    <row r="396" spans="1:10" ht="14" customHeight="1" outlineLevel="2" x14ac:dyDescent="0.2">
      <c r="A396" s="36"/>
      <c r="B396" s="36" t="s">
        <v>240</v>
      </c>
      <c r="C396" s="35" t="s">
        <v>238</v>
      </c>
      <c r="D396" s="35"/>
      <c r="E396" s="35"/>
      <c r="F396" s="35" t="s">
        <v>29</v>
      </c>
      <c r="G396" s="62" t="s">
        <v>249</v>
      </c>
      <c r="H396" s="69">
        <v>44790</v>
      </c>
    </row>
    <row r="397" spans="1:10" collapsed="1" x14ac:dyDescent="0.2">
      <c r="A397" s="105" t="s">
        <v>257</v>
      </c>
      <c r="B397" s="106"/>
      <c r="C397" s="106"/>
      <c r="D397" s="106"/>
      <c r="E397" s="106"/>
      <c r="F397" s="106"/>
      <c r="G397" s="106"/>
    </row>
    <row r="398" spans="1:10" ht="15" hidden="1" outlineLevel="1" x14ac:dyDescent="0.2">
      <c r="A398" s="32" t="str">
        <f>"TS"&amp;TEXT(RIGHT(A394,3)+1,"000")</f>
        <v>TS081</v>
      </c>
      <c r="B398" s="41" t="s">
        <v>258</v>
      </c>
      <c r="C398" s="41" t="s">
        <v>259</v>
      </c>
      <c r="D398" s="41"/>
      <c r="E398" s="41"/>
      <c r="F398" s="41"/>
      <c r="G398" s="76" t="s">
        <v>28</v>
      </c>
      <c r="H398" s="68">
        <v>44792</v>
      </c>
      <c r="I398" s="31" t="s">
        <v>146</v>
      </c>
      <c r="J398" s="31">
        <v>1</v>
      </c>
    </row>
    <row r="399" spans="1:10" ht="15" hidden="1" outlineLevel="2" x14ac:dyDescent="0.2">
      <c r="A399" s="36" t="s">
        <v>46</v>
      </c>
      <c r="B399" s="36" t="s">
        <v>260</v>
      </c>
      <c r="C399" s="35"/>
      <c r="D399" s="35"/>
      <c r="E399" s="35"/>
      <c r="F399" s="35"/>
      <c r="G399" s="62" t="s">
        <v>261</v>
      </c>
    </row>
    <row r="400" spans="1:10" ht="75.75" hidden="1" customHeight="1" outlineLevel="2" x14ac:dyDescent="0.2">
      <c r="A400" s="36"/>
      <c r="B400" s="36" t="s">
        <v>262</v>
      </c>
      <c r="C400" s="35" t="s">
        <v>259</v>
      </c>
      <c r="D400" s="35"/>
      <c r="E400" s="35"/>
      <c r="F400" s="35" t="s">
        <v>146</v>
      </c>
      <c r="G400" s="64" t="s">
        <v>263</v>
      </c>
      <c r="H400" s="90" t="s">
        <v>264</v>
      </c>
      <c r="I400" s="31" t="s">
        <v>265</v>
      </c>
    </row>
    <row r="401" spans="1:10" ht="15" hidden="1" outlineLevel="1" x14ac:dyDescent="0.2">
      <c r="A401" s="32" t="str">
        <f>"TS"&amp;TEXT(RIGHT(A398,3)+1,"000")</f>
        <v>TS082</v>
      </c>
      <c r="B401" s="41" t="s">
        <v>266</v>
      </c>
      <c r="C401" s="41" t="s">
        <v>259</v>
      </c>
      <c r="D401" s="41"/>
      <c r="E401" s="41"/>
      <c r="F401" s="41"/>
      <c r="G401" s="76" t="s">
        <v>28</v>
      </c>
      <c r="H401" s="68">
        <v>44792</v>
      </c>
      <c r="I401" s="31" t="s">
        <v>146</v>
      </c>
      <c r="J401" s="31">
        <v>1</v>
      </c>
    </row>
    <row r="402" spans="1:10" ht="15" hidden="1" outlineLevel="2" x14ac:dyDescent="0.2">
      <c r="A402" s="36" t="s">
        <v>46</v>
      </c>
      <c r="B402" s="34" t="s">
        <v>260</v>
      </c>
      <c r="C402" s="35"/>
      <c r="D402" s="35"/>
      <c r="E402" s="35"/>
      <c r="F402" s="35"/>
      <c r="G402" s="62" t="s">
        <v>267</v>
      </c>
    </row>
    <row r="403" spans="1:10" ht="64.5" hidden="1" customHeight="1" outlineLevel="2" x14ac:dyDescent="0.2">
      <c r="A403" s="36"/>
      <c r="B403" s="36" t="s">
        <v>268</v>
      </c>
      <c r="C403" s="35" t="s">
        <v>259</v>
      </c>
      <c r="D403" s="35"/>
      <c r="E403" s="35"/>
      <c r="F403" s="35" t="s">
        <v>146</v>
      </c>
      <c r="G403" s="78" t="s">
        <v>269</v>
      </c>
      <c r="H403" s="36" t="s">
        <v>270</v>
      </c>
      <c r="I403" s="91"/>
    </row>
    <row r="404" spans="1:10" ht="15" hidden="1" outlineLevel="1" x14ac:dyDescent="0.2">
      <c r="A404" s="32" t="str">
        <f>"TS"&amp;TEXT(RIGHT(A401,3)+1,"000")</f>
        <v>TS083</v>
      </c>
      <c r="B404" s="41" t="s">
        <v>271</v>
      </c>
      <c r="C404" s="41" t="s">
        <v>259</v>
      </c>
      <c r="D404" s="41"/>
      <c r="E404" s="41"/>
      <c r="F404" s="41" t="s">
        <v>7</v>
      </c>
      <c r="G404" s="42"/>
      <c r="I404" s="31" t="s">
        <v>146</v>
      </c>
      <c r="J404" s="31">
        <v>1</v>
      </c>
    </row>
    <row r="405" spans="1:10" ht="15" hidden="1" outlineLevel="2" x14ac:dyDescent="0.2">
      <c r="A405" s="36" t="s">
        <v>46</v>
      </c>
      <c r="B405" s="34" t="s">
        <v>260</v>
      </c>
      <c r="C405" s="35"/>
      <c r="D405" s="35"/>
      <c r="E405" s="35"/>
      <c r="F405" s="35"/>
      <c r="G405" s="62" t="s">
        <v>272</v>
      </c>
    </row>
    <row r="406" spans="1:10" ht="15" hidden="1" outlineLevel="2" x14ac:dyDescent="0.2">
      <c r="A406" s="36"/>
      <c r="B406" s="36" t="s">
        <v>268</v>
      </c>
      <c r="C406" s="35" t="s">
        <v>259</v>
      </c>
      <c r="D406" s="35"/>
      <c r="E406" s="35"/>
      <c r="F406" s="35" t="s">
        <v>146</v>
      </c>
      <c r="G406" s="64" t="s">
        <v>263</v>
      </c>
      <c r="H406" s="69">
        <v>44792</v>
      </c>
    </row>
    <row r="407" spans="1:10" ht="15" hidden="1" outlineLevel="1" x14ac:dyDescent="0.2">
      <c r="A407" s="32" t="str">
        <f>"TS"&amp;TEXT(RIGHT(A404,3)+1,"000")</f>
        <v>TS084</v>
      </c>
      <c r="B407" s="41" t="s">
        <v>273</v>
      </c>
      <c r="C407" s="41" t="s">
        <v>259</v>
      </c>
      <c r="D407" s="41"/>
      <c r="E407" s="41"/>
      <c r="F407" s="41"/>
      <c r="G407" s="42"/>
      <c r="I407" s="31" t="s">
        <v>146</v>
      </c>
    </row>
    <row r="408" spans="1:10" ht="30" hidden="1" outlineLevel="2" x14ac:dyDescent="0.2">
      <c r="A408" s="36" t="s">
        <v>46</v>
      </c>
      <c r="B408" s="43" t="s">
        <v>274</v>
      </c>
      <c r="C408" s="35"/>
      <c r="D408" s="35"/>
      <c r="E408" s="35"/>
      <c r="F408" s="35"/>
      <c r="G408" s="36"/>
    </row>
    <row r="409" spans="1:10" ht="15" hidden="1" outlineLevel="2" x14ac:dyDescent="0.2">
      <c r="A409" s="36"/>
      <c r="B409" s="36" t="s">
        <v>275</v>
      </c>
      <c r="C409" s="35" t="s">
        <v>259</v>
      </c>
      <c r="D409" s="35"/>
      <c r="E409" s="35"/>
      <c r="F409" s="35" t="s">
        <v>146</v>
      </c>
      <c r="G409" s="36"/>
    </row>
    <row r="410" spans="1:10" ht="15" hidden="1" outlineLevel="1" x14ac:dyDescent="0.2">
      <c r="A410" s="32" t="str">
        <f>"TS"&amp;TEXT(RIGHT(A407,3)+1,"000")</f>
        <v>TS085</v>
      </c>
      <c r="B410" s="41" t="s">
        <v>276</v>
      </c>
      <c r="C410" s="41" t="s">
        <v>259</v>
      </c>
      <c r="D410" s="41"/>
      <c r="E410" s="41"/>
      <c r="F410" s="41"/>
      <c r="G410" s="42"/>
      <c r="I410" s="31" t="s">
        <v>146</v>
      </c>
    </row>
    <row r="411" spans="1:10" ht="30" hidden="1" outlineLevel="2" x14ac:dyDescent="0.2">
      <c r="A411" s="36" t="s">
        <v>46</v>
      </c>
      <c r="B411" s="43" t="s">
        <v>274</v>
      </c>
      <c r="C411" s="35"/>
      <c r="D411" s="35"/>
      <c r="E411" s="35"/>
      <c r="F411" s="35"/>
      <c r="G411" s="36"/>
    </row>
    <row r="412" spans="1:10" ht="15" hidden="1" outlineLevel="2" x14ac:dyDescent="0.2">
      <c r="A412" s="36"/>
      <c r="B412" s="36" t="s">
        <v>275</v>
      </c>
      <c r="C412" s="35" t="s">
        <v>259</v>
      </c>
      <c r="D412" s="35"/>
      <c r="E412" s="35"/>
      <c r="F412" s="35" t="s">
        <v>146</v>
      </c>
      <c r="G412" s="36"/>
    </row>
    <row r="413" spans="1:10" collapsed="1" x14ac:dyDescent="0.2">
      <c r="A413" s="105" t="s">
        <v>277</v>
      </c>
      <c r="B413" s="106"/>
      <c r="C413" s="106"/>
      <c r="D413" s="106"/>
      <c r="E413" s="106"/>
      <c r="F413" s="106"/>
      <c r="G413" s="106"/>
    </row>
    <row r="414" spans="1:10" ht="16" hidden="1" outlineLevel="1" x14ac:dyDescent="0.2">
      <c r="A414" s="32" t="str">
        <f>"TS"&amp;TEXT(RIGHT(A410,3)+1,"000")</f>
        <v>TS086</v>
      </c>
      <c r="B414" s="41" t="s">
        <v>278</v>
      </c>
      <c r="C414" s="44" t="s">
        <v>279</v>
      </c>
      <c r="D414" s="44"/>
      <c r="E414" s="44"/>
      <c r="F414" s="45"/>
      <c r="G414" s="26" t="s">
        <v>28</v>
      </c>
      <c r="I414" s="31" t="s">
        <v>29</v>
      </c>
    </row>
    <row r="415" spans="1:10" ht="15" hidden="1" outlineLevel="2" x14ac:dyDescent="0.2">
      <c r="A415" s="36"/>
      <c r="B415" s="36" t="s">
        <v>280</v>
      </c>
      <c r="C415" s="35" t="s">
        <v>279</v>
      </c>
      <c r="D415" s="35"/>
      <c r="E415" s="35"/>
      <c r="F415" s="35" t="s">
        <v>31</v>
      </c>
      <c r="G415" s="36"/>
    </row>
    <row r="416" spans="1:10" collapsed="1" x14ac:dyDescent="0.2">
      <c r="A416" s="105" t="s">
        <v>281</v>
      </c>
      <c r="B416" s="106"/>
      <c r="C416" s="106"/>
      <c r="D416" s="106"/>
      <c r="E416" s="106"/>
      <c r="F416" s="106"/>
      <c r="G416" s="106"/>
    </row>
    <row r="417" spans="1:9" hidden="1" outlineLevel="1" x14ac:dyDescent="0.2">
      <c r="A417" s="107" t="s">
        <v>23</v>
      </c>
      <c r="B417" s="108"/>
      <c r="C417" s="108"/>
      <c r="D417" s="108"/>
      <c r="E417" s="108"/>
      <c r="F417" s="108"/>
      <c r="G417" s="109"/>
    </row>
    <row r="418" spans="1:9" ht="15" hidden="1" outlineLevel="1" x14ac:dyDescent="0.2">
      <c r="A418" s="32" t="str">
        <f>"TS"&amp;TEXT(RIGHT(A414,3)+1,"000")</f>
        <v>TS087</v>
      </c>
      <c r="B418" s="41" t="s">
        <v>282</v>
      </c>
      <c r="C418" s="46" t="s">
        <v>283</v>
      </c>
      <c r="D418" s="46"/>
      <c r="E418" s="46"/>
      <c r="F418" s="45"/>
      <c r="G418" s="26"/>
      <c r="H418" s="1" t="s">
        <v>284</v>
      </c>
      <c r="I418" s="31" t="s">
        <v>146</v>
      </c>
    </row>
    <row r="419" spans="1:9" ht="15" hidden="1" outlineLevel="2" x14ac:dyDescent="0.2">
      <c r="A419" s="36"/>
      <c r="B419" s="36" t="s">
        <v>285</v>
      </c>
      <c r="C419" s="35" t="s">
        <v>286</v>
      </c>
      <c r="D419" s="35"/>
      <c r="E419" s="35"/>
      <c r="F419" s="35" t="s">
        <v>146</v>
      </c>
      <c r="G419" s="36"/>
      <c r="H419" s="1"/>
    </row>
    <row r="420" spans="1:9" ht="15" hidden="1" outlineLevel="2" x14ac:dyDescent="0.2">
      <c r="A420" s="36"/>
      <c r="B420" s="36" t="s">
        <v>287</v>
      </c>
      <c r="C420" s="35" t="s">
        <v>288</v>
      </c>
      <c r="D420" s="35"/>
      <c r="E420" s="35"/>
      <c r="F420" s="35" t="s">
        <v>146</v>
      </c>
      <c r="G420" s="36"/>
      <c r="H420" s="1"/>
    </row>
    <row r="421" spans="1:9" ht="15" hidden="1" outlineLevel="2" x14ac:dyDescent="0.2">
      <c r="A421" s="36"/>
      <c r="B421" s="36" t="s">
        <v>289</v>
      </c>
      <c r="C421" s="35" t="s">
        <v>290</v>
      </c>
      <c r="D421" s="35"/>
      <c r="E421" s="35"/>
      <c r="F421" s="35" t="s">
        <v>146</v>
      </c>
      <c r="G421" s="36"/>
      <c r="H421" s="1"/>
    </row>
    <row r="422" spans="1:9" ht="15" hidden="1" outlineLevel="2" x14ac:dyDescent="0.2">
      <c r="A422" s="36"/>
      <c r="B422" s="36" t="s">
        <v>291</v>
      </c>
      <c r="C422" s="35" t="s">
        <v>292</v>
      </c>
      <c r="D422" s="35"/>
      <c r="E422" s="35"/>
      <c r="F422" s="35" t="s">
        <v>146</v>
      </c>
      <c r="G422" s="36"/>
      <c r="H422" s="1"/>
    </row>
    <row r="423" spans="1:9" ht="15" hidden="1" outlineLevel="2" x14ac:dyDescent="0.2">
      <c r="A423" s="36"/>
      <c r="B423" s="36" t="s">
        <v>293</v>
      </c>
      <c r="C423" s="35" t="s">
        <v>294</v>
      </c>
      <c r="D423" s="35"/>
      <c r="E423" s="35"/>
      <c r="F423" s="35" t="s">
        <v>146</v>
      </c>
      <c r="G423" s="36"/>
      <c r="H423" s="1"/>
    </row>
    <row r="424" spans="1:9" ht="15" hidden="1" outlineLevel="1" x14ac:dyDescent="0.2">
      <c r="A424" s="32" t="str">
        <f>"TS"&amp;TEXT(RIGHT(A418,3)+1,"000")</f>
        <v>TS088</v>
      </c>
      <c r="B424" s="37" t="s">
        <v>295</v>
      </c>
      <c r="C424" s="46" t="s">
        <v>296</v>
      </c>
      <c r="D424" s="46"/>
      <c r="E424" s="46"/>
      <c r="F424" s="33"/>
      <c r="G424" s="37"/>
      <c r="H424" s="1"/>
      <c r="I424" s="31" t="s">
        <v>146</v>
      </c>
    </row>
    <row r="425" spans="1:9" ht="15" hidden="1" outlineLevel="2" x14ac:dyDescent="0.2">
      <c r="A425" s="36"/>
      <c r="B425" s="36" t="s">
        <v>297</v>
      </c>
      <c r="C425" s="35" t="s">
        <v>296</v>
      </c>
      <c r="D425" s="35"/>
      <c r="E425" s="35"/>
      <c r="F425" s="35" t="s">
        <v>146</v>
      </c>
      <c r="G425" s="36"/>
      <c r="H425" s="1"/>
    </row>
    <row r="426" spans="1:9" ht="15" hidden="1" outlineLevel="1" x14ac:dyDescent="0.2">
      <c r="A426" s="32" t="str">
        <f>"TS"&amp;TEXT(RIGHT(A424,3)+1,"000")</f>
        <v>TS089</v>
      </c>
      <c r="B426" s="37" t="s">
        <v>298</v>
      </c>
      <c r="C426" s="46" t="s">
        <v>299</v>
      </c>
      <c r="D426" s="46"/>
      <c r="E426" s="46"/>
      <c r="F426" s="33"/>
      <c r="G426" s="37"/>
      <c r="H426" s="1"/>
      <c r="I426" s="31" t="s">
        <v>146</v>
      </c>
    </row>
    <row r="427" spans="1:9" s="38" customFormat="1" ht="15" hidden="1" outlineLevel="2" x14ac:dyDescent="0.2">
      <c r="A427" s="36"/>
      <c r="B427" s="36" t="s">
        <v>300</v>
      </c>
      <c r="C427" s="35" t="s">
        <v>301</v>
      </c>
      <c r="D427" s="35"/>
      <c r="E427" s="35"/>
      <c r="F427" s="35" t="s">
        <v>146</v>
      </c>
      <c r="G427" s="36"/>
      <c r="H427" s="1"/>
    </row>
    <row r="428" spans="1:9" ht="15" hidden="1" outlineLevel="2" x14ac:dyDescent="0.2">
      <c r="A428" s="36"/>
      <c r="B428" s="36" t="s">
        <v>302</v>
      </c>
      <c r="C428" s="35" t="s">
        <v>303</v>
      </c>
      <c r="D428" s="35"/>
      <c r="E428" s="35"/>
      <c r="F428" s="35" t="s">
        <v>146</v>
      </c>
      <c r="G428" s="36"/>
      <c r="H428" s="1"/>
    </row>
    <row r="429" spans="1:9" ht="15" hidden="1" outlineLevel="2" x14ac:dyDescent="0.2">
      <c r="A429" s="36"/>
      <c r="B429" s="36" t="s">
        <v>304</v>
      </c>
      <c r="C429" s="35" t="s">
        <v>305</v>
      </c>
      <c r="D429" s="35"/>
      <c r="E429" s="35"/>
      <c r="F429" s="35" t="s">
        <v>146</v>
      </c>
      <c r="G429" s="36"/>
      <c r="H429" s="1"/>
    </row>
    <row r="430" spans="1:9" ht="15" hidden="1" outlineLevel="2" x14ac:dyDescent="0.2">
      <c r="A430" s="36"/>
      <c r="B430" s="36" t="s">
        <v>306</v>
      </c>
      <c r="C430" s="35" t="s">
        <v>307</v>
      </c>
      <c r="D430" s="35"/>
      <c r="E430" s="35"/>
      <c r="F430" s="35" t="s">
        <v>146</v>
      </c>
      <c r="G430" s="36"/>
      <c r="H430" s="1"/>
    </row>
    <row r="431" spans="1:9" ht="15" hidden="1" outlineLevel="2" x14ac:dyDescent="0.2">
      <c r="A431" s="36"/>
      <c r="B431" s="36" t="s">
        <v>308</v>
      </c>
      <c r="C431" s="35" t="s">
        <v>309</v>
      </c>
      <c r="D431" s="35"/>
      <c r="E431" s="35"/>
      <c r="F431" s="35" t="s">
        <v>146</v>
      </c>
      <c r="G431" s="36"/>
      <c r="H431" s="1"/>
    </row>
    <row r="432" spans="1:9" ht="15" hidden="1" outlineLevel="2" x14ac:dyDescent="0.2">
      <c r="A432" s="36"/>
      <c r="B432" s="36" t="s">
        <v>310</v>
      </c>
      <c r="C432" s="35" t="s">
        <v>311</v>
      </c>
      <c r="D432" s="35"/>
      <c r="E432" s="35"/>
      <c r="F432" s="35" t="s">
        <v>146</v>
      </c>
      <c r="G432" s="36"/>
      <c r="H432" s="1"/>
    </row>
    <row r="433" spans="1:9" ht="15" hidden="1" outlineLevel="2" x14ac:dyDescent="0.2">
      <c r="A433" s="36"/>
      <c r="B433" s="36" t="s">
        <v>312</v>
      </c>
      <c r="C433" s="35" t="s">
        <v>313</v>
      </c>
      <c r="D433" s="35"/>
      <c r="E433" s="35"/>
      <c r="F433" s="35" t="s">
        <v>146</v>
      </c>
      <c r="G433" s="36"/>
      <c r="H433" s="1"/>
    </row>
    <row r="434" spans="1:9" ht="15" hidden="1" outlineLevel="2" x14ac:dyDescent="0.2">
      <c r="A434" s="36"/>
      <c r="B434" s="36" t="s">
        <v>314</v>
      </c>
      <c r="C434" s="35" t="s">
        <v>315</v>
      </c>
      <c r="D434" s="35"/>
      <c r="E434" s="35"/>
      <c r="F434" s="35" t="s">
        <v>146</v>
      </c>
      <c r="G434" s="36"/>
      <c r="H434" s="1"/>
    </row>
    <row r="435" spans="1:9" ht="15" hidden="1" outlineLevel="2" x14ac:dyDescent="0.2">
      <c r="A435" s="36"/>
      <c r="B435" s="36" t="s">
        <v>316</v>
      </c>
      <c r="C435" s="35" t="s">
        <v>317</v>
      </c>
      <c r="D435" s="35"/>
      <c r="E435" s="35"/>
      <c r="F435" s="35" t="s">
        <v>146</v>
      </c>
      <c r="G435" s="36"/>
      <c r="H435" s="1"/>
    </row>
    <row r="436" spans="1:9" ht="15" hidden="1" outlineLevel="2" x14ac:dyDescent="0.2">
      <c r="A436" s="36"/>
      <c r="B436" s="36" t="s">
        <v>318</v>
      </c>
      <c r="C436" s="35" t="s">
        <v>319</v>
      </c>
      <c r="D436" s="35"/>
      <c r="E436" s="35"/>
      <c r="F436" s="35" t="s">
        <v>146</v>
      </c>
      <c r="G436" s="36"/>
      <c r="H436" s="1"/>
    </row>
    <row r="437" spans="1:9" ht="15" hidden="1" outlineLevel="2" x14ac:dyDescent="0.2">
      <c r="A437" s="36"/>
      <c r="B437" s="36" t="s">
        <v>320</v>
      </c>
      <c r="C437" s="35" t="s">
        <v>321</v>
      </c>
      <c r="D437" s="35"/>
      <c r="E437" s="35"/>
      <c r="F437" s="35" t="s">
        <v>146</v>
      </c>
      <c r="G437" s="36"/>
      <c r="H437" s="1"/>
    </row>
    <row r="438" spans="1:9" ht="15" hidden="1" outlineLevel="2" x14ac:dyDescent="0.2">
      <c r="A438" s="36"/>
      <c r="B438" s="36" t="s">
        <v>322</v>
      </c>
      <c r="C438" s="35" t="s">
        <v>323</v>
      </c>
      <c r="D438" s="35"/>
      <c r="E438" s="35"/>
      <c r="F438" s="35" t="s">
        <v>146</v>
      </c>
      <c r="G438" s="36"/>
      <c r="H438" s="1"/>
    </row>
    <row r="439" spans="1:9" ht="15" hidden="1" outlineLevel="2" x14ac:dyDescent="0.2">
      <c r="A439" s="36"/>
      <c r="B439" s="36" t="s">
        <v>324</v>
      </c>
      <c r="C439" s="35" t="s">
        <v>325</v>
      </c>
      <c r="D439" s="35"/>
      <c r="E439" s="35"/>
      <c r="F439" s="35" t="s">
        <v>146</v>
      </c>
      <c r="G439" s="36"/>
      <c r="H439" s="1"/>
    </row>
    <row r="440" spans="1:9" ht="15" hidden="1" outlineLevel="1" x14ac:dyDescent="0.2">
      <c r="A440" s="32" t="str">
        <f>"TS"&amp;TEXT(RIGHT(A426,3)+1,"000")</f>
        <v>TS090</v>
      </c>
      <c r="B440" s="37" t="s">
        <v>326</v>
      </c>
      <c r="C440" s="46" t="s">
        <v>327</v>
      </c>
      <c r="D440" s="46"/>
      <c r="E440" s="46"/>
      <c r="F440" s="33"/>
      <c r="G440" s="37"/>
      <c r="H440" s="1"/>
      <c r="I440" s="31" t="s">
        <v>146</v>
      </c>
    </row>
    <row r="441" spans="1:9" ht="15" hidden="1" outlineLevel="2" x14ac:dyDescent="0.2">
      <c r="A441" s="36"/>
      <c r="B441" s="36" t="s">
        <v>328</v>
      </c>
      <c r="C441" s="35" t="s">
        <v>329</v>
      </c>
      <c r="D441" s="35"/>
      <c r="E441" s="35"/>
      <c r="F441" s="35" t="s">
        <v>146</v>
      </c>
      <c r="G441" s="36"/>
      <c r="H441" s="1"/>
    </row>
    <row r="442" spans="1:9" ht="15" hidden="1" outlineLevel="2" x14ac:dyDescent="0.2">
      <c r="A442" s="36"/>
      <c r="B442" s="36" t="s">
        <v>330</v>
      </c>
      <c r="C442" s="35" t="s">
        <v>331</v>
      </c>
      <c r="D442" s="35"/>
      <c r="E442" s="35"/>
      <c r="F442" s="35" t="s">
        <v>146</v>
      </c>
      <c r="G442" s="36"/>
      <c r="H442" s="1"/>
    </row>
    <row r="443" spans="1:9" ht="15" hidden="1" outlineLevel="2" x14ac:dyDescent="0.2">
      <c r="A443" s="36"/>
      <c r="B443" s="36" t="s">
        <v>332</v>
      </c>
      <c r="C443" s="35" t="s">
        <v>333</v>
      </c>
      <c r="D443" s="35"/>
      <c r="E443" s="35"/>
      <c r="F443" s="35" t="s">
        <v>146</v>
      </c>
      <c r="G443" s="36"/>
      <c r="H443" s="1"/>
    </row>
    <row r="444" spans="1:9" ht="15" hidden="1" outlineLevel="2" x14ac:dyDescent="0.2">
      <c r="A444" s="36"/>
      <c r="B444" s="36" t="s">
        <v>334</v>
      </c>
      <c r="C444" s="35" t="s">
        <v>335</v>
      </c>
      <c r="D444" s="35"/>
      <c r="E444" s="35"/>
      <c r="F444" s="35" t="s">
        <v>146</v>
      </c>
      <c r="G444" s="36"/>
      <c r="H444" s="1"/>
    </row>
    <row r="445" spans="1:9" hidden="1" outlineLevel="1" x14ac:dyDescent="0.2">
      <c r="A445" s="107" t="s">
        <v>336</v>
      </c>
      <c r="B445" s="108"/>
      <c r="C445" s="108"/>
      <c r="D445" s="108"/>
      <c r="E445" s="108"/>
      <c r="F445" s="108"/>
      <c r="G445" s="109"/>
    </row>
    <row r="446" spans="1:9" ht="15" hidden="1" outlineLevel="1" x14ac:dyDescent="0.2">
      <c r="A446" s="32" t="str">
        <f>"TS"&amp;TEXT(RIGHT(A440,3)+1,"000")</f>
        <v>TS091</v>
      </c>
      <c r="B446" s="41" t="s">
        <v>337</v>
      </c>
      <c r="C446" s="47" t="s">
        <v>338</v>
      </c>
      <c r="D446" s="47"/>
      <c r="E446" s="47"/>
      <c r="F446" s="45"/>
      <c r="G446" s="63" t="s">
        <v>7</v>
      </c>
      <c r="I446" s="31" t="s">
        <v>29</v>
      </c>
    </row>
    <row r="447" spans="1:9" hidden="1" outlineLevel="2" x14ac:dyDescent="0.2">
      <c r="A447" s="36" t="s">
        <v>46</v>
      </c>
      <c r="B447" s="36" t="s">
        <v>339</v>
      </c>
      <c r="C447" s="35"/>
      <c r="D447" s="35"/>
      <c r="E447" s="35"/>
      <c r="F447" s="35"/>
      <c r="G447" s="36"/>
    </row>
    <row r="448" spans="1:9" s="38" customFormat="1" ht="15" hidden="1" outlineLevel="2" x14ac:dyDescent="0.2">
      <c r="A448" s="36" t="s">
        <v>340</v>
      </c>
      <c r="B448" s="36" t="s">
        <v>285</v>
      </c>
      <c r="C448" s="35" t="s">
        <v>286</v>
      </c>
      <c r="D448" s="35"/>
      <c r="E448" s="35"/>
      <c r="F448" s="35" t="s">
        <v>29</v>
      </c>
      <c r="G448" s="36"/>
      <c r="H448" s="71">
        <v>44789</v>
      </c>
    </row>
    <row r="449" spans="1:8" ht="15" hidden="1" outlineLevel="2" x14ac:dyDescent="0.2">
      <c r="A449" s="36" t="s">
        <v>340</v>
      </c>
      <c r="B449" s="36" t="s">
        <v>341</v>
      </c>
      <c r="C449" s="35" t="s">
        <v>342</v>
      </c>
      <c r="D449" s="35"/>
      <c r="E449" s="35"/>
      <c r="F449" s="35" t="s">
        <v>29</v>
      </c>
      <c r="G449" s="36"/>
      <c r="H449" s="69">
        <v>44789</v>
      </c>
    </row>
    <row r="450" spans="1:8" ht="15" hidden="1" outlineLevel="2" x14ac:dyDescent="0.2">
      <c r="A450" s="36" t="s">
        <v>340</v>
      </c>
      <c r="B450" s="36" t="s">
        <v>343</v>
      </c>
      <c r="C450" s="35" t="s">
        <v>344</v>
      </c>
      <c r="D450" s="35"/>
      <c r="E450" s="35"/>
      <c r="F450" s="35" t="s">
        <v>29</v>
      </c>
      <c r="G450" s="36"/>
      <c r="H450" s="69">
        <v>44789</v>
      </c>
    </row>
    <row r="451" spans="1:8" ht="15" hidden="1" outlineLevel="2" x14ac:dyDescent="0.2">
      <c r="A451" s="36" t="s">
        <v>340</v>
      </c>
      <c r="B451" s="36" t="s">
        <v>345</v>
      </c>
      <c r="C451" s="35" t="s">
        <v>346</v>
      </c>
      <c r="D451" s="35"/>
      <c r="E451" s="35"/>
      <c r="F451" s="35" t="s">
        <v>29</v>
      </c>
      <c r="G451" s="36" t="s">
        <v>347</v>
      </c>
      <c r="H451" s="69">
        <v>44798</v>
      </c>
    </row>
    <row r="452" spans="1:8" ht="15" hidden="1" outlineLevel="2" x14ac:dyDescent="0.2">
      <c r="A452" s="36" t="s">
        <v>340</v>
      </c>
      <c r="B452" s="36" t="s">
        <v>348</v>
      </c>
      <c r="C452" s="35" t="s">
        <v>349</v>
      </c>
      <c r="D452" s="35"/>
      <c r="E452" s="35"/>
      <c r="F452" s="35" t="s">
        <v>29</v>
      </c>
      <c r="G452" s="36" t="s">
        <v>347</v>
      </c>
      <c r="H452" s="69">
        <v>44798</v>
      </c>
    </row>
    <row r="453" spans="1:8" ht="15" hidden="1" outlineLevel="2" x14ac:dyDescent="0.2">
      <c r="A453" s="36"/>
      <c r="B453" s="36" t="s">
        <v>350</v>
      </c>
      <c r="C453" s="35" t="s">
        <v>351</v>
      </c>
      <c r="D453" s="35"/>
      <c r="E453" s="35"/>
      <c r="F453" s="35" t="s">
        <v>146</v>
      </c>
      <c r="G453" s="36"/>
    </row>
    <row r="454" spans="1:8" ht="15" hidden="1" outlineLevel="2" x14ac:dyDescent="0.2">
      <c r="A454" s="36" t="s">
        <v>340</v>
      </c>
      <c r="B454" s="36" t="s">
        <v>352</v>
      </c>
      <c r="C454" s="35" t="s">
        <v>353</v>
      </c>
      <c r="D454" s="35"/>
      <c r="E454" s="35"/>
      <c r="F454" s="35" t="s">
        <v>29</v>
      </c>
      <c r="G454" s="36"/>
      <c r="H454" s="69">
        <v>44789</v>
      </c>
    </row>
    <row r="455" spans="1:8" ht="15" hidden="1" outlineLevel="2" x14ac:dyDescent="0.2">
      <c r="A455" s="36" t="s">
        <v>340</v>
      </c>
      <c r="B455" s="36" t="s">
        <v>354</v>
      </c>
      <c r="C455" s="35" t="s">
        <v>355</v>
      </c>
      <c r="D455" s="35"/>
      <c r="E455" s="35"/>
      <c r="F455" s="35" t="s">
        <v>31</v>
      </c>
      <c r="G455" s="36"/>
      <c r="H455" s="69">
        <v>44789</v>
      </c>
    </row>
    <row r="456" spans="1:8" ht="15" hidden="1" outlineLevel="2" x14ac:dyDescent="0.2">
      <c r="A456" s="36"/>
      <c r="B456" s="36" t="s">
        <v>356</v>
      </c>
      <c r="C456" s="35" t="s">
        <v>357</v>
      </c>
      <c r="D456" s="35"/>
      <c r="E456" s="35"/>
      <c r="F456" s="35" t="s">
        <v>146</v>
      </c>
      <c r="G456" s="36"/>
    </row>
    <row r="457" spans="1:8" ht="15" hidden="1" outlineLevel="2" x14ac:dyDescent="0.2">
      <c r="A457" s="36" t="s">
        <v>340</v>
      </c>
      <c r="B457" s="36" t="s">
        <v>291</v>
      </c>
      <c r="C457" s="35" t="s">
        <v>358</v>
      </c>
      <c r="D457" s="35"/>
      <c r="E457" s="35"/>
      <c r="F457" s="35" t="s">
        <v>29</v>
      </c>
      <c r="G457" s="36"/>
      <c r="H457" s="69">
        <v>44789</v>
      </c>
    </row>
    <row r="458" spans="1:8" ht="15" hidden="1" outlineLevel="2" x14ac:dyDescent="0.2">
      <c r="A458" s="36" t="s">
        <v>340</v>
      </c>
      <c r="B458" s="36" t="s">
        <v>359</v>
      </c>
      <c r="C458" s="35" t="s">
        <v>360</v>
      </c>
      <c r="D458" s="35"/>
      <c r="E458" s="35"/>
      <c r="F458" s="35" t="s">
        <v>29</v>
      </c>
      <c r="G458" s="36"/>
      <c r="H458" s="69">
        <v>44789</v>
      </c>
    </row>
    <row r="459" spans="1:8" ht="15" hidden="1" outlineLevel="2" x14ac:dyDescent="0.2">
      <c r="A459" s="36" t="s">
        <v>340</v>
      </c>
      <c r="B459" s="36" t="s">
        <v>293</v>
      </c>
      <c r="C459" s="35" t="s">
        <v>294</v>
      </c>
      <c r="D459" s="35"/>
      <c r="E459" s="35"/>
      <c r="F459" s="35" t="s">
        <v>29</v>
      </c>
      <c r="G459" s="36"/>
      <c r="H459" s="69">
        <v>44789</v>
      </c>
    </row>
    <row r="460" spans="1:8" ht="15" hidden="1" outlineLevel="2" x14ac:dyDescent="0.2">
      <c r="A460" s="36" t="s">
        <v>340</v>
      </c>
      <c r="B460" s="36" t="s">
        <v>361</v>
      </c>
      <c r="C460" s="35" t="s">
        <v>362</v>
      </c>
      <c r="D460" s="35"/>
      <c r="E460" s="35"/>
      <c r="F460" s="35" t="s">
        <v>29</v>
      </c>
      <c r="G460" s="36"/>
      <c r="H460" s="69">
        <v>44789</v>
      </c>
    </row>
    <row r="461" spans="1:8" ht="15" hidden="1" outlineLevel="2" x14ac:dyDescent="0.2">
      <c r="A461" s="36" t="s">
        <v>340</v>
      </c>
      <c r="B461" s="36" t="s">
        <v>363</v>
      </c>
      <c r="C461" s="35" t="s">
        <v>364</v>
      </c>
      <c r="D461" s="35"/>
      <c r="E461" s="35"/>
      <c r="F461" s="35" t="s">
        <v>29</v>
      </c>
      <c r="G461" s="36"/>
      <c r="H461" s="69">
        <v>44789</v>
      </c>
    </row>
    <row r="462" spans="1:8" ht="15" hidden="1" outlineLevel="2" x14ac:dyDescent="0.2">
      <c r="A462" s="36" t="s">
        <v>340</v>
      </c>
      <c r="B462" s="36" t="s">
        <v>365</v>
      </c>
      <c r="C462" s="35" t="s">
        <v>366</v>
      </c>
      <c r="D462" s="35"/>
      <c r="E462" s="35"/>
      <c r="F462" s="35" t="s">
        <v>29</v>
      </c>
      <c r="G462" s="36"/>
      <c r="H462" s="69">
        <v>44789</v>
      </c>
    </row>
    <row r="463" spans="1:8" ht="15" hidden="1" outlineLevel="2" x14ac:dyDescent="0.2">
      <c r="A463" s="36" t="s">
        <v>340</v>
      </c>
      <c r="B463" s="36" t="s">
        <v>367</v>
      </c>
      <c r="C463" s="35" t="s">
        <v>368</v>
      </c>
      <c r="D463" s="35"/>
      <c r="E463" s="35"/>
      <c r="F463" s="35" t="s">
        <v>29</v>
      </c>
      <c r="G463" s="36"/>
      <c r="H463" s="69">
        <v>44790</v>
      </c>
    </row>
    <row r="464" spans="1:8" ht="15" hidden="1" outlineLevel="2" x14ac:dyDescent="0.2">
      <c r="A464" s="36" t="s">
        <v>340</v>
      </c>
      <c r="B464" s="36" t="s">
        <v>369</v>
      </c>
      <c r="C464" s="35" t="s">
        <v>370</v>
      </c>
      <c r="D464" s="35"/>
      <c r="E464" s="35"/>
      <c r="F464" s="35" t="s">
        <v>29</v>
      </c>
      <c r="G464" s="36"/>
      <c r="H464" s="69">
        <v>44790</v>
      </c>
    </row>
    <row r="465" spans="1:10" ht="15" hidden="1" outlineLevel="2" x14ac:dyDescent="0.2">
      <c r="A465" s="36" t="s">
        <v>340</v>
      </c>
      <c r="B465" s="36" t="s">
        <v>371</v>
      </c>
      <c r="C465" s="35" t="s">
        <v>372</v>
      </c>
      <c r="D465" s="35"/>
      <c r="E465" s="35"/>
      <c r="F465" s="35" t="s">
        <v>29</v>
      </c>
      <c r="G465" s="36" t="s">
        <v>373</v>
      </c>
      <c r="H465" s="69">
        <v>44790</v>
      </c>
    </row>
    <row r="466" spans="1:10" ht="15" hidden="1" outlineLevel="2" x14ac:dyDescent="0.2">
      <c r="A466" s="36" t="s">
        <v>340</v>
      </c>
      <c r="B466" s="36" t="s">
        <v>374</v>
      </c>
      <c r="C466" s="35" t="s">
        <v>375</v>
      </c>
      <c r="D466" s="35"/>
      <c r="E466" s="35"/>
      <c r="F466" s="35" t="s">
        <v>29</v>
      </c>
      <c r="G466" s="36"/>
      <c r="H466" s="69">
        <v>44789</v>
      </c>
    </row>
    <row r="467" spans="1:10" ht="15" hidden="1" outlineLevel="1" x14ac:dyDescent="0.2">
      <c r="A467" s="32" t="str">
        <f>"TS"&amp;TEXT(RIGHT(A446,3)+1,"000")</f>
        <v>TS092</v>
      </c>
      <c r="B467" s="37" t="s">
        <v>376</v>
      </c>
      <c r="C467" s="46" t="s">
        <v>299</v>
      </c>
      <c r="D467" s="46"/>
      <c r="E467" s="46"/>
      <c r="F467" s="33"/>
      <c r="G467" s="37"/>
      <c r="H467" s="1" t="s">
        <v>284</v>
      </c>
      <c r="I467" s="31" t="s">
        <v>146</v>
      </c>
    </row>
    <row r="468" spans="1:10" hidden="1" outlineLevel="2" x14ac:dyDescent="0.2">
      <c r="A468" s="36" t="s">
        <v>46</v>
      </c>
      <c r="B468" s="36" t="s">
        <v>339</v>
      </c>
      <c r="C468" s="35"/>
      <c r="D468" s="35"/>
      <c r="E468" s="35"/>
      <c r="F468" s="35"/>
      <c r="G468" s="36"/>
      <c r="H468" s="1"/>
    </row>
    <row r="469" spans="1:10" ht="15" hidden="1" outlineLevel="2" x14ac:dyDescent="0.2">
      <c r="A469" s="36"/>
      <c r="B469" s="36" t="s">
        <v>377</v>
      </c>
      <c r="C469" s="35" t="s">
        <v>378</v>
      </c>
      <c r="D469" s="35"/>
      <c r="E469" s="35"/>
      <c r="F469" s="35" t="s">
        <v>146</v>
      </c>
      <c r="G469" s="36"/>
      <c r="H469" s="1"/>
    </row>
    <row r="470" spans="1:10" ht="15" hidden="1" outlineLevel="2" x14ac:dyDescent="0.2">
      <c r="A470" s="36"/>
      <c r="B470" s="36" t="s">
        <v>379</v>
      </c>
      <c r="C470" s="35" t="s">
        <v>380</v>
      </c>
      <c r="D470" s="35"/>
      <c r="E470" s="35"/>
      <c r="F470" s="35" t="s">
        <v>146</v>
      </c>
      <c r="G470" s="36"/>
      <c r="H470" s="1"/>
    </row>
    <row r="471" spans="1:10" ht="15" hidden="1" outlineLevel="2" x14ac:dyDescent="0.2">
      <c r="A471" s="36"/>
      <c r="B471" s="36" t="s">
        <v>381</v>
      </c>
      <c r="C471" s="35" t="s">
        <v>382</v>
      </c>
      <c r="D471" s="35"/>
      <c r="E471" s="35"/>
      <c r="F471" s="35" t="s">
        <v>146</v>
      </c>
      <c r="G471" s="36"/>
      <c r="H471" s="1"/>
    </row>
    <row r="472" spans="1:10" ht="15" hidden="1" outlineLevel="2" x14ac:dyDescent="0.2">
      <c r="A472" s="36"/>
      <c r="B472" s="36" t="s">
        <v>383</v>
      </c>
      <c r="C472" s="35" t="s">
        <v>384</v>
      </c>
      <c r="D472" s="35"/>
      <c r="E472" s="35"/>
      <c r="F472" s="35" t="s">
        <v>146</v>
      </c>
      <c r="G472" s="36"/>
      <c r="H472" s="1"/>
    </row>
    <row r="473" spans="1:10" ht="15" hidden="1" outlineLevel="2" x14ac:dyDescent="0.2">
      <c r="A473" s="36"/>
      <c r="B473" s="36" t="s">
        <v>385</v>
      </c>
      <c r="C473" s="35" t="s">
        <v>386</v>
      </c>
      <c r="D473" s="35"/>
      <c r="E473" s="35"/>
      <c r="F473" s="35" t="s">
        <v>146</v>
      </c>
      <c r="G473" s="36"/>
      <c r="H473" s="1"/>
    </row>
    <row r="474" spans="1:10" ht="15" hidden="1" outlineLevel="1" x14ac:dyDescent="0.2">
      <c r="A474" s="32" t="str">
        <f>"TS"&amp;TEXT(RIGHT(A467,3)+1,"000")</f>
        <v>TS093</v>
      </c>
      <c r="B474" s="41" t="s">
        <v>387</v>
      </c>
      <c r="C474" s="47" t="s">
        <v>338</v>
      </c>
      <c r="D474" s="47"/>
      <c r="E474" s="47"/>
      <c r="F474" s="45"/>
      <c r="G474" s="63" t="s">
        <v>7</v>
      </c>
      <c r="I474" s="31" t="s">
        <v>29</v>
      </c>
      <c r="J474" s="31">
        <v>2</v>
      </c>
    </row>
    <row r="475" spans="1:10" hidden="1" outlineLevel="2" x14ac:dyDescent="0.2">
      <c r="A475" s="36" t="s">
        <v>46</v>
      </c>
      <c r="B475" s="36" t="s">
        <v>339</v>
      </c>
      <c r="C475" s="35"/>
      <c r="D475" s="35"/>
      <c r="E475" s="35"/>
      <c r="F475" s="35"/>
      <c r="G475" s="36"/>
    </row>
    <row r="476" spans="1:10" s="27" customFormat="1" ht="14" hidden="1" customHeight="1" outlineLevel="2" x14ac:dyDescent="0.2">
      <c r="A476" s="36" t="s">
        <v>340</v>
      </c>
      <c r="B476" s="36" t="s">
        <v>285</v>
      </c>
      <c r="C476" s="35" t="s">
        <v>286</v>
      </c>
      <c r="D476" s="35"/>
      <c r="E476" s="35"/>
      <c r="F476" s="35" t="s">
        <v>29</v>
      </c>
      <c r="G476" s="36"/>
      <c r="H476" s="72">
        <v>44789</v>
      </c>
    </row>
    <row r="477" spans="1:10" ht="15" hidden="1" outlineLevel="2" x14ac:dyDescent="0.2">
      <c r="A477" s="36" t="s">
        <v>340</v>
      </c>
      <c r="B477" s="36" t="s">
        <v>341</v>
      </c>
      <c r="C477" s="35" t="s">
        <v>342</v>
      </c>
      <c r="D477" s="35"/>
      <c r="E477" s="35"/>
      <c r="F477" s="35" t="s">
        <v>29</v>
      </c>
      <c r="G477" s="36"/>
      <c r="H477" s="73">
        <v>44789</v>
      </c>
    </row>
    <row r="478" spans="1:10" ht="15" hidden="1" outlineLevel="2" x14ac:dyDescent="0.2">
      <c r="A478" s="36" t="s">
        <v>340</v>
      </c>
      <c r="B478" s="36" t="s">
        <v>343</v>
      </c>
      <c r="C478" s="35" t="s">
        <v>388</v>
      </c>
      <c r="D478" s="35"/>
      <c r="E478" s="35"/>
      <c r="F478" s="35" t="s">
        <v>29</v>
      </c>
      <c r="G478" s="36"/>
      <c r="H478" s="69">
        <v>44789</v>
      </c>
    </row>
    <row r="479" spans="1:10" s="38" customFormat="1" ht="15" hidden="1" outlineLevel="2" x14ac:dyDescent="0.2">
      <c r="A479" s="36" t="s">
        <v>340</v>
      </c>
      <c r="B479" s="36" t="s">
        <v>345</v>
      </c>
      <c r="C479" s="35" t="s">
        <v>346</v>
      </c>
      <c r="D479" s="35"/>
      <c r="E479" s="35"/>
      <c r="F479" s="35" t="s">
        <v>29</v>
      </c>
      <c r="G479" s="62" t="s">
        <v>389</v>
      </c>
      <c r="H479" s="70"/>
    </row>
    <row r="480" spans="1:10" ht="15" hidden="1" outlineLevel="2" x14ac:dyDescent="0.2">
      <c r="A480" s="36" t="s">
        <v>340</v>
      </c>
      <c r="B480" s="36" t="s">
        <v>348</v>
      </c>
      <c r="C480" s="35" t="s">
        <v>349</v>
      </c>
      <c r="D480" s="35"/>
      <c r="E480" s="35"/>
      <c r="F480" s="35" t="s">
        <v>29</v>
      </c>
      <c r="G480" s="62" t="s">
        <v>389</v>
      </c>
      <c r="H480" s="69">
        <v>44789</v>
      </c>
    </row>
    <row r="481" spans="1:9" ht="15" hidden="1" outlineLevel="2" x14ac:dyDescent="0.2">
      <c r="A481" s="36"/>
      <c r="B481" s="36" t="s">
        <v>350</v>
      </c>
      <c r="C481" s="35" t="s">
        <v>351</v>
      </c>
      <c r="D481" s="35"/>
      <c r="E481" s="35"/>
      <c r="F481" s="35" t="s">
        <v>146</v>
      </c>
      <c r="G481" s="36"/>
    </row>
    <row r="482" spans="1:9" ht="15" hidden="1" outlineLevel="2" x14ac:dyDescent="0.2">
      <c r="A482" s="36" t="s">
        <v>340</v>
      </c>
      <c r="B482" s="36" t="s">
        <v>352</v>
      </c>
      <c r="C482" s="35" t="s">
        <v>353</v>
      </c>
      <c r="D482" s="35"/>
      <c r="E482" s="35"/>
      <c r="F482" s="35" t="s">
        <v>29</v>
      </c>
      <c r="G482" s="62" t="s">
        <v>390</v>
      </c>
      <c r="H482" s="69">
        <v>44789</v>
      </c>
    </row>
    <row r="483" spans="1:9" ht="15" hidden="1" outlineLevel="2" x14ac:dyDescent="0.2">
      <c r="A483" s="36" t="s">
        <v>340</v>
      </c>
      <c r="B483" s="36" t="s">
        <v>354</v>
      </c>
      <c r="C483" s="35" t="s">
        <v>355</v>
      </c>
      <c r="D483" s="35"/>
      <c r="E483" s="35"/>
      <c r="F483" s="35" t="s">
        <v>29</v>
      </c>
      <c r="G483" s="36"/>
      <c r="H483" s="67" t="s">
        <v>391</v>
      </c>
    </row>
    <row r="484" spans="1:9" ht="15" hidden="1" outlineLevel="2" x14ac:dyDescent="0.2">
      <c r="A484" s="36"/>
      <c r="B484" s="36" t="s">
        <v>356</v>
      </c>
      <c r="C484" s="35" t="s">
        <v>357</v>
      </c>
      <c r="D484" s="35"/>
      <c r="E484" s="35"/>
      <c r="F484" s="35" t="s">
        <v>146</v>
      </c>
      <c r="G484" s="36"/>
    </row>
    <row r="485" spans="1:9" ht="15" hidden="1" outlineLevel="2" x14ac:dyDescent="0.2">
      <c r="A485" s="36" t="s">
        <v>340</v>
      </c>
      <c r="B485" s="36" t="s">
        <v>392</v>
      </c>
      <c r="C485" s="35" t="s">
        <v>358</v>
      </c>
      <c r="D485" s="35"/>
      <c r="E485" s="35"/>
      <c r="F485" s="35" t="s">
        <v>29</v>
      </c>
      <c r="G485" s="36"/>
      <c r="H485" s="69">
        <v>44789</v>
      </c>
    </row>
    <row r="486" spans="1:9" ht="15" hidden="1" outlineLevel="2" x14ac:dyDescent="0.2">
      <c r="A486" s="36" t="s">
        <v>340</v>
      </c>
      <c r="B486" s="36" t="s">
        <v>359</v>
      </c>
      <c r="C486" s="35" t="s">
        <v>360</v>
      </c>
      <c r="D486" s="35"/>
      <c r="E486" s="35"/>
      <c r="F486" s="35" t="s">
        <v>29</v>
      </c>
      <c r="G486" s="36"/>
      <c r="H486" s="69">
        <v>44789</v>
      </c>
    </row>
    <row r="487" spans="1:9" ht="15" hidden="1" outlineLevel="2" x14ac:dyDescent="0.2">
      <c r="A487" s="36" t="s">
        <v>340</v>
      </c>
      <c r="B487" s="36" t="s">
        <v>293</v>
      </c>
      <c r="C487" s="35" t="s">
        <v>294</v>
      </c>
      <c r="D487" s="35"/>
      <c r="E487" s="35"/>
      <c r="F487" s="35" t="s">
        <v>29</v>
      </c>
      <c r="G487" s="36"/>
      <c r="H487" s="69">
        <v>44789</v>
      </c>
    </row>
    <row r="488" spans="1:9" ht="15" hidden="1" outlineLevel="2" x14ac:dyDescent="0.2">
      <c r="A488" s="36" t="s">
        <v>340</v>
      </c>
      <c r="B488" s="36" t="s">
        <v>361</v>
      </c>
      <c r="C488" s="35" t="s">
        <v>362</v>
      </c>
      <c r="D488" s="35"/>
      <c r="E488" s="35"/>
      <c r="F488" s="35" t="s">
        <v>29</v>
      </c>
      <c r="G488" s="36"/>
      <c r="H488" s="69">
        <v>44789</v>
      </c>
    </row>
    <row r="489" spans="1:9" ht="15" hidden="1" outlineLevel="2" x14ac:dyDescent="0.2">
      <c r="A489" s="36" t="s">
        <v>340</v>
      </c>
      <c r="B489" s="36" t="s">
        <v>363</v>
      </c>
      <c r="C489" s="35" t="s">
        <v>364</v>
      </c>
      <c r="D489" s="35"/>
      <c r="E489" s="35"/>
      <c r="F489" s="35" t="s">
        <v>29</v>
      </c>
      <c r="G489" s="36"/>
      <c r="H489" s="69">
        <v>44789</v>
      </c>
    </row>
    <row r="490" spans="1:9" ht="15" hidden="1" outlineLevel="2" x14ac:dyDescent="0.2">
      <c r="A490" s="36" t="s">
        <v>340</v>
      </c>
      <c r="B490" s="36" t="s">
        <v>365</v>
      </c>
      <c r="C490" s="35" t="s">
        <v>366</v>
      </c>
      <c r="D490" s="35"/>
      <c r="E490" s="35"/>
      <c r="F490" s="35" t="s">
        <v>29</v>
      </c>
      <c r="G490" s="36"/>
      <c r="H490" s="69">
        <v>44789</v>
      </c>
    </row>
    <row r="491" spans="1:9" ht="15" hidden="1" outlineLevel="2" x14ac:dyDescent="0.2">
      <c r="A491" s="36" t="s">
        <v>340</v>
      </c>
      <c r="B491" s="36" t="s">
        <v>367</v>
      </c>
      <c r="C491" s="35" t="s">
        <v>368</v>
      </c>
      <c r="D491" s="35"/>
      <c r="E491" s="35"/>
      <c r="F491" s="35" t="s">
        <v>29</v>
      </c>
      <c r="G491" s="36"/>
      <c r="H491" s="69">
        <v>44790</v>
      </c>
    </row>
    <row r="492" spans="1:9" ht="15" hidden="1" outlineLevel="2" x14ac:dyDescent="0.2">
      <c r="A492" s="36" t="s">
        <v>340</v>
      </c>
      <c r="B492" s="36" t="s">
        <v>369</v>
      </c>
      <c r="C492" s="35" t="s">
        <v>370</v>
      </c>
      <c r="D492" s="35"/>
      <c r="E492" s="35"/>
      <c r="F492" s="35" t="s">
        <v>29</v>
      </c>
      <c r="G492" s="62" t="s">
        <v>393</v>
      </c>
      <c r="H492" s="69">
        <v>44790</v>
      </c>
    </row>
    <row r="493" spans="1:9" ht="15" hidden="1" outlineLevel="2" x14ac:dyDescent="0.2">
      <c r="A493" s="36" t="s">
        <v>340</v>
      </c>
      <c r="B493" s="36" t="s">
        <v>371</v>
      </c>
      <c r="C493" s="35" t="s">
        <v>372</v>
      </c>
      <c r="D493" s="35"/>
      <c r="E493" s="35"/>
      <c r="F493" s="35" t="s">
        <v>29</v>
      </c>
      <c r="G493" s="36" t="s">
        <v>373</v>
      </c>
      <c r="H493" s="69">
        <v>44789</v>
      </c>
    </row>
    <row r="494" spans="1:9" ht="15" hidden="1" outlineLevel="2" x14ac:dyDescent="0.2">
      <c r="A494" s="36" t="s">
        <v>340</v>
      </c>
      <c r="B494" s="36" t="s">
        <v>374</v>
      </c>
      <c r="C494" s="35" t="s">
        <v>375</v>
      </c>
      <c r="D494" s="35"/>
      <c r="E494" s="35"/>
      <c r="F494" s="35" t="s">
        <v>29</v>
      </c>
      <c r="G494" s="36"/>
      <c r="H494" s="69">
        <v>44789</v>
      </c>
    </row>
    <row r="495" spans="1:9" ht="15" hidden="1" outlineLevel="1" x14ac:dyDescent="0.2">
      <c r="A495" s="32" t="str">
        <f>"TS"&amp;TEXT(RIGHT(A474,3)+1,"000")</f>
        <v>TS094</v>
      </c>
      <c r="B495" s="37" t="s">
        <v>394</v>
      </c>
      <c r="C495" s="46" t="s">
        <v>299</v>
      </c>
      <c r="D495" s="46"/>
      <c r="E495" s="46"/>
      <c r="F495" s="33"/>
      <c r="G495" s="37"/>
      <c r="H495" s="1" t="s">
        <v>284</v>
      </c>
      <c r="I495" s="31" t="s">
        <v>146</v>
      </c>
    </row>
    <row r="496" spans="1:9" hidden="1" outlineLevel="2" x14ac:dyDescent="0.2">
      <c r="A496" s="36" t="s">
        <v>46</v>
      </c>
      <c r="B496" s="36" t="s">
        <v>339</v>
      </c>
      <c r="C496" s="35"/>
      <c r="D496" s="35"/>
      <c r="E496" s="35"/>
      <c r="F496" s="35"/>
      <c r="G496" s="36"/>
      <c r="H496" s="1"/>
    </row>
    <row r="497" spans="1:10" ht="15" hidden="1" outlineLevel="2" x14ac:dyDescent="0.2">
      <c r="A497" s="36"/>
      <c r="B497" s="36" t="s">
        <v>377</v>
      </c>
      <c r="C497" s="35" t="s">
        <v>378</v>
      </c>
      <c r="D497" s="35"/>
      <c r="E497" s="35"/>
      <c r="F497" s="35" t="s">
        <v>146</v>
      </c>
      <c r="G497" s="36"/>
      <c r="H497" s="1"/>
    </row>
    <row r="498" spans="1:10" ht="15" hidden="1" outlineLevel="2" x14ac:dyDescent="0.2">
      <c r="A498" s="36"/>
      <c r="B498" s="36" t="s">
        <v>379</v>
      </c>
      <c r="C498" s="35" t="s">
        <v>380</v>
      </c>
      <c r="D498" s="35"/>
      <c r="E498" s="35"/>
      <c r="F498" s="35" t="s">
        <v>146</v>
      </c>
      <c r="G498" s="36"/>
      <c r="H498" s="1"/>
    </row>
    <row r="499" spans="1:10" ht="15" hidden="1" outlineLevel="2" x14ac:dyDescent="0.2">
      <c r="A499" s="36"/>
      <c r="B499" s="36" t="s">
        <v>381</v>
      </c>
      <c r="C499" s="35" t="s">
        <v>382</v>
      </c>
      <c r="D499" s="35"/>
      <c r="E499" s="35"/>
      <c r="F499" s="35" t="s">
        <v>146</v>
      </c>
      <c r="G499" s="36"/>
      <c r="H499" s="1"/>
    </row>
    <row r="500" spans="1:10" ht="15" hidden="1" outlineLevel="2" x14ac:dyDescent="0.2">
      <c r="A500" s="36"/>
      <c r="B500" s="36" t="s">
        <v>383</v>
      </c>
      <c r="C500" s="35" t="s">
        <v>384</v>
      </c>
      <c r="D500" s="35"/>
      <c r="E500" s="35"/>
      <c r="F500" s="35" t="s">
        <v>146</v>
      </c>
      <c r="G500" s="36"/>
      <c r="H500" s="1"/>
    </row>
    <row r="501" spans="1:10" ht="15" hidden="1" outlineLevel="2" x14ac:dyDescent="0.2">
      <c r="A501" s="36"/>
      <c r="B501" s="36" t="s">
        <v>395</v>
      </c>
      <c r="C501" s="35" t="s">
        <v>386</v>
      </c>
      <c r="D501" s="35"/>
      <c r="E501" s="35"/>
      <c r="F501" s="35" t="s">
        <v>146</v>
      </c>
      <c r="G501" s="36"/>
      <c r="H501" s="1"/>
    </row>
    <row r="502" spans="1:10" collapsed="1" x14ac:dyDescent="0.2">
      <c r="A502" s="105" t="s">
        <v>396</v>
      </c>
      <c r="B502" s="106"/>
      <c r="C502" s="106"/>
      <c r="D502" s="106"/>
      <c r="E502" s="106"/>
      <c r="F502" s="106"/>
      <c r="G502" s="106"/>
    </row>
    <row r="503" spans="1:10" hidden="1" outlineLevel="1" x14ac:dyDescent="0.2">
      <c r="A503" s="107" t="s">
        <v>397</v>
      </c>
      <c r="B503" s="108"/>
      <c r="C503" s="108"/>
      <c r="D503" s="108"/>
      <c r="E503" s="108"/>
      <c r="F503" s="108"/>
      <c r="G503" s="109"/>
    </row>
    <row r="504" spans="1:10" ht="15" hidden="1" outlineLevel="1" x14ac:dyDescent="0.2">
      <c r="A504" s="32" t="str">
        <f>"TS"&amp;TEXT(RIGHT(A495,3)+1,"000")</f>
        <v>TS095</v>
      </c>
      <c r="B504" s="41" t="s">
        <v>398</v>
      </c>
      <c r="C504" s="47" t="s">
        <v>399</v>
      </c>
      <c r="D504" s="47"/>
      <c r="E504" s="47"/>
      <c r="F504" s="45"/>
      <c r="G504" s="26" t="s">
        <v>28</v>
      </c>
      <c r="I504" s="31" t="s">
        <v>29</v>
      </c>
    </row>
    <row r="505" spans="1:10" ht="15" hidden="1" outlineLevel="2" x14ac:dyDescent="0.2">
      <c r="A505" s="36" t="s">
        <v>46</v>
      </c>
      <c r="B505" s="36" t="s">
        <v>400</v>
      </c>
      <c r="C505" s="115"/>
      <c r="D505" s="116"/>
      <c r="E505" s="116"/>
      <c r="F505" s="117"/>
      <c r="G505" s="117"/>
      <c r="H505" s="118"/>
      <c r="I505" s="79"/>
      <c r="J505" s="80"/>
    </row>
    <row r="506" spans="1:10" ht="15" hidden="1" outlineLevel="2" x14ac:dyDescent="0.2">
      <c r="A506" s="36"/>
      <c r="B506" s="36" t="s">
        <v>401</v>
      </c>
      <c r="C506" s="35" t="s">
        <v>402</v>
      </c>
      <c r="D506" s="35"/>
      <c r="E506" s="35"/>
      <c r="F506" s="35" t="s">
        <v>31</v>
      </c>
      <c r="G506" s="36"/>
    </row>
    <row r="507" spans="1:10" hidden="1" outlineLevel="1" x14ac:dyDescent="0.2">
      <c r="A507" s="107" t="s">
        <v>403</v>
      </c>
      <c r="B507" s="108"/>
      <c r="C507" s="108"/>
      <c r="D507" s="108"/>
      <c r="E507" s="108"/>
      <c r="F507" s="108"/>
      <c r="G507" s="109"/>
    </row>
    <row r="508" spans="1:10" ht="15" hidden="1" outlineLevel="1" x14ac:dyDescent="0.2">
      <c r="A508" s="32" t="str">
        <f>"TS"&amp;TEXT(RIGHT(A504,3)+1,"000")</f>
        <v>TS096</v>
      </c>
      <c r="B508" s="41" t="s">
        <v>404</v>
      </c>
      <c r="C508" s="47" t="s">
        <v>405</v>
      </c>
      <c r="D508" s="47"/>
      <c r="E508" s="47"/>
      <c r="F508" s="45"/>
      <c r="G508" s="26" t="s">
        <v>28</v>
      </c>
      <c r="I508" s="31" t="s">
        <v>29</v>
      </c>
    </row>
    <row r="509" spans="1:10" ht="30" hidden="1" outlineLevel="2" x14ac:dyDescent="0.2">
      <c r="A509" s="36" t="s">
        <v>46</v>
      </c>
      <c r="B509" s="34" t="s">
        <v>406</v>
      </c>
      <c r="C509" s="35"/>
      <c r="D509" s="35"/>
      <c r="E509" s="35"/>
      <c r="F509" s="35"/>
      <c r="G509" s="36"/>
    </row>
    <row r="510" spans="1:10" ht="15" hidden="1" outlineLevel="2" x14ac:dyDescent="0.2">
      <c r="A510" s="36"/>
      <c r="B510" s="36" t="s">
        <v>407</v>
      </c>
      <c r="C510" s="35" t="s">
        <v>405</v>
      </c>
      <c r="D510" s="35"/>
      <c r="E510" s="35"/>
      <c r="F510" s="35" t="s">
        <v>31</v>
      </c>
      <c r="G510" s="36"/>
    </row>
    <row r="511" spans="1:10" ht="15" hidden="1" outlineLevel="1" x14ac:dyDescent="0.2">
      <c r="A511" s="32" t="str">
        <f>"TS"&amp;TEXT(RIGHT(A508,3)+1,"000")</f>
        <v>TS097</v>
      </c>
      <c r="B511" s="41" t="s">
        <v>408</v>
      </c>
      <c r="C511" s="47" t="s">
        <v>405</v>
      </c>
      <c r="D511" s="47"/>
      <c r="E511" s="47"/>
      <c r="F511" s="45"/>
      <c r="G511" s="26" t="s">
        <v>28</v>
      </c>
      <c r="H511" s="68">
        <v>44795</v>
      </c>
      <c r="I511" s="31" t="s">
        <v>29</v>
      </c>
    </row>
    <row r="512" spans="1:10" ht="30" hidden="1" outlineLevel="2" x14ac:dyDescent="0.2">
      <c r="A512" s="36" t="s">
        <v>46</v>
      </c>
      <c r="B512" s="34" t="s">
        <v>409</v>
      </c>
      <c r="C512" s="35"/>
      <c r="D512" s="35"/>
      <c r="E512" s="35"/>
      <c r="F512" s="35"/>
      <c r="G512" s="36"/>
    </row>
    <row r="513" spans="1:9" ht="15" hidden="1" outlineLevel="2" x14ac:dyDescent="0.2">
      <c r="A513" s="36"/>
      <c r="B513" s="36" t="s">
        <v>407</v>
      </c>
      <c r="C513" s="35" t="s">
        <v>405</v>
      </c>
      <c r="D513" s="35"/>
      <c r="E513" s="35"/>
      <c r="F513" s="35" t="s">
        <v>31</v>
      </c>
      <c r="G513" s="36"/>
    </row>
    <row r="514" spans="1:9" collapsed="1" x14ac:dyDescent="0.2">
      <c r="A514" s="105" t="s">
        <v>410</v>
      </c>
      <c r="B514" s="106"/>
      <c r="C514" s="106"/>
      <c r="D514" s="106"/>
      <c r="E514" s="106"/>
      <c r="F514" s="106"/>
      <c r="G514" s="106"/>
    </row>
    <row r="515" spans="1:9" hidden="1" outlineLevel="1" x14ac:dyDescent="0.2">
      <c r="A515" s="107" t="s">
        <v>411</v>
      </c>
      <c r="B515" s="108"/>
      <c r="C515" s="108"/>
      <c r="D515" s="108"/>
      <c r="E515" s="108"/>
      <c r="F515" s="108"/>
      <c r="G515" s="109"/>
    </row>
    <row r="516" spans="1:9" ht="15" hidden="1" outlineLevel="1" x14ac:dyDescent="0.2">
      <c r="A516" s="32" t="str">
        <f>"TS"&amp;TEXT(RIGHT(A511,3)+1,"000")</f>
        <v>TS098</v>
      </c>
      <c r="B516" s="7" t="s">
        <v>412</v>
      </c>
      <c r="C516" s="7" t="s">
        <v>413</v>
      </c>
      <c r="D516" s="7"/>
      <c r="E516" s="7"/>
      <c r="F516" s="7"/>
      <c r="G516" s="7" t="s">
        <v>7</v>
      </c>
      <c r="I516" s="8" t="s">
        <v>29</v>
      </c>
    </row>
    <row r="517" spans="1:9" ht="15" hidden="1" outlineLevel="2" x14ac:dyDescent="0.2">
      <c r="A517" s="9"/>
      <c r="B517" s="10" t="s">
        <v>414</v>
      </c>
      <c r="C517" s="10" t="s">
        <v>413</v>
      </c>
      <c r="D517" s="10"/>
      <c r="E517" s="10"/>
      <c r="F517" s="10" t="s">
        <v>29</v>
      </c>
      <c r="G517" s="10"/>
      <c r="H517" s="69">
        <v>44791</v>
      </c>
      <c r="I517" s="8"/>
    </row>
    <row r="518" spans="1:9" ht="15" hidden="1" outlineLevel="2" x14ac:dyDescent="0.2">
      <c r="A518" s="9"/>
      <c r="B518" s="10" t="s">
        <v>415</v>
      </c>
      <c r="C518" s="10" t="s">
        <v>416</v>
      </c>
      <c r="D518" s="10"/>
      <c r="E518" s="10"/>
      <c r="F518" s="10" t="s">
        <v>29</v>
      </c>
      <c r="G518" s="10"/>
      <c r="H518" s="69">
        <v>44791</v>
      </c>
      <c r="I518" s="8"/>
    </row>
    <row r="519" spans="1:9" ht="15" hidden="1" outlineLevel="2" x14ac:dyDescent="0.2">
      <c r="A519" s="9"/>
      <c r="B519" s="10" t="s">
        <v>417</v>
      </c>
      <c r="C519" s="10" t="s">
        <v>418</v>
      </c>
      <c r="D519" s="10"/>
      <c r="E519" s="10"/>
      <c r="F519" s="10" t="s">
        <v>29</v>
      </c>
      <c r="G519" s="10"/>
      <c r="H519" s="69">
        <v>44791</v>
      </c>
      <c r="I519" s="8"/>
    </row>
    <row r="520" spans="1:9" ht="15" hidden="1" outlineLevel="1" x14ac:dyDescent="0.2">
      <c r="A520" s="32" t="str">
        <f>"TS"&amp;TEXT(RIGHT(A516,3)+1,"000")</f>
        <v>TS099</v>
      </c>
      <c r="B520" s="7" t="s">
        <v>419</v>
      </c>
      <c r="C520" s="7" t="s">
        <v>413</v>
      </c>
      <c r="D520" s="7"/>
      <c r="E520" s="7"/>
      <c r="F520" s="7"/>
      <c r="G520" s="7" t="s">
        <v>7</v>
      </c>
      <c r="I520" s="8" t="s">
        <v>29</v>
      </c>
    </row>
    <row r="521" spans="1:9" ht="15" hidden="1" outlineLevel="2" x14ac:dyDescent="0.2">
      <c r="A521" s="9"/>
      <c r="B521" s="10" t="s">
        <v>414</v>
      </c>
      <c r="C521" s="10" t="s">
        <v>413</v>
      </c>
      <c r="D521" s="10"/>
      <c r="E521" s="10"/>
      <c r="F521" s="10" t="s">
        <v>29</v>
      </c>
      <c r="G521" s="10"/>
      <c r="H521" s="69">
        <v>44791</v>
      </c>
      <c r="I521" s="8"/>
    </row>
    <row r="522" spans="1:9" ht="15" hidden="1" outlineLevel="2" x14ac:dyDescent="0.2">
      <c r="A522" s="9"/>
      <c r="B522" s="10" t="s">
        <v>415</v>
      </c>
      <c r="C522" s="10" t="s">
        <v>416</v>
      </c>
      <c r="D522" s="10"/>
      <c r="E522" s="10"/>
      <c r="F522" s="10" t="s">
        <v>29</v>
      </c>
      <c r="G522" s="10"/>
      <c r="H522" s="69">
        <v>44791</v>
      </c>
      <c r="I522" s="8"/>
    </row>
    <row r="523" spans="1:9" ht="15" hidden="1" outlineLevel="2" x14ac:dyDescent="0.2">
      <c r="A523" s="9"/>
      <c r="B523" s="10" t="s">
        <v>417</v>
      </c>
      <c r="C523" s="10" t="s">
        <v>418</v>
      </c>
      <c r="D523" s="10"/>
      <c r="E523" s="10"/>
      <c r="F523" s="10" t="s">
        <v>29</v>
      </c>
      <c r="G523" s="10"/>
      <c r="H523" s="69">
        <v>44791</v>
      </c>
      <c r="I523" s="8"/>
    </row>
    <row r="524" spans="1:9" ht="15" hidden="1" outlineLevel="1" x14ac:dyDescent="0.2">
      <c r="A524" s="32" t="str">
        <f>"TS"&amp;TEXT(RIGHT(A520,3)+1,"000")</f>
        <v>TS100</v>
      </c>
      <c r="B524" s="7" t="s">
        <v>420</v>
      </c>
      <c r="C524" s="7" t="s">
        <v>413</v>
      </c>
      <c r="D524" s="7"/>
      <c r="E524" s="7"/>
      <c r="F524" s="7"/>
      <c r="G524" s="7" t="s">
        <v>7</v>
      </c>
      <c r="I524" s="8" t="s">
        <v>29</v>
      </c>
    </row>
    <row r="525" spans="1:9" ht="15" hidden="1" outlineLevel="2" x14ac:dyDescent="0.2">
      <c r="A525" s="9"/>
      <c r="B525" s="10" t="s">
        <v>414</v>
      </c>
      <c r="C525" s="10" t="s">
        <v>413</v>
      </c>
      <c r="D525" s="10"/>
      <c r="E525" s="10"/>
      <c r="F525" s="10" t="s">
        <v>29</v>
      </c>
      <c r="G525" s="10"/>
      <c r="H525" s="69">
        <v>44791</v>
      </c>
      <c r="I525" s="8"/>
    </row>
    <row r="526" spans="1:9" ht="15" hidden="1" outlineLevel="2" x14ac:dyDescent="0.2">
      <c r="A526" s="9"/>
      <c r="B526" s="10" t="s">
        <v>415</v>
      </c>
      <c r="C526" s="10" t="s">
        <v>416</v>
      </c>
      <c r="D526" s="10"/>
      <c r="E526" s="10"/>
      <c r="F526" s="10" t="s">
        <v>29</v>
      </c>
      <c r="G526" s="10"/>
      <c r="H526" s="69">
        <v>44791</v>
      </c>
      <c r="I526" s="8"/>
    </row>
    <row r="527" spans="1:9" ht="15" hidden="1" outlineLevel="2" x14ac:dyDescent="0.2">
      <c r="A527" s="9"/>
      <c r="B527" s="10" t="s">
        <v>417</v>
      </c>
      <c r="C527" s="10" t="s">
        <v>418</v>
      </c>
      <c r="D527" s="10"/>
      <c r="E527" s="10"/>
      <c r="F527" s="10" t="s">
        <v>29</v>
      </c>
      <c r="G527" s="10"/>
      <c r="H527" s="69">
        <v>44791</v>
      </c>
      <c r="I527" s="8"/>
    </row>
    <row r="528" spans="1:9" ht="15" hidden="1" outlineLevel="1" x14ac:dyDescent="0.2">
      <c r="A528" s="32" t="str">
        <f>"TS"&amp;TEXT(RIGHT(A524,3)+1,"000")</f>
        <v>TS101</v>
      </c>
      <c r="B528" s="7" t="s">
        <v>421</v>
      </c>
      <c r="C528" s="7" t="s">
        <v>413</v>
      </c>
      <c r="D528" s="7"/>
      <c r="E528" s="7"/>
      <c r="F528" s="7"/>
      <c r="G528" s="7" t="s">
        <v>7</v>
      </c>
      <c r="I528" s="48" t="s">
        <v>29</v>
      </c>
    </row>
    <row r="529" spans="1:9" ht="15" hidden="1" outlineLevel="2" x14ac:dyDescent="0.2">
      <c r="A529" s="9"/>
      <c r="B529" s="10" t="s">
        <v>414</v>
      </c>
      <c r="C529" s="10" t="s">
        <v>413</v>
      </c>
      <c r="D529" s="10"/>
      <c r="E529" s="10"/>
      <c r="F529" s="10" t="s">
        <v>29</v>
      </c>
      <c r="G529" s="10"/>
      <c r="H529" s="69">
        <v>44791</v>
      </c>
      <c r="I529" s="48"/>
    </row>
    <row r="530" spans="1:9" ht="15" hidden="1" outlineLevel="2" x14ac:dyDescent="0.2">
      <c r="A530" s="9"/>
      <c r="B530" s="10" t="s">
        <v>415</v>
      </c>
      <c r="C530" s="10" t="s">
        <v>416</v>
      </c>
      <c r="D530" s="10"/>
      <c r="E530" s="10"/>
      <c r="F530" s="10" t="s">
        <v>29</v>
      </c>
      <c r="G530" s="10"/>
      <c r="H530" s="69">
        <v>44791</v>
      </c>
      <c r="I530" s="48"/>
    </row>
    <row r="531" spans="1:9" ht="15" hidden="1" outlineLevel="2" x14ac:dyDescent="0.2">
      <c r="A531" s="9"/>
      <c r="B531" s="10" t="s">
        <v>417</v>
      </c>
      <c r="C531" s="10" t="s">
        <v>418</v>
      </c>
      <c r="D531" s="10"/>
      <c r="E531" s="10"/>
      <c r="F531" s="10" t="s">
        <v>29</v>
      </c>
      <c r="G531" s="10"/>
      <c r="H531" s="69">
        <v>44791</v>
      </c>
      <c r="I531" s="48"/>
    </row>
    <row r="532" spans="1:9" ht="15" hidden="1" outlineLevel="1" x14ac:dyDescent="0.2">
      <c r="A532" s="32" t="str">
        <f>"TS"&amp;TEXT(RIGHT(A528,3)+1,"000")</f>
        <v>TS102</v>
      </c>
      <c r="B532" s="7" t="s">
        <v>422</v>
      </c>
      <c r="C532" s="7" t="s">
        <v>413</v>
      </c>
      <c r="D532" s="7"/>
      <c r="E532" s="7"/>
      <c r="F532" s="7"/>
      <c r="G532" s="7" t="s">
        <v>7</v>
      </c>
      <c r="I532" s="48" t="s">
        <v>29</v>
      </c>
    </row>
    <row r="533" spans="1:9" ht="15" hidden="1" outlineLevel="2" x14ac:dyDescent="0.2">
      <c r="A533" s="9"/>
      <c r="B533" s="10" t="s">
        <v>414</v>
      </c>
      <c r="C533" s="10" t="s">
        <v>413</v>
      </c>
      <c r="D533" s="10"/>
      <c r="E533" s="10"/>
      <c r="F533" s="10" t="s">
        <v>29</v>
      </c>
      <c r="G533" s="10"/>
      <c r="H533" s="69">
        <v>44791</v>
      </c>
      <c r="I533" s="48"/>
    </row>
    <row r="534" spans="1:9" ht="15" hidden="1" outlineLevel="2" x14ac:dyDescent="0.2">
      <c r="A534" s="9"/>
      <c r="B534" s="10" t="s">
        <v>415</v>
      </c>
      <c r="C534" s="10" t="s">
        <v>416</v>
      </c>
      <c r="D534" s="10"/>
      <c r="E534" s="10"/>
      <c r="F534" s="10" t="s">
        <v>29</v>
      </c>
      <c r="G534" s="10"/>
      <c r="H534" s="69">
        <v>44791</v>
      </c>
      <c r="I534" s="48"/>
    </row>
    <row r="535" spans="1:9" ht="15" hidden="1" outlineLevel="2" x14ac:dyDescent="0.2">
      <c r="A535" s="9"/>
      <c r="B535" s="10" t="s">
        <v>417</v>
      </c>
      <c r="C535" s="10" t="s">
        <v>418</v>
      </c>
      <c r="D535" s="10"/>
      <c r="E535" s="10"/>
      <c r="F535" s="10" t="s">
        <v>29</v>
      </c>
      <c r="G535" s="10"/>
      <c r="H535" s="69">
        <v>44791</v>
      </c>
      <c r="I535" s="48"/>
    </row>
    <row r="536" spans="1:9" ht="15" hidden="1" outlineLevel="1" x14ac:dyDescent="0.2">
      <c r="A536" s="32" t="str">
        <f>"TS"&amp;TEXT(RIGHT(A532,3)+1,"000")</f>
        <v>TS103</v>
      </c>
      <c r="B536" s="7" t="s">
        <v>423</v>
      </c>
      <c r="C536" s="7" t="s">
        <v>413</v>
      </c>
      <c r="D536" s="7"/>
      <c r="E536" s="7"/>
      <c r="F536" s="7"/>
      <c r="G536" s="7" t="s">
        <v>7</v>
      </c>
      <c r="I536" s="8" t="s">
        <v>29</v>
      </c>
    </row>
    <row r="537" spans="1:9" ht="15" hidden="1" outlineLevel="2" x14ac:dyDescent="0.2">
      <c r="A537" s="9"/>
      <c r="B537" s="10" t="s">
        <v>414</v>
      </c>
      <c r="C537" s="10" t="s">
        <v>413</v>
      </c>
      <c r="D537" s="10"/>
      <c r="E537" s="10"/>
      <c r="F537" s="10" t="s">
        <v>29</v>
      </c>
      <c r="G537" s="10"/>
      <c r="H537" s="69">
        <v>44791</v>
      </c>
      <c r="I537" s="8"/>
    </row>
    <row r="538" spans="1:9" ht="15" hidden="1" outlineLevel="2" x14ac:dyDescent="0.2">
      <c r="A538" s="9"/>
      <c r="B538" s="10" t="s">
        <v>415</v>
      </c>
      <c r="C538" s="10" t="s">
        <v>416</v>
      </c>
      <c r="D538" s="10"/>
      <c r="E538" s="10"/>
      <c r="F538" s="10" t="s">
        <v>29</v>
      </c>
      <c r="G538" s="10"/>
      <c r="H538" s="69">
        <v>44791</v>
      </c>
      <c r="I538" s="8"/>
    </row>
    <row r="539" spans="1:9" ht="15" hidden="1" outlineLevel="2" x14ac:dyDescent="0.2">
      <c r="A539" s="9"/>
      <c r="B539" s="10" t="s">
        <v>417</v>
      </c>
      <c r="C539" s="10" t="s">
        <v>418</v>
      </c>
      <c r="D539" s="10"/>
      <c r="E539" s="10"/>
      <c r="F539" s="10" t="s">
        <v>29</v>
      </c>
      <c r="G539" s="10"/>
      <c r="H539" s="69">
        <v>44791</v>
      </c>
      <c r="I539" s="8"/>
    </row>
    <row r="540" spans="1:9" ht="15" hidden="1" outlineLevel="1" x14ac:dyDescent="0.2">
      <c r="A540" s="32" t="str">
        <f>"TS"&amp;TEXT(RIGHT(A536,3)+1,"000")</f>
        <v>TS104</v>
      </c>
      <c r="B540" s="7" t="s">
        <v>424</v>
      </c>
      <c r="C540" s="7" t="s">
        <v>413</v>
      </c>
      <c r="D540" s="7"/>
      <c r="E540" s="7"/>
      <c r="F540" s="7"/>
      <c r="G540" s="7" t="s">
        <v>7</v>
      </c>
      <c r="I540" s="8" t="s">
        <v>29</v>
      </c>
    </row>
    <row r="541" spans="1:9" ht="15" hidden="1" outlineLevel="2" x14ac:dyDescent="0.2">
      <c r="A541" s="9"/>
      <c r="B541" s="10" t="s">
        <v>414</v>
      </c>
      <c r="C541" s="10" t="s">
        <v>413</v>
      </c>
      <c r="D541" s="10"/>
      <c r="E541" s="10"/>
      <c r="F541" s="10" t="s">
        <v>29</v>
      </c>
      <c r="G541" s="10"/>
      <c r="H541" s="69">
        <v>44791</v>
      </c>
      <c r="I541" s="8"/>
    </row>
    <row r="542" spans="1:9" ht="15" hidden="1" outlineLevel="2" x14ac:dyDescent="0.2">
      <c r="A542" s="9"/>
      <c r="B542" s="10" t="s">
        <v>415</v>
      </c>
      <c r="C542" s="10" t="s">
        <v>416</v>
      </c>
      <c r="D542" s="10"/>
      <c r="E542" s="10"/>
      <c r="F542" s="10" t="s">
        <v>29</v>
      </c>
      <c r="G542" s="10"/>
      <c r="H542" s="69">
        <v>44791</v>
      </c>
      <c r="I542" s="8"/>
    </row>
    <row r="543" spans="1:9" ht="15" hidden="1" outlineLevel="2" x14ac:dyDescent="0.2">
      <c r="A543" s="9"/>
      <c r="B543" s="10" t="s">
        <v>417</v>
      </c>
      <c r="C543" s="10" t="s">
        <v>418</v>
      </c>
      <c r="D543" s="10"/>
      <c r="E543" s="10"/>
      <c r="F543" s="10" t="s">
        <v>29</v>
      </c>
      <c r="G543" s="10"/>
      <c r="H543" s="69">
        <v>44791</v>
      </c>
      <c r="I543" s="8"/>
    </row>
    <row r="544" spans="1:9" ht="15" hidden="1" outlineLevel="1" x14ac:dyDescent="0.2">
      <c r="A544" s="32" t="str">
        <f>"TS"&amp;TEXT(RIGHT(A540,3)+1,"000")</f>
        <v>TS105</v>
      </c>
      <c r="B544" s="7" t="s">
        <v>425</v>
      </c>
      <c r="C544" s="7" t="s">
        <v>413</v>
      </c>
      <c r="D544" s="7"/>
      <c r="E544" s="7"/>
      <c r="F544" s="7"/>
      <c r="G544" s="7" t="s">
        <v>7</v>
      </c>
      <c r="I544" s="8" t="s">
        <v>426</v>
      </c>
    </row>
    <row r="545" spans="1:9" ht="15" hidden="1" outlineLevel="2" x14ac:dyDescent="0.2">
      <c r="A545" s="9"/>
      <c r="B545" s="10" t="s">
        <v>414</v>
      </c>
      <c r="C545" s="10" t="s">
        <v>413</v>
      </c>
      <c r="D545" s="10"/>
      <c r="E545" s="10"/>
      <c r="F545" s="10" t="s">
        <v>29</v>
      </c>
      <c r="G545" s="10"/>
      <c r="H545" s="69">
        <v>44791</v>
      </c>
      <c r="I545" s="8"/>
    </row>
    <row r="546" spans="1:9" ht="15" hidden="1" outlineLevel="2" x14ac:dyDescent="0.2">
      <c r="A546" s="9"/>
      <c r="B546" s="10" t="s">
        <v>415</v>
      </c>
      <c r="C546" s="10" t="s">
        <v>416</v>
      </c>
      <c r="D546" s="10"/>
      <c r="E546" s="10"/>
      <c r="F546" s="10" t="s">
        <v>29</v>
      </c>
      <c r="G546" s="10"/>
      <c r="H546" s="69">
        <v>44791</v>
      </c>
      <c r="I546" s="8"/>
    </row>
    <row r="547" spans="1:9" ht="15" hidden="1" outlineLevel="2" x14ac:dyDescent="0.2">
      <c r="A547" s="9"/>
      <c r="B547" s="10" t="s">
        <v>417</v>
      </c>
      <c r="C547" s="10" t="s">
        <v>418</v>
      </c>
      <c r="D547" s="10"/>
      <c r="E547" s="10"/>
      <c r="F547" s="10" t="s">
        <v>29</v>
      </c>
      <c r="G547" s="10"/>
      <c r="H547" s="69">
        <v>44791</v>
      </c>
      <c r="I547" s="8"/>
    </row>
    <row r="548" spans="1:9" ht="15" hidden="1" outlineLevel="1" x14ac:dyDescent="0.2">
      <c r="A548" s="32" t="str">
        <f>"TS"&amp;TEXT(RIGHT(A544,3)+1,"000")</f>
        <v>TS106</v>
      </c>
      <c r="B548" s="7" t="s">
        <v>427</v>
      </c>
      <c r="C548" s="7" t="s">
        <v>413</v>
      </c>
      <c r="D548" s="7"/>
      <c r="E548" s="7"/>
      <c r="F548" s="7"/>
      <c r="G548" s="7" t="s">
        <v>7</v>
      </c>
      <c r="I548" s="48" t="s">
        <v>426</v>
      </c>
    </row>
    <row r="549" spans="1:9" ht="15" hidden="1" outlineLevel="2" x14ac:dyDescent="0.2">
      <c r="A549" s="9"/>
      <c r="B549" s="10" t="s">
        <v>414</v>
      </c>
      <c r="C549" s="10" t="s">
        <v>413</v>
      </c>
      <c r="D549" s="10"/>
      <c r="E549" s="10"/>
      <c r="F549" s="10" t="s">
        <v>29</v>
      </c>
      <c r="G549" s="10"/>
      <c r="H549" s="69">
        <v>44791</v>
      </c>
      <c r="I549" s="48"/>
    </row>
    <row r="550" spans="1:9" ht="15" hidden="1" outlineLevel="2" x14ac:dyDescent="0.2">
      <c r="A550" s="9"/>
      <c r="B550" s="10" t="s">
        <v>415</v>
      </c>
      <c r="C550" s="10" t="s">
        <v>416</v>
      </c>
      <c r="D550" s="10"/>
      <c r="E550" s="10"/>
      <c r="F550" s="10" t="s">
        <v>29</v>
      </c>
      <c r="G550" s="10"/>
      <c r="H550" s="69">
        <v>44791</v>
      </c>
      <c r="I550" s="48"/>
    </row>
    <row r="551" spans="1:9" ht="15" hidden="1" outlineLevel="2" x14ac:dyDescent="0.2">
      <c r="A551" s="9"/>
      <c r="B551" s="10" t="s">
        <v>417</v>
      </c>
      <c r="C551" s="10" t="s">
        <v>418</v>
      </c>
      <c r="D551" s="10"/>
      <c r="E551" s="10"/>
      <c r="F551" s="10" t="s">
        <v>29</v>
      </c>
      <c r="G551" s="10"/>
      <c r="H551" s="69">
        <v>44791</v>
      </c>
      <c r="I551" s="48"/>
    </row>
    <row r="552" spans="1:9" ht="15" hidden="1" outlineLevel="1" x14ac:dyDescent="0.2">
      <c r="A552" s="32" t="str">
        <f>"TS"&amp;TEXT(RIGHT(A548,3)+1,"000")</f>
        <v>TS107</v>
      </c>
      <c r="B552" s="7" t="s">
        <v>428</v>
      </c>
      <c r="C552" s="7" t="s">
        <v>413</v>
      </c>
      <c r="D552" s="7"/>
      <c r="E552" s="7"/>
      <c r="F552" s="7"/>
      <c r="G552" s="7" t="s">
        <v>7</v>
      </c>
      <c r="I552" s="48" t="s">
        <v>426</v>
      </c>
    </row>
    <row r="553" spans="1:9" ht="15" hidden="1" outlineLevel="2" x14ac:dyDescent="0.2">
      <c r="A553" s="9"/>
      <c r="B553" s="10" t="s">
        <v>414</v>
      </c>
      <c r="C553" s="10" t="s">
        <v>413</v>
      </c>
      <c r="D553" s="10"/>
      <c r="E553" s="10"/>
      <c r="F553" s="10" t="s">
        <v>29</v>
      </c>
      <c r="G553" s="10"/>
      <c r="H553" s="69">
        <v>44791</v>
      </c>
      <c r="I553" s="48"/>
    </row>
    <row r="554" spans="1:9" ht="15" hidden="1" outlineLevel="2" x14ac:dyDescent="0.2">
      <c r="A554" s="9"/>
      <c r="B554" s="10" t="s">
        <v>415</v>
      </c>
      <c r="C554" s="10" t="s">
        <v>416</v>
      </c>
      <c r="D554" s="10"/>
      <c r="E554" s="10"/>
      <c r="F554" s="10" t="s">
        <v>29</v>
      </c>
      <c r="G554" s="10"/>
      <c r="H554" s="69">
        <v>44791</v>
      </c>
      <c r="I554" s="48"/>
    </row>
    <row r="555" spans="1:9" ht="15" hidden="1" outlineLevel="2" x14ac:dyDescent="0.2">
      <c r="A555" s="9"/>
      <c r="B555" s="10" t="s">
        <v>417</v>
      </c>
      <c r="C555" s="10" t="s">
        <v>418</v>
      </c>
      <c r="D555" s="10"/>
      <c r="E555" s="10"/>
      <c r="F555" s="10" t="s">
        <v>29</v>
      </c>
      <c r="G555" s="10"/>
      <c r="H555" s="69">
        <v>44791</v>
      </c>
      <c r="I555" s="48"/>
    </row>
    <row r="556" spans="1:9" hidden="1" outlineLevel="1" x14ac:dyDescent="0.2">
      <c r="A556" s="107" t="s">
        <v>429</v>
      </c>
      <c r="B556" s="108"/>
      <c r="C556" s="108"/>
      <c r="D556" s="108"/>
      <c r="E556" s="108"/>
      <c r="F556" s="108"/>
      <c r="G556" s="109"/>
    </row>
    <row r="557" spans="1:9" ht="15" hidden="1" outlineLevel="1" x14ac:dyDescent="0.2">
      <c r="A557" s="32" t="str">
        <f>"TS"&amp;TEXT(RIGHT(A552,3)+1,"000")</f>
        <v>TS108</v>
      </c>
      <c r="B557" s="41" t="s">
        <v>430</v>
      </c>
      <c r="C557" s="47" t="s">
        <v>431</v>
      </c>
      <c r="D557" s="47"/>
      <c r="E557" s="47"/>
      <c r="F557" s="45"/>
      <c r="G557" s="75" t="s">
        <v>28</v>
      </c>
      <c r="H557" s="68">
        <v>44792</v>
      </c>
      <c r="I557" s="31" t="s">
        <v>29</v>
      </c>
    </row>
    <row r="558" spans="1:9" ht="15" hidden="1" outlineLevel="2" x14ac:dyDescent="0.2">
      <c r="A558" s="36"/>
      <c r="B558" s="36" t="s">
        <v>432</v>
      </c>
      <c r="C558" s="35" t="s">
        <v>431</v>
      </c>
      <c r="D558" s="35"/>
      <c r="E558" s="35"/>
      <c r="F558" s="35" t="s">
        <v>31</v>
      </c>
      <c r="G558" s="36"/>
      <c r="H558" s="69"/>
    </row>
    <row r="559" spans="1:9" ht="15" hidden="1" outlineLevel="1" x14ac:dyDescent="0.2">
      <c r="A559" s="32" t="str">
        <f>"TS"&amp;TEXT(RIGHT(A557,3)+1,"000")</f>
        <v>TS109</v>
      </c>
      <c r="B559" s="41" t="s">
        <v>433</v>
      </c>
      <c r="C559" s="47" t="s">
        <v>431</v>
      </c>
      <c r="D559" s="47"/>
      <c r="E559" s="47"/>
      <c r="F559" s="45"/>
      <c r="G559" s="75" t="s">
        <v>28</v>
      </c>
      <c r="H559" s="68">
        <v>44792</v>
      </c>
      <c r="I559" s="31" t="s">
        <v>29</v>
      </c>
    </row>
    <row r="560" spans="1:9" ht="15" hidden="1" outlineLevel="2" x14ac:dyDescent="0.2">
      <c r="A560" s="36"/>
      <c r="B560" s="36" t="s">
        <v>434</v>
      </c>
      <c r="C560" s="35" t="s">
        <v>431</v>
      </c>
      <c r="D560" s="35"/>
      <c r="E560" s="35"/>
      <c r="F560" s="35" t="s">
        <v>31</v>
      </c>
      <c r="G560" s="36"/>
    </row>
    <row r="561" spans="1:9" ht="15" hidden="1" outlineLevel="1" x14ac:dyDescent="0.2">
      <c r="A561" s="32" t="str">
        <f>"TS"&amp;TEXT(RIGHT(A559,3)+1,"000")</f>
        <v>TS110</v>
      </c>
      <c r="B561" s="41" t="s">
        <v>435</v>
      </c>
      <c r="C561" s="47" t="s">
        <v>431</v>
      </c>
      <c r="D561" s="47"/>
      <c r="E561" s="47"/>
      <c r="F561" s="45"/>
      <c r="G561" s="75" t="s">
        <v>28</v>
      </c>
      <c r="H561" s="68">
        <v>44792</v>
      </c>
      <c r="I561" s="31" t="s">
        <v>29</v>
      </c>
    </row>
    <row r="562" spans="1:9" ht="15" hidden="1" outlineLevel="2" x14ac:dyDescent="0.2">
      <c r="A562" s="36"/>
      <c r="B562" s="36" t="s">
        <v>436</v>
      </c>
      <c r="C562" s="35" t="s">
        <v>431</v>
      </c>
      <c r="D562" s="35"/>
      <c r="E562" s="35"/>
      <c r="F562" s="35" t="s">
        <v>31</v>
      </c>
      <c r="G562" s="36"/>
    </row>
    <row r="563" spans="1:9" ht="15" hidden="1" outlineLevel="1" x14ac:dyDescent="0.2">
      <c r="A563" s="32" t="str">
        <f>"TS"&amp;TEXT(RIGHT(A561,3)+1,"000")</f>
        <v>TS111</v>
      </c>
      <c r="B563" s="41" t="s">
        <v>437</v>
      </c>
      <c r="C563" s="47" t="s">
        <v>431</v>
      </c>
      <c r="D563" s="47"/>
      <c r="E563" s="47"/>
      <c r="F563" s="45"/>
      <c r="G563" s="7" t="s">
        <v>7</v>
      </c>
      <c r="I563" s="31" t="s">
        <v>426</v>
      </c>
    </row>
    <row r="564" spans="1:9" ht="15" hidden="1" outlineLevel="2" x14ac:dyDescent="0.2">
      <c r="A564" s="36"/>
      <c r="B564" s="36" t="s">
        <v>432</v>
      </c>
      <c r="C564" s="35" t="s">
        <v>431</v>
      </c>
      <c r="D564" s="35"/>
      <c r="E564" s="35"/>
      <c r="F564" s="35" t="s">
        <v>29</v>
      </c>
      <c r="G564" s="36"/>
      <c r="H564" s="69">
        <v>44791</v>
      </c>
    </row>
    <row r="565" spans="1:9" ht="15" hidden="1" outlineLevel="1" x14ac:dyDescent="0.2">
      <c r="A565" s="32" t="str">
        <f>"TS"&amp;TEXT(RIGHT(A563,3)+1,"000")</f>
        <v>TS112</v>
      </c>
      <c r="B565" s="41" t="s">
        <v>438</v>
      </c>
      <c r="C565" s="47" t="s">
        <v>431</v>
      </c>
      <c r="D565" s="47"/>
      <c r="E565" s="47"/>
      <c r="F565" s="45"/>
      <c r="G565" s="7" t="s">
        <v>7</v>
      </c>
      <c r="I565" s="31" t="s">
        <v>29</v>
      </c>
    </row>
    <row r="566" spans="1:9" ht="15" hidden="1" outlineLevel="2" x14ac:dyDescent="0.2">
      <c r="A566" s="36"/>
      <c r="B566" s="36" t="s">
        <v>434</v>
      </c>
      <c r="C566" s="35" t="s">
        <v>431</v>
      </c>
      <c r="D566" s="35"/>
      <c r="E566" s="35"/>
      <c r="F566" s="35" t="s">
        <v>29</v>
      </c>
      <c r="G566" s="36"/>
      <c r="H566" s="69">
        <v>44791</v>
      </c>
    </row>
    <row r="567" spans="1:9" ht="15" hidden="1" outlineLevel="1" x14ac:dyDescent="0.2">
      <c r="A567" s="32" t="str">
        <f>"TS"&amp;TEXT(RIGHT(A565,3)+1,"000")</f>
        <v>TS113</v>
      </c>
      <c r="B567" s="41" t="s">
        <v>439</v>
      </c>
      <c r="C567" s="47" t="s">
        <v>431</v>
      </c>
      <c r="D567" s="47"/>
      <c r="E567" s="47"/>
      <c r="F567" s="45"/>
      <c r="G567" s="7" t="s">
        <v>7</v>
      </c>
      <c r="I567" s="31" t="s">
        <v>29</v>
      </c>
    </row>
    <row r="568" spans="1:9" ht="15" hidden="1" outlineLevel="2" x14ac:dyDescent="0.2">
      <c r="A568" s="36"/>
      <c r="B568" s="36" t="s">
        <v>436</v>
      </c>
      <c r="C568" s="35" t="s">
        <v>431</v>
      </c>
      <c r="D568" s="35"/>
      <c r="E568" s="35"/>
      <c r="F568" s="35" t="s">
        <v>29</v>
      </c>
      <c r="G568" s="36"/>
      <c r="H568" s="69">
        <v>44791</v>
      </c>
    </row>
    <row r="569" spans="1:9" hidden="1" outlineLevel="1" x14ac:dyDescent="0.2">
      <c r="A569" s="107" t="s">
        <v>440</v>
      </c>
      <c r="B569" s="108"/>
      <c r="C569" s="108"/>
      <c r="D569" s="108"/>
      <c r="E569" s="108"/>
      <c r="F569" s="108"/>
      <c r="G569" s="109"/>
    </row>
    <row r="570" spans="1:9" ht="15" hidden="1" outlineLevel="1" x14ac:dyDescent="0.2">
      <c r="A570" s="32" t="str">
        <f>"TS"&amp;TEXT(RIGHT(A567,3)+1,"000")</f>
        <v>TS114</v>
      </c>
      <c r="B570" s="41" t="s">
        <v>441</v>
      </c>
      <c r="C570" s="47" t="s">
        <v>442</v>
      </c>
      <c r="D570" s="47"/>
      <c r="E570" s="47"/>
      <c r="F570" s="45"/>
      <c r="G570" s="63" t="s">
        <v>7</v>
      </c>
      <c r="I570" s="31" t="s">
        <v>426</v>
      </c>
    </row>
    <row r="571" spans="1:9" ht="15" hidden="1" outlineLevel="2" x14ac:dyDescent="0.2">
      <c r="A571" s="36"/>
      <c r="B571" s="36" t="s">
        <v>443</v>
      </c>
      <c r="C571" s="35" t="s">
        <v>442</v>
      </c>
      <c r="D571" s="35"/>
      <c r="E571" s="35"/>
      <c r="F571" s="35" t="s">
        <v>29</v>
      </c>
      <c r="G571" s="36"/>
      <c r="H571" s="69">
        <v>44789</v>
      </c>
    </row>
    <row r="572" spans="1:9" ht="15" hidden="1" outlineLevel="1" x14ac:dyDescent="0.2">
      <c r="A572" s="32" t="str">
        <f>"TS"&amp;TEXT(RIGHT(A570,3)+1,"000")</f>
        <v>TS115</v>
      </c>
      <c r="B572" s="41" t="s">
        <v>444</v>
      </c>
      <c r="C572" s="47" t="s">
        <v>442</v>
      </c>
      <c r="D572" s="47"/>
      <c r="E572" s="47"/>
      <c r="F572" s="45"/>
      <c r="G572" s="63" t="s">
        <v>7</v>
      </c>
      <c r="I572" s="31" t="s">
        <v>426</v>
      </c>
    </row>
    <row r="573" spans="1:9" ht="15" hidden="1" outlineLevel="2" x14ac:dyDescent="0.2">
      <c r="A573" s="36"/>
      <c r="B573" s="36" t="s">
        <v>443</v>
      </c>
      <c r="C573" s="35" t="s">
        <v>442</v>
      </c>
      <c r="D573" s="35"/>
      <c r="E573" s="35"/>
      <c r="F573" s="35" t="s">
        <v>29</v>
      </c>
      <c r="G573" s="36"/>
      <c r="H573" s="69">
        <v>44790</v>
      </c>
    </row>
    <row r="574" spans="1:9" ht="15" hidden="1" outlineLevel="1" x14ac:dyDescent="0.2">
      <c r="A574" s="32" t="str">
        <f>"TS"&amp;TEXT(RIGHT(A572,3)+1,"000")</f>
        <v>TS116</v>
      </c>
      <c r="B574" s="41" t="s">
        <v>445</v>
      </c>
      <c r="C574" s="47" t="s">
        <v>442</v>
      </c>
      <c r="D574" s="47"/>
      <c r="E574" s="47"/>
      <c r="F574" s="45"/>
      <c r="G574" s="63" t="s">
        <v>7</v>
      </c>
      <c r="I574" s="31" t="s">
        <v>426</v>
      </c>
    </row>
    <row r="575" spans="1:9" ht="15" hidden="1" outlineLevel="2" x14ac:dyDescent="0.2">
      <c r="A575" s="36"/>
      <c r="B575" s="36" t="s">
        <v>443</v>
      </c>
      <c r="C575" s="35" t="s">
        <v>442</v>
      </c>
      <c r="D575" s="35"/>
      <c r="E575" s="35"/>
      <c r="F575" s="35" t="s">
        <v>29</v>
      </c>
      <c r="G575" s="36"/>
      <c r="H575" s="69">
        <v>44790</v>
      </c>
    </row>
    <row r="576" spans="1:9" ht="15" hidden="1" outlineLevel="1" x14ac:dyDescent="0.2">
      <c r="A576" s="32" t="str">
        <f>"TS"&amp;TEXT(RIGHT(A574,3)+1,"000")</f>
        <v>TS117</v>
      </c>
      <c r="B576" s="41" t="s">
        <v>446</v>
      </c>
      <c r="C576" s="47" t="s">
        <v>442</v>
      </c>
      <c r="D576" s="47"/>
      <c r="E576" s="47"/>
      <c r="F576" s="45"/>
      <c r="G576" s="63" t="s">
        <v>7</v>
      </c>
      <c r="I576" s="31" t="s">
        <v>426</v>
      </c>
    </row>
    <row r="577" spans="1:9" ht="15" hidden="1" outlineLevel="2" x14ac:dyDescent="0.2">
      <c r="A577" s="36"/>
      <c r="B577" s="36" t="s">
        <v>443</v>
      </c>
      <c r="C577" s="35" t="s">
        <v>442</v>
      </c>
      <c r="D577" s="35"/>
      <c r="E577" s="35"/>
      <c r="F577" s="35" t="s">
        <v>29</v>
      </c>
      <c r="G577" s="36"/>
      <c r="H577" s="69">
        <v>44790</v>
      </c>
    </row>
    <row r="578" spans="1:9" ht="15" hidden="1" outlineLevel="1" x14ac:dyDescent="0.2">
      <c r="A578" s="32" t="str">
        <f>"TS"&amp;TEXT(RIGHT(A576,3)+1,"000")</f>
        <v>TS118</v>
      </c>
      <c r="B578" s="41" t="s">
        <v>447</v>
      </c>
      <c r="C578" s="47" t="s">
        <v>442</v>
      </c>
      <c r="D578" s="47"/>
      <c r="E578" s="47"/>
      <c r="F578" s="45"/>
      <c r="G578" s="63" t="s">
        <v>7</v>
      </c>
      <c r="I578" s="31" t="s">
        <v>426</v>
      </c>
    </row>
    <row r="579" spans="1:9" ht="15" hidden="1" outlineLevel="2" x14ac:dyDescent="0.2">
      <c r="A579" s="36"/>
      <c r="B579" s="36" t="s">
        <v>443</v>
      </c>
      <c r="C579" s="35" t="s">
        <v>442</v>
      </c>
      <c r="D579" s="35"/>
      <c r="E579" s="35"/>
      <c r="F579" s="35" t="s">
        <v>29</v>
      </c>
      <c r="G579" s="36"/>
      <c r="H579" s="69">
        <v>44790</v>
      </c>
    </row>
    <row r="580" spans="1:9" ht="15" hidden="1" outlineLevel="1" x14ac:dyDescent="0.2">
      <c r="A580" s="32" t="str">
        <f>"TS"&amp;TEXT(RIGHT(A578,3)+1,"000")</f>
        <v>TS119</v>
      </c>
      <c r="B580" s="41" t="s">
        <v>448</v>
      </c>
      <c r="C580" s="47" t="s">
        <v>442</v>
      </c>
      <c r="D580" s="47"/>
      <c r="E580" s="47"/>
      <c r="F580" s="45"/>
      <c r="G580" s="63" t="s">
        <v>7</v>
      </c>
      <c r="I580" s="31" t="s">
        <v>426</v>
      </c>
    </row>
    <row r="581" spans="1:9" ht="15" hidden="1" outlineLevel="2" x14ac:dyDescent="0.2">
      <c r="A581" s="36"/>
      <c r="B581" s="36" t="s">
        <v>443</v>
      </c>
      <c r="C581" s="35" t="s">
        <v>442</v>
      </c>
      <c r="D581" s="35"/>
      <c r="E581" s="35"/>
      <c r="F581" s="35" t="s">
        <v>29</v>
      </c>
      <c r="G581" s="36"/>
      <c r="H581" s="69">
        <v>44789</v>
      </c>
    </row>
    <row r="582" spans="1:9" ht="15" hidden="1" outlineLevel="1" x14ac:dyDescent="0.2">
      <c r="A582" s="32" t="str">
        <f>"TS"&amp;TEXT(RIGHT(A580,3)+1,"000")</f>
        <v>TS120</v>
      </c>
      <c r="B582" s="41" t="s">
        <v>449</v>
      </c>
      <c r="C582" s="47" t="s">
        <v>442</v>
      </c>
      <c r="D582" s="47"/>
      <c r="E582" s="47"/>
      <c r="F582" s="45"/>
      <c r="G582" s="63" t="s">
        <v>7</v>
      </c>
      <c r="I582" s="31" t="s">
        <v>426</v>
      </c>
    </row>
    <row r="583" spans="1:9" ht="15" hidden="1" outlineLevel="2" x14ac:dyDescent="0.2">
      <c r="A583" s="36"/>
      <c r="B583" s="36" t="s">
        <v>443</v>
      </c>
      <c r="C583" s="35" t="s">
        <v>442</v>
      </c>
      <c r="D583" s="35"/>
      <c r="E583" s="35"/>
      <c r="F583" s="35" t="s">
        <v>29</v>
      </c>
      <c r="G583" s="36"/>
      <c r="H583" s="69">
        <v>44790</v>
      </c>
    </row>
    <row r="584" spans="1:9" ht="15" hidden="1" outlineLevel="1" x14ac:dyDescent="0.2">
      <c r="A584" s="32" t="str">
        <f>"TS"&amp;TEXT(RIGHT(A582,3)+1,"000")</f>
        <v>TS121</v>
      </c>
      <c r="B584" s="41" t="s">
        <v>450</v>
      </c>
      <c r="C584" s="47" t="s">
        <v>442</v>
      </c>
      <c r="D584" s="47"/>
      <c r="E584" s="47"/>
      <c r="F584" s="45"/>
      <c r="G584" s="63" t="s">
        <v>7</v>
      </c>
      <c r="I584" s="31" t="s">
        <v>426</v>
      </c>
    </row>
    <row r="585" spans="1:9" ht="15" hidden="1" outlineLevel="2" x14ac:dyDescent="0.2">
      <c r="A585" s="36"/>
      <c r="B585" s="36" t="s">
        <v>443</v>
      </c>
      <c r="C585" s="35" t="s">
        <v>442</v>
      </c>
      <c r="D585" s="35"/>
      <c r="E585" s="35"/>
      <c r="F585" s="35" t="s">
        <v>29</v>
      </c>
      <c r="G585" s="36"/>
      <c r="H585" s="69">
        <v>44790</v>
      </c>
    </row>
    <row r="586" spans="1:9" ht="15" hidden="1" outlineLevel="1" x14ac:dyDescent="0.2">
      <c r="A586" s="32" t="str">
        <f>"TS"&amp;TEXT(RIGHT(A584,3)+1,"000")</f>
        <v>TS122</v>
      </c>
      <c r="B586" s="41" t="s">
        <v>451</v>
      </c>
      <c r="C586" s="47" t="s">
        <v>442</v>
      </c>
      <c r="D586" s="47"/>
      <c r="E586" s="47"/>
      <c r="F586" s="45"/>
      <c r="G586" s="63" t="s">
        <v>7</v>
      </c>
      <c r="I586" s="31" t="s">
        <v>426</v>
      </c>
    </row>
    <row r="587" spans="1:9" ht="15" hidden="1" outlineLevel="2" x14ac:dyDescent="0.2">
      <c r="A587" s="36"/>
      <c r="B587" s="36" t="s">
        <v>443</v>
      </c>
      <c r="C587" s="35" t="s">
        <v>442</v>
      </c>
      <c r="D587" s="35"/>
      <c r="E587" s="35"/>
      <c r="F587" s="35" t="s">
        <v>29</v>
      </c>
      <c r="G587" s="36"/>
      <c r="H587" s="69">
        <v>44790</v>
      </c>
    </row>
    <row r="588" spans="1:9" ht="15" hidden="1" outlineLevel="1" x14ac:dyDescent="0.2">
      <c r="A588" s="32" t="str">
        <f>"TS"&amp;TEXT(RIGHT(A586,3)+1,"000")</f>
        <v>TS123</v>
      </c>
      <c r="B588" s="41" t="s">
        <v>452</v>
      </c>
      <c r="C588" s="47" t="s">
        <v>442</v>
      </c>
      <c r="D588" s="47"/>
      <c r="E588" s="47"/>
      <c r="F588" s="45"/>
      <c r="G588" s="63" t="s">
        <v>7</v>
      </c>
      <c r="I588" s="31" t="s">
        <v>426</v>
      </c>
    </row>
    <row r="589" spans="1:9" ht="15" hidden="1" outlineLevel="2" x14ac:dyDescent="0.2">
      <c r="A589" s="36"/>
      <c r="B589" s="36" t="s">
        <v>443</v>
      </c>
      <c r="C589" s="35" t="s">
        <v>442</v>
      </c>
      <c r="D589" s="35"/>
      <c r="E589" s="35"/>
      <c r="F589" s="35" t="s">
        <v>29</v>
      </c>
      <c r="G589" s="36"/>
      <c r="H589" s="69">
        <v>44790</v>
      </c>
    </row>
    <row r="590" spans="1:9" hidden="1" outlineLevel="1" x14ac:dyDescent="0.2">
      <c r="A590" s="107" t="s">
        <v>453</v>
      </c>
      <c r="B590" s="108"/>
      <c r="C590" s="108"/>
      <c r="D590" s="108"/>
      <c r="E590" s="108"/>
      <c r="F590" s="108"/>
      <c r="G590" s="109"/>
    </row>
    <row r="591" spans="1:9" ht="15" hidden="1" outlineLevel="1" x14ac:dyDescent="0.2">
      <c r="A591" s="32" t="str">
        <f>"TS"&amp;TEXT(RIGHT(A588,3)+1,"000")</f>
        <v>TS124</v>
      </c>
      <c r="B591" s="41" t="s">
        <v>454</v>
      </c>
      <c r="C591" s="47" t="s">
        <v>455</v>
      </c>
      <c r="D591" s="47"/>
      <c r="E591" s="47"/>
      <c r="F591" s="45"/>
      <c r="G591" s="75" t="s">
        <v>28</v>
      </c>
      <c r="H591" s="68">
        <v>44791</v>
      </c>
      <c r="I591" s="31" t="s">
        <v>146</v>
      </c>
    </row>
    <row r="592" spans="1:9" ht="15" hidden="1" outlineLevel="2" x14ac:dyDescent="0.2">
      <c r="A592" s="36"/>
      <c r="B592" s="36" t="s">
        <v>456</v>
      </c>
      <c r="C592" s="35" t="s">
        <v>455</v>
      </c>
      <c r="D592" s="35"/>
      <c r="E592" s="35"/>
      <c r="F592" s="35" t="s">
        <v>146</v>
      </c>
      <c r="G592" s="64"/>
    </row>
    <row r="593" spans="1:9" ht="15" hidden="1" outlineLevel="1" x14ac:dyDescent="0.2">
      <c r="A593" s="32" t="str">
        <f>"TS"&amp;TEXT(RIGHT(A591,3)+1,"000")</f>
        <v>TS125</v>
      </c>
      <c r="B593" s="41" t="s">
        <v>457</v>
      </c>
      <c r="C593" s="47" t="s">
        <v>455</v>
      </c>
      <c r="D593" s="47"/>
      <c r="E593" s="47"/>
      <c r="F593" s="45"/>
      <c r="G593" s="75" t="s">
        <v>28</v>
      </c>
      <c r="H593" s="68">
        <v>44792</v>
      </c>
      <c r="I593" s="31" t="s">
        <v>29</v>
      </c>
    </row>
    <row r="594" spans="1:9" ht="15" hidden="1" outlineLevel="2" x14ac:dyDescent="0.2">
      <c r="A594" s="36"/>
      <c r="B594" s="36" t="s">
        <v>458</v>
      </c>
      <c r="C594" s="35" t="s">
        <v>455</v>
      </c>
      <c r="D594" s="35"/>
      <c r="E594" s="35"/>
      <c r="F594" s="35" t="s">
        <v>31</v>
      </c>
      <c r="G594" s="64"/>
      <c r="H594" s="61"/>
    </row>
    <row r="595" spans="1:9" ht="15" hidden="1" outlineLevel="1" x14ac:dyDescent="0.2">
      <c r="A595" s="32" t="str">
        <f>"TS"&amp;TEXT(RIGHT(A593,3)+1,"000")</f>
        <v>TS126</v>
      </c>
      <c r="B595" s="41" t="s">
        <v>459</v>
      </c>
      <c r="C595" s="47" t="s">
        <v>455</v>
      </c>
      <c r="D595" s="47"/>
      <c r="E595" s="47"/>
      <c r="F595" s="45"/>
      <c r="G595" s="63" t="s">
        <v>7</v>
      </c>
      <c r="I595" s="31" t="s">
        <v>426</v>
      </c>
    </row>
    <row r="596" spans="1:9" ht="15" hidden="1" outlineLevel="2" x14ac:dyDescent="0.2">
      <c r="A596" s="36"/>
      <c r="B596" s="36" t="s">
        <v>460</v>
      </c>
      <c r="C596" s="35" t="s">
        <v>455</v>
      </c>
      <c r="D596" s="35"/>
      <c r="E596" s="35"/>
      <c r="F596" s="35" t="s">
        <v>29</v>
      </c>
      <c r="G596" s="36"/>
      <c r="H596" s="69">
        <v>44788</v>
      </c>
    </row>
    <row r="597" spans="1:9" ht="15" hidden="1" outlineLevel="1" x14ac:dyDescent="0.2">
      <c r="A597" s="32" t="str">
        <f>"TS"&amp;TEXT(RIGHT(A595,3)+1,"000")</f>
        <v>TS127</v>
      </c>
      <c r="B597" s="41" t="s">
        <v>461</v>
      </c>
      <c r="C597" s="47" t="s">
        <v>455</v>
      </c>
      <c r="D597" s="47"/>
      <c r="E597" s="47"/>
      <c r="F597" s="45"/>
      <c r="G597" s="63" t="s">
        <v>7</v>
      </c>
      <c r="I597" s="31" t="s">
        <v>146</v>
      </c>
    </row>
    <row r="598" spans="1:9" ht="15" hidden="1" outlineLevel="2" x14ac:dyDescent="0.2">
      <c r="A598" s="36"/>
      <c r="B598" s="36" t="s">
        <v>456</v>
      </c>
      <c r="C598" s="35" t="s">
        <v>455</v>
      </c>
      <c r="D598" s="35"/>
      <c r="E598" s="35"/>
      <c r="F598" s="35" t="s">
        <v>146</v>
      </c>
      <c r="G598" s="64"/>
      <c r="H598" s="69">
        <v>44792</v>
      </c>
    </row>
    <row r="599" spans="1:9" ht="15" hidden="1" outlineLevel="1" x14ac:dyDescent="0.2">
      <c r="A599" s="32" t="str">
        <f>"TS"&amp;TEXT(RIGHT(A597,3)+1,"000")</f>
        <v>TS128</v>
      </c>
      <c r="B599" s="41" t="s">
        <v>462</v>
      </c>
      <c r="C599" s="47" t="s">
        <v>455</v>
      </c>
      <c r="D599" s="47"/>
      <c r="E599" s="47"/>
      <c r="F599" s="45"/>
      <c r="G599" s="63" t="s">
        <v>7</v>
      </c>
      <c r="I599" s="31" t="s">
        <v>426</v>
      </c>
    </row>
    <row r="600" spans="1:9" ht="15" hidden="1" outlineLevel="2" x14ac:dyDescent="0.2">
      <c r="A600" s="36"/>
      <c r="B600" s="36" t="s">
        <v>458</v>
      </c>
      <c r="C600" s="35" t="s">
        <v>455</v>
      </c>
      <c r="D600" s="35"/>
      <c r="E600" s="35"/>
      <c r="F600" s="35" t="s">
        <v>29</v>
      </c>
      <c r="G600" s="36"/>
      <c r="H600" s="69">
        <v>44792</v>
      </c>
    </row>
    <row r="601" spans="1:9" ht="15" hidden="1" outlineLevel="1" x14ac:dyDescent="0.2">
      <c r="A601" s="32" t="str">
        <f>"TS"&amp;TEXT(RIGHT(A599,3)+1,"000")</f>
        <v>TS129</v>
      </c>
      <c r="B601" s="41" t="s">
        <v>463</v>
      </c>
      <c r="C601" s="47" t="s">
        <v>455</v>
      </c>
      <c r="D601" s="47"/>
      <c r="E601" s="47"/>
      <c r="F601" s="45"/>
      <c r="G601" s="63" t="s">
        <v>7</v>
      </c>
      <c r="I601" s="31" t="s">
        <v>426</v>
      </c>
    </row>
    <row r="602" spans="1:9" ht="15" hidden="1" outlineLevel="2" x14ac:dyDescent="0.2">
      <c r="A602" s="36"/>
      <c r="B602" s="36" t="s">
        <v>464</v>
      </c>
      <c r="C602" s="35" t="s">
        <v>455</v>
      </c>
      <c r="D602" s="35"/>
      <c r="E602" s="35"/>
      <c r="F602" s="35" t="s">
        <v>29</v>
      </c>
      <c r="G602" s="36"/>
      <c r="H602" s="69">
        <v>44792</v>
      </c>
    </row>
    <row r="603" spans="1:9" ht="15" hidden="1" outlineLevel="1" x14ac:dyDescent="0.2">
      <c r="A603" s="32" t="str">
        <f>"TS"&amp;TEXT(RIGHT(A601,3)+1,"000")</f>
        <v>TS130</v>
      </c>
      <c r="B603" s="41" t="s">
        <v>465</v>
      </c>
      <c r="C603" s="47" t="s">
        <v>455</v>
      </c>
      <c r="D603" s="47"/>
      <c r="E603" s="47"/>
      <c r="F603" s="45"/>
      <c r="G603" s="63" t="s">
        <v>7</v>
      </c>
      <c r="I603" s="31" t="s">
        <v>426</v>
      </c>
    </row>
    <row r="604" spans="1:9" ht="15" hidden="1" outlineLevel="2" x14ac:dyDescent="0.2">
      <c r="A604" s="36"/>
      <c r="B604" s="36" t="s">
        <v>460</v>
      </c>
      <c r="C604" s="35" t="s">
        <v>455</v>
      </c>
      <c r="D604" s="35"/>
      <c r="E604" s="35"/>
      <c r="F604" s="35" t="s">
        <v>29</v>
      </c>
      <c r="G604" s="36"/>
      <c r="H604" s="69">
        <v>44788</v>
      </c>
    </row>
    <row r="605" spans="1:9" hidden="1" outlineLevel="1" x14ac:dyDescent="0.2">
      <c r="A605" s="107" t="s">
        <v>466</v>
      </c>
      <c r="B605" s="108"/>
      <c r="C605" s="108"/>
      <c r="D605" s="108"/>
      <c r="E605" s="108"/>
      <c r="F605" s="108"/>
      <c r="G605" s="109"/>
    </row>
    <row r="606" spans="1:9" ht="15" hidden="1" outlineLevel="1" x14ac:dyDescent="0.2">
      <c r="A606" s="32" t="str">
        <f>"TS"&amp;TEXT(RIGHT(A603,3)+1,"000")</f>
        <v>TS131</v>
      </c>
      <c r="B606" s="41" t="s">
        <v>467</v>
      </c>
      <c r="C606" s="47" t="s">
        <v>468</v>
      </c>
      <c r="D606" s="47"/>
      <c r="E606" s="47"/>
      <c r="F606" s="45"/>
      <c r="G606" s="75" t="s">
        <v>28</v>
      </c>
      <c r="H606" s="68">
        <v>44792</v>
      </c>
      <c r="I606" s="31" t="s">
        <v>426</v>
      </c>
    </row>
    <row r="607" spans="1:9" ht="15" hidden="1" outlineLevel="2" x14ac:dyDescent="0.2">
      <c r="A607" s="36"/>
      <c r="B607" s="36" t="s">
        <v>469</v>
      </c>
      <c r="C607" s="35" t="s">
        <v>468</v>
      </c>
      <c r="D607" s="35"/>
      <c r="E607" s="35"/>
      <c r="F607" s="35" t="s">
        <v>31</v>
      </c>
      <c r="G607" s="36"/>
    </row>
    <row r="608" spans="1:9" ht="15" hidden="1" outlineLevel="1" x14ac:dyDescent="0.2">
      <c r="A608" s="32" t="str">
        <f>"TS"&amp;TEXT(RIGHT(A606,3)+1,"000")</f>
        <v>TS132</v>
      </c>
      <c r="B608" s="41" t="s">
        <v>470</v>
      </c>
      <c r="C608" s="47" t="s">
        <v>471</v>
      </c>
      <c r="D608" s="47"/>
      <c r="E608" s="47"/>
      <c r="F608" s="45"/>
      <c r="G608" s="75" t="s">
        <v>28</v>
      </c>
      <c r="H608" s="68">
        <v>44792</v>
      </c>
      <c r="I608" s="31" t="s">
        <v>426</v>
      </c>
    </row>
    <row r="609" spans="1:9" hidden="1" outlineLevel="2" x14ac:dyDescent="0.2">
      <c r="A609" s="36" t="s">
        <v>46</v>
      </c>
      <c r="B609" s="36" t="s">
        <v>472</v>
      </c>
      <c r="C609" s="35"/>
      <c r="D609" s="35"/>
      <c r="E609" s="35"/>
      <c r="F609" s="35"/>
      <c r="G609" s="36"/>
    </row>
    <row r="610" spans="1:9" ht="15" hidden="1" outlineLevel="2" x14ac:dyDescent="0.2">
      <c r="A610" s="36"/>
      <c r="B610" s="36" t="s">
        <v>473</v>
      </c>
      <c r="C610" s="35" t="s">
        <v>471</v>
      </c>
      <c r="D610" s="35"/>
      <c r="E610" s="35"/>
      <c r="F610" s="35" t="s">
        <v>31</v>
      </c>
      <c r="G610" s="36"/>
    </row>
    <row r="611" spans="1:9" ht="15" hidden="1" outlineLevel="1" x14ac:dyDescent="0.2">
      <c r="A611" s="32" t="str">
        <f>"TS"&amp;TEXT(RIGHT(A608,3)+1,"000")</f>
        <v>TS133</v>
      </c>
      <c r="B611" s="41" t="s">
        <v>474</v>
      </c>
      <c r="C611" s="47" t="s">
        <v>468</v>
      </c>
      <c r="D611" s="47"/>
      <c r="E611" s="47"/>
      <c r="F611" s="45"/>
      <c r="G611" s="63" t="s">
        <v>7</v>
      </c>
      <c r="I611" s="31" t="s">
        <v>426</v>
      </c>
    </row>
    <row r="612" spans="1:9" ht="15" hidden="1" outlineLevel="2" x14ac:dyDescent="0.2">
      <c r="A612" s="36"/>
      <c r="B612" s="36" t="s">
        <v>469</v>
      </c>
      <c r="C612" s="35" t="s">
        <v>468</v>
      </c>
      <c r="D612" s="35"/>
      <c r="E612" s="35"/>
      <c r="F612" s="35" t="s">
        <v>29</v>
      </c>
      <c r="G612" s="36"/>
      <c r="H612" s="69">
        <v>44792</v>
      </c>
    </row>
    <row r="613" spans="1:9" ht="15" hidden="1" outlineLevel="1" x14ac:dyDescent="0.2">
      <c r="A613" s="32" t="str">
        <f>"TS"&amp;TEXT(RIGHT(A611,3)+1,"000")</f>
        <v>TS134</v>
      </c>
      <c r="B613" s="41" t="s">
        <v>475</v>
      </c>
      <c r="C613" s="47" t="s">
        <v>471</v>
      </c>
      <c r="D613" s="47"/>
      <c r="E613" s="47"/>
      <c r="F613" s="45"/>
      <c r="G613" s="63" t="s">
        <v>7</v>
      </c>
      <c r="I613" s="31" t="s">
        <v>426</v>
      </c>
    </row>
    <row r="614" spans="1:9" hidden="1" outlineLevel="2" x14ac:dyDescent="0.2">
      <c r="A614" s="36" t="s">
        <v>46</v>
      </c>
      <c r="B614" s="36" t="s">
        <v>476</v>
      </c>
      <c r="C614" s="35"/>
      <c r="D614" s="35"/>
      <c r="E614" s="35"/>
      <c r="F614" s="35"/>
      <c r="G614" s="36"/>
    </row>
    <row r="615" spans="1:9" ht="14" hidden="1" customHeight="1" outlineLevel="2" x14ac:dyDescent="0.2">
      <c r="A615" s="36"/>
      <c r="B615" s="36" t="s">
        <v>473</v>
      </c>
      <c r="C615" s="35" t="s">
        <v>471</v>
      </c>
      <c r="D615" s="35"/>
      <c r="E615" s="35"/>
      <c r="F615" s="35" t="s">
        <v>29</v>
      </c>
      <c r="G615" s="36"/>
      <c r="H615" s="69">
        <v>44792</v>
      </c>
    </row>
    <row r="616" spans="1:9" hidden="1" outlineLevel="1" x14ac:dyDescent="0.2">
      <c r="A616" s="107" t="s">
        <v>477</v>
      </c>
      <c r="B616" s="108"/>
      <c r="C616" s="108"/>
      <c r="D616" s="108"/>
      <c r="E616" s="108"/>
      <c r="F616" s="108"/>
      <c r="G616" s="109"/>
    </row>
    <row r="617" spans="1:9" ht="15" hidden="1" outlineLevel="1" x14ac:dyDescent="0.2">
      <c r="A617" s="32" t="str">
        <f>"TS"&amp;TEXT(RIGHT(A613,3)+1,"000")</f>
        <v>TS135</v>
      </c>
      <c r="B617" s="41" t="s">
        <v>478</v>
      </c>
      <c r="C617" s="47" t="s">
        <v>479</v>
      </c>
      <c r="D617" s="47"/>
      <c r="E617" s="47"/>
      <c r="F617" s="45"/>
      <c r="G617" s="63" t="s">
        <v>7</v>
      </c>
      <c r="I617" s="31" t="s">
        <v>29</v>
      </c>
    </row>
    <row r="618" spans="1:9" ht="15" hidden="1" outlineLevel="2" x14ac:dyDescent="0.2">
      <c r="A618" s="36"/>
      <c r="B618" s="36" t="s">
        <v>480</v>
      </c>
      <c r="C618" s="35" t="s">
        <v>479</v>
      </c>
      <c r="D618" s="35"/>
      <c r="E618" s="35"/>
      <c r="F618" s="35" t="s">
        <v>29</v>
      </c>
      <c r="G618" s="36"/>
      <c r="H618" s="69">
        <v>44795</v>
      </c>
    </row>
    <row r="619" spans="1:9" ht="15" hidden="1" outlineLevel="1" x14ac:dyDescent="0.2">
      <c r="A619" s="32" t="str">
        <f>"TS"&amp;TEXT(RIGHT(A617,3)+1,"000")</f>
        <v>TS136</v>
      </c>
      <c r="B619" s="41" t="s">
        <v>481</v>
      </c>
      <c r="C619" s="47" t="s">
        <v>482</v>
      </c>
      <c r="D619" s="47"/>
      <c r="E619" s="47"/>
      <c r="F619" s="45"/>
      <c r="G619" s="63" t="s">
        <v>7</v>
      </c>
      <c r="I619" s="31" t="s">
        <v>29</v>
      </c>
    </row>
    <row r="620" spans="1:9" ht="15" hidden="1" outlineLevel="2" x14ac:dyDescent="0.2">
      <c r="A620" s="36"/>
      <c r="B620" s="36" t="s">
        <v>483</v>
      </c>
      <c r="C620" s="35" t="s">
        <v>482</v>
      </c>
      <c r="D620" s="35"/>
      <c r="E620" s="35"/>
      <c r="F620" s="35" t="s">
        <v>29</v>
      </c>
      <c r="G620" s="36"/>
      <c r="H620" s="69">
        <v>44795</v>
      </c>
    </row>
    <row r="622" spans="1:9" x14ac:dyDescent="0.2">
      <c r="A622" s="31">
        <f>COUNTIF(A6:A620,"TS*")</f>
        <v>282</v>
      </c>
      <c r="B622" s="31">
        <f>COUNTIF(B6:B620,"TC*")</f>
        <v>399</v>
      </c>
    </row>
    <row r="623" spans="1:9" x14ac:dyDescent="0.2">
      <c r="F623" s="114" t="s">
        <v>484</v>
      </c>
      <c r="G623" s="114"/>
    </row>
    <row r="624" spans="1:9" x14ac:dyDescent="0.2">
      <c r="F624" s="49" t="s">
        <v>485</v>
      </c>
      <c r="G624" s="4">
        <f>COUNTIF(F4:F621, "NYT")</f>
        <v>0</v>
      </c>
      <c r="H624" s="49" t="s">
        <v>485</v>
      </c>
      <c r="I624" s="4">
        <f>136-I631</f>
        <v>1</v>
      </c>
    </row>
    <row r="625" spans="6:9" x14ac:dyDescent="0.2">
      <c r="F625" s="49" t="s">
        <v>486</v>
      </c>
      <c r="G625" s="4">
        <f>COUNTIF(F4:F621, "Ongoing")</f>
        <v>0</v>
      </c>
      <c r="H625" s="49" t="s">
        <v>486</v>
      </c>
      <c r="I625" s="4">
        <f>COUNTIF(I4:I621, "Ongoing")</f>
        <v>0</v>
      </c>
    </row>
    <row r="626" spans="6:9" x14ac:dyDescent="0.2">
      <c r="F626" s="49" t="s">
        <v>29</v>
      </c>
      <c r="G626" s="4">
        <f>COUNTIF(F4:F621, "Passed")</f>
        <v>337</v>
      </c>
      <c r="H626" s="49" t="s">
        <v>29</v>
      </c>
      <c r="I626" s="4">
        <f>COUNTIF(I4:I621, "Passed")</f>
        <v>119</v>
      </c>
    </row>
    <row r="627" spans="6:9" x14ac:dyDescent="0.2">
      <c r="F627" s="49" t="s">
        <v>487</v>
      </c>
      <c r="G627" s="4">
        <f>COUNTIF(F4:F621, "Failed")</f>
        <v>0</v>
      </c>
      <c r="H627" s="49" t="s">
        <v>487</v>
      </c>
      <c r="I627" s="4">
        <f>COUNTIF(I4:I621, "Failed")</f>
        <v>1</v>
      </c>
    </row>
    <row r="628" spans="6:9" x14ac:dyDescent="0.2">
      <c r="F628" s="49" t="s">
        <v>488</v>
      </c>
      <c r="G628" s="4">
        <f>COUNTIF(F4:F621, "Blocked")</f>
        <v>0</v>
      </c>
      <c r="H628" s="49" t="s">
        <v>488</v>
      </c>
      <c r="I628" s="4">
        <v>0</v>
      </c>
    </row>
    <row r="629" spans="6:9" x14ac:dyDescent="0.2">
      <c r="F629" s="49" t="s">
        <v>146</v>
      </c>
      <c r="G629" s="4">
        <f>COUNTIF(F4:F621, "Deferred")</f>
        <v>54</v>
      </c>
      <c r="H629" s="49" t="s">
        <v>146</v>
      </c>
      <c r="I629" s="4">
        <f>COUNTIF(I4:I621, "Deferred")</f>
        <v>13</v>
      </c>
    </row>
    <row r="630" spans="6:9" x14ac:dyDescent="0.2">
      <c r="F630" s="49" t="s">
        <v>183</v>
      </c>
      <c r="G630" s="4">
        <f>COUNTIF(F4:F621, "N/A")</f>
        <v>8</v>
      </c>
      <c r="H630" s="49" t="s">
        <v>183</v>
      </c>
      <c r="I630" s="4">
        <f>COUNTIF(I4:I621, "N/A")</f>
        <v>2</v>
      </c>
    </row>
    <row r="631" spans="6:9" x14ac:dyDescent="0.2">
      <c r="F631" s="49" t="s">
        <v>489</v>
      </c>
      <c r="G631" s="4">
        <f>SUM(G624:G630)</f>
        <v>399</v>
      </c>
      <c r="H631" s="49" t="s">
        <v>489</v>
      </c>
      <c r="I631" s="4">
        <f>SUM(I625:I630)</f>
        <v>135</v>
      </c>
    </row>
  </sheetData>
  <autoFilter ref="A3:I3" xr:uid="{00000000-0001-0000-0100-000000000000}"/>
  <dataConsolidate/>
  <customSheetViews>
    <customSheetView guid="{94CD62AC-73F4-4EEF-A82F-18B6087DF3D5}" hiddenRows="1">
      <selection activeCell="B5" sqref="B5"/>
      <pageMargins left="0" right="0" top="0" bottom="0" header="0" footer="0"/>
      <pageSetup orientation="portrait" horizontalDpi="300" verticalDpi="300" r:id="rId1"/>
    </customSheetView>
    <customSheetView guid="{C5303581-2D9C-42C1-9BA2-807707C51816}" topLeftCell="A16">
      <selection activeCell="B40" sqref="B40"/>
      <pageMargins left="0" right="0" top="0" bottom="0" header="0" footer="0"/>
      <pageSetup orientation="portrait" horizontalDpi="300" verticalDpi="300" r:id="rId2"/>
    </customSheetView>
    <customSheetView guid="{30E756A4-DD1F-441E-98C9-1C6EB5A29F02}" scale="85" topLeftCell="A4">
      <selection activeCell="E13" sqref="E13"/>
      <pageMargins left="0" right="0" top="0" bottom="0" header="0" footer="0"/>
      <pageSetup orientation="portrait" horizontalDpi="300" verticalDpi="300" r:id="rId3"/>
    </customSheetView>
    <customSheetView guid="{54DE646A-6982-40D7-B62A-C504F75DF2DD}" scale="85">
      <selection activeCell="B103" sqref="B103"/>
      <pageMargins left="0" right="0" top="0" bottom="0" header="0" footer="0"/>
      <pageSetup orientation="portrait" horizontalDpi="300" verticalDpi="300" r:id="rId4"/>
    </customSheetView>
    <customSheetView guid="{BF3BCAA5-9B2B-404B-A918-0267B0D35499}" showPageBreaks="1">
      <selection activeCell="E129" sqref="E129"/>
      <pageMargins left="0" right="0" top="0" bottom="0" header="0" footer="0"/>
      <pageSetup orientation="portrait" horizontalDpi="300" verticalDpi="300" r:id="rId5"/>
    </customSheetView>
    <customSheetView guid="{B7277530-916C-4FDB-A0C1-5832DC38DBC2}" showPageBreaks="1">
      <selection sqref="A1:D1"/>
      <pageMargins left="0" right="0" top="0" bottom="0" header="0" footer="0"/>
      <pageSetup orientation="portrait" horizontalDpi="300" verticalDpi="300" r:id="rId6"/>
    </customSheetView>
    <customSheetView guid="{7089F64A-F77B-480F-9643-8730755F04D6}" hiddenRows="1">
      <selection activeCell="B8" sqref="B8"/>
      <pageMargins left="0" right="0" top="0" bottom="0" header="0" footer="0"/>
      <pageSetup orientation="portrait" horizontalDpi="300" verticalDpi="300" r:id="rId7"/>
    </customSheetView>
    <customSheetView guid="{26B7875D-E9B2-4779-90EE-77F4989FB450}" hiddenRows="1">
      <selection activeCell="A52" sqref="A52"/>
      <pageMargins left="0" right="0" top="0" bottom="0" header="0" footer="0"/>
      <pageSetup orientation="portrait" horizontalDpi="300" verticalDpi="300" r:id="rId8"/>
    </customSheetView>
  </customSheetViews>
  <mergeCells count="34">
    <mergeCell ref="F623:G623"/>
    <mergeCell ref="A417:G417"/>
    <mergeCell ref="A413:G413"/>
    <mergeCell ref="A514:G514"/>
    <mergeCell ref="A515:G515"/>
    <mergeCell ref="A556:G556"/>
    <mergeCell ref="A569:G569"/>
    <mergeCell ref="A590:G590"/>
    <mergeCell ref="A616:G616"/>
    <mergeCell ref="A502:G502"/>
    <mergeCell ref="A503:G503"/>
    <mergeCell ref="A507:G507"/>
    <mergeCell ref="A605:G605"/>
    <mergeCell ref="A416:G416"/>
    <mergeCell ref="C505:H505"/>
    <mergeCell ref="H418:H444"/>
    <mergeCell ref="A177:G177"/>
    <mergeCell ref="A224:G224"/>
    <mergeCell ref="A4:G4"/>
    <mergeCell ref="A5:G5"/>
    <mergeCell ref="A12:G12"/>
    <mergeCell ref="A128:G128"/>
    <mergeCell ref="A178:G178"/>
    <mergeCell ref="A1:G1"/>
    <mergeCell ref="A2:G2"/>
    <mergeCell ref="A17:G17"/>
    <mergeCell ref="A91:G91"/>
    <mergeCell ref="A18:G18"/>
    <mergeCell ref="H467:H473"/>
    <mergeCell ref="H495:H501"/>
    <mergeCell ref="A360:G360"/>
    <mergeCell ref="A326:G326"/>
    <mergeCell ref="A397:G397"/>
    <mergeCell ref="A445:G445"/>
  </mergeCells>
  <phoneticPr fontId="29" type="noConversion"/>
  <conditionalFormatting sqref="F450:F476 F388:F392 F379:F381 F394:F395 F478:F516 F520:F597 F272 F277 F282 F287 F292 F297 F302 F306 F311 F316 F321 F326:F377 F1:F230 F599:F1048576 F232:F267 F397:F448">
    <cfRule type="containsText" dxfId="74" priority="105" operator="containsText" text="Failed">
      <formula>NOT(ISERROR(SEARCH("Failed",F1)))</formula>
    </cfRule>
  </conditionalFormatting>
  <conditionalFormatting sqref="F450:F476 F388:F392 F379:F381 F394:F395 F478:F516 F520:F597 F272 F277 F282 F287 F292 F297 F302 F306 F311 F316 F321 F326:F377 F1:F230 F599:F1048576 F232:F267 F397:F448">
    <cfRule type="containsText" dxfId="73" priority="104" operator="containsText" text="Passed">
      <formula>NOT(ISERROR(SEARCH("Passed",F1)))</formula>
    </cfRule>
  </conditionalFormatting>
  <conditionalFormatting sqref="F450:F476 F388:F392 F379:F381 F394:F395 F478:F516 F520:F597 F272 F277 F282 F287 F292 F297 F302 F306 F311 F316 F321 F326:F377 F1:F230 F599:F1048576 F232:F267 F397:F448">
    <cfRule type="containsText" dxfId="72" priority="103" operator="containsText" text="Ongoing">
      <formula>NOT(ISERROR(SEARCH("Ongoing",F1)))</formula>
    </cfRule>
  </conditionalFormatting>
  <conditionalFormatting sqref="F449">
    <cfRule type="containsText" dxfId="71" priority="102" operator="containsText" text="Failed">
      <formula>NOT(ISERROR(SEARCH("Failed",F449)))</formula>
    </cfRule>
  </conditionalFormatting>
  <conditionalFormatting sqref="F449">
    <cfRule type="containsText" dxfId="70" priority="101" operator="containsText" text="Passed">
      <formula>NOT(ISERROR(SEARCH("Passed",F449)))</formula>
    </cfRule>
  </conditionalFormatting>
  <conditionalFormatting sqref="F449">
    <cfRule type="containsText" dxfId="69" priority="100" operator="containsText" text="Ongoing">
      <formula>NOT(ISERROR(SEARCH("Ongoing",F449)))</formula>
    </cfRule>
  </conditionalFormatting>
  <conditionalFormatting sqref="F477">
    <cfRule type="containsText" dxfId="68" priority="99" operator="containsText" text="Failed">
      <formula>NOT(ISERROR(SEARCH("Failed",F477)))</formula>
    </cfRule>
  </conditionalFormatting>
  <conditionalFormatting sqref="F477">
    <cfRule type="containsText" dxfId="67" priority="98" operator="containsText" text="Passed">
      <formula>NOT(ISERROR(SEARCH("Passed",F477)))</formula>
    </cfRule>
  </conditionalFormatting>
  <conditionalFormatting sqref="F477">
    <cfRule type="containsText" dxfId="66" priority="97" operator="containsText" text="Ongoing">
      <formula>NOT(ISERROR(SEARCH("Ongoing",F477)))</formula>
    </cfRule>
  </conditionalFormatting>
  <conditionalFormatting sqref="F382:F387">
    <cfRule type="containsText" dxfId="65" priority="96" operator="containsText" text="Failed">
      <formula>NOT(ISERROR(SEARCH("Failed",F382)))</formula>
    </cfRule>
  </conditionalFormatting>
  <conditionalFormatting sqref="F382:F387">
    <cfRule type="containsText" dxfId="64" priority="95" operator="containsText" text="Passed">
      <formula>NOT(ISERROR(SEARCH("Passed",F382)))</formula>
    </cfRule>
  </conditionalFormatting>
  <conditionalFormatting sqref="F382:F387">
    <cfRule type="containsText" dxfId="63" priority="94" operator="containsText" text="Ongoing">
      <formula>NOT(ISERROR(SEARCH("Ongoing",F382)))</formula>
    </cfRule>
  </conditionalFormatting>
  <conditionalFormatting sqref="F393">
    <cfRule type="containsText" dxfId="62" priority="90" operator="containsText" text="Failed">
      <formula>NOT(ISERROR(SEARCH("Failed",F393)))</formula>
    </cfRule>
  </conditionalFormatting>
  <conditionalFormatting sqref="F393">
    <cfRule type="containsText" dxfId="61" priority="89" operator="containsText" text="Passed">
      <formula>NOT(ISERROR(SEARCH("Passed",F393)))</formula>
    </cfRule>
  </conditionalFormatting>
  <conditionalFormatting sqref="F393">
    <cfRule type="containsText" dxfId="60" priority="88" operator="containsText" text="Ongoing">
      <formula>NOT(ISERROR(SEARCH("Ongoing",F393)))</formula>
    </cfRule>
  </conditionalFormatting>
  <conditionalFormatting sqref="F396">
    <cfRule type="containsText" dxfId="59" priority="81" operator="containsText" text="Failed">
      <formula>NOT(ISERROR(SEARCH("Failed",F396)))</formula>
    </cfRule>
  </conditionalFormatting>
  <conditionalFormatting sqref="F396">
    <cfRule type="containsText" dxfId="58" priority="80" operator="containsText" text="Passed">
      <formula>NOT(ISERROR(SEARCH("Passed",F396)))</formula>
    </cfRule>
  </conditionalFormatting>
  <conditionalFormatting sqref="F396">
    <cfRule type="containsText" dxfId="57" priority="79" operator="containsText" text="Ongoing">
      <formula>NOT(ISERROR(SEARCH("Ongoing",F396)))</formula>
    </cfRule>
  </conditionalFormatting>
  <conditionalFormatting sqref="F378">
    <cfRule type="containsText" dxfId="56" priority="78" operator="containsText" text="Failed">
      <formula>NOT(ISERROR(SEARCH("Failed",F378)))</formula>
    </cfRule>
  </conditionalFormatting>
  <conditionalFormatting sqref="F378">
    <cfRule type="containsText" dxfId="55" priority="77" operator="containsText" text="Passed">
      <formula>NOT(ISERROR(SEARCH("Passed",F378)))</formula>
    </cfRule>
  </conditionalFormatting>
  <conditionalFormatting sqref="F378">
    <cfRule type="containsText" dxfId="54" priority="76" operator="containsText" text="Ongoing">
      <formula>NOT(ISERROR(SEARCH("Ongoing",F378)))</formula>
    </cfRule>
  </conditionalFormatting>
  <conditionalFormatting sqref="H624:H631">
    <cfRule type="containsText" dxfId="53" priority="75" operator="containsText" text="Failed">
      <formula>NOT(ISERROR(SEARCH("Failed",H624)))</formula>
    </cfRule>
  </conditionalFormatting>
  <conditionalFormatting sqref="H624:H631">
    <cfRule type="containsText" dxfId="52" priority="74" operator="containsText" text="Passed">
      <formula>NOT(ISERROR(SEARCH("Passed",H624)))</formula>
    </cfRule>
  </conditionalFormatting>
  <conditionalFormatting sqref="H624:H631">
    <cfRule type="containsText" dxfId="51" priority="73" operator="containsText" text="Ongoing">
      <formula>NOT(ISERROR(SEARCH("Ongoing",H624)))</formula>
    </cfRule>
  </conditionalFormatting>
  <conditionalFormatting sqref="F517:F519">
    <cfRule type="containsText" dxfId="50" priority="72" operator="containsText" text="Failed">
      <formula>NOT(ISERROR(SEARCH("Failed",F517)))</formula>
    </cfRule>
  </conditionalFormatting>
  <conditionalFormatting sqref="F517:F519">
    <cfRule type="containsText" dxfId="49" priority="71" operator="containsText" text="Passed">
      <formula>NOT(ISERROR(SEARCH("Passed",F517)))</formula>
    </cfRule>
  </conditionalFormatting>
  <conditionalFormatting sqref="F517:F519">
    <cfRule type="containsText" dxfId="48" priority="70" operator="containsText" text="Ongoing">
      <formula>NOT(ISERROR(SEARCH("Ongoing",F517)))</formula>
    </cfRule>
  </conditionalFormatting>
  <conditionalFormatting sqref="F268:F271">
    <cfRule type="containsText" dxfId="47" priority="69" operator="containsText" text="Failed">
      <formula>NOT(ISERROR(SEARCH("Failed",F268)))</formula>
    </cfRule>
  </conditionalFormatting>
  <conditionalFormatting sqref="F268:F271">
    <cfRule type="containsText" dxfId="46" priority="68" operator="containsText" text="Passed">
      <formula>NOT(ISERROR(SEARCH("Passed",F268)))</formula>
    </cfRule>
  </conditionalFormatting>
  <conditionalFormatting sqref="F268:F271">
    <cfRule type="containsText" dxfId="45" priority="67" operator="containsText" text="Ongoing">
      <formula>NOT(ISERROR(SEARCH("Ongoing",F268)))</formula>
    </cfRule>
  </conditionalFormatting>
  <conditionalFormatting sqref="F273:F276">
    <cfRule type="containsText" dxfId="44" priority="66" operator="containsText" text="Failed">
      <formula>NOT(ISERROR(SEARCH("Failed",F273)))</formula>
    </cfRule>
  </conditionalFormatting>
  <conditionalFormatting sqref="F273:F276">
    <cfRule type="containsText" dxfId="43" priority="65" operator="containsText" text="Passed">
      <formula>NOT(ISERROR(SEARCH("Passed",F273)))</formula>
    </cfRule>
  </conditionalFormatting>
  <conditionalFormatting sqref="F273:F276">
    <cfRule type="containsText" dxfId="42" priority="64" operator="containsText" text="Ongoing">
      <formula>NOT(ISERROR(SEARCH("Ongoing",F273)))</formula>
    </cfRule>
  </conditionalFormatting>
  <conditionalFormatting sqref="F278:F281">
    <cfRule type="containsText" dxfId="41" priority="63" operator="containsText" text="Failed">
      <formula>NOT(ISERROR(SEARCH("Failed",F278)))</formula>
    </cfRule>
  </conditionalFormatting>
  <conditionalFormatting sqref="F278:F281">
    <cfRule type="containsText" dxfId="40" priority="62" operator="containsText" text="Passed">
      <formula>NOT(ISERROR(SEARCH("Passed",F278)))</formula>
    </cfRule>
  </conditionalFormatting>
  <conditionalFormatting sqref="F278:F281">
    <cfRule type="containsText" dxfId="39" priority="61" operator="containsText" text="Ongoing">
      <formula>NOT(ISERROR(SEARCH("Ongoing",F278)))</formula>
    </cfRule>
  </conditionalFormatting>
  <conditionalFormatting sqref="F283:F286">
    <cfRule type="containsText" dxfId="38" priority="60" operator="containsText" text="Failed">
      <formula>NOT(ISERROR(SEARCH("Failed",F283)))</formula>
    </cfRule>
  </conditionalFormatting>
  <conditionalFormatting sqref="F283:F286">
    <cfRule type="containsText" dxfId="37" priority="59" operator="containsText" text="Passed">
      <formula>NOT(ISERROR(SEARCH("Passed",F283)))</formula>
    </cfRule>
  </conditionalFormatting>
  <conditionalFormatting sqref="F283:F286">
    <cfRule type="containsText" dxfId="36" priority="58" operator="containsText" text="Ongoing">
      <formula>NOT(ISERROR(SEARCH("Ongoing",F283)))</formula>
    </cfRule>
  </conditionalFormatting>
  <conditionalFormatting sqref="F288 F290:F291">
    <cfRule type="containsText" dxfId="35" priority="57" operator="containsText" text="Failed">
      <formula>NOT(ISERROR(SEARCH("Failed",F288)))</formula>
    </cfRule>
  </conditionalFormatting>
  <conditionalFormatting sqref="F288 F290:F291">
    <cfRule type="containsText" dxfId="34" priority="56" operator="containsText" text="Passed">
      <formula>NOT(ISERROR(SEARCH("Passed",F288)))</formula>
    </cfRule>
  </conditionalFormatting>
  <conditionalFormatting sqref="F288 F290:F291">
    <cfRule type="containsText" dxfId="33" priority="55" operator="containsText" text="Ongoing">
      <formula>NOT(ISERROR(SEARCH("Ongoing",F288)))</formula>
    </cfRule>
  </conditionalFormatting>
  <conditionalFormatting sqref="F293:F296">
    <cfRule type="containsText" dxfId="32" priority="54" operator="containsText" text="Failed">
      <formula>NOT(ISERROR(SEARCH("Failed",F293)))</formula>
    </cfRule>
  </conditionalFormatting>
  <conditionalFormatting sqref="F293:F296">
    <cfRule type="containsText" dxfId="31" priority="53" operator="containsText" text="Passed">
      <formula>NOT(ISERROR(SEARCH("Passed",F293)))</formula>
    </cfRule>
  </conditionalFormatting>
  <conditionalFormatting sqref="F293:F296">
    <cfRule type="containsText" dxfId="30" priority="52" operator="containsText" text="Ongoing">
      <formula>NOT(ISERROR(SEARCH("Ongoing",F293)))</formula>
    </cfRule>
  </conditionalFormatting>
  <conditionalFormatting sqref="F298:F301">
    <cfRule type="containsText" dxfId="29" priority="51" operator="containsText" text="Failed">
      <formula>NOT(ISERROR(SEARCH("Failed",F298)))</formula>
    </cfRule>
  </conditionalFormatting>
  <conditionalFormatting sqref="F298:F301">
    <cfRule type="containsText" dxfId="28" priority="50" operator="containsText" text="Passed">
      <formula>NOT(ISERROR(SEARCH("Passed",F298)))</formula>
    </cfRule>
  </conditionalFormatting>
  <conditionalFormatting sqref="F298:F301">
    <cfRule type="containsText" dxfId="27" priority="49" operator="containsText" text="Ongoing">
      <formula>NOT(ISERROR(SEARCH("Ongoing",F298)))</formula>
    </cfRule>
  </conditionalFormatting>
  <conditionalFormatting sqref="F303:F305">
    <cfRule type="containsText" dxfId="26" priority="48" operator="containsText" text="Failed">
      <formula>NOT(ISERROR(SEARCH("Failed",F303)))</formula>
    </cfRule>
  </conditionalFormatting>
  <conditionalFormatting sqref="F303:F305">
    <cfRule type="containsText" dxfId="25" priority="47" operator="containsText" text="Passed">
      <formula>NOT(ISERROR(SEARCH("Passed",F303)))</formula>
    </cfRule>
  </conditionalFormatting>
  <conditionalFormatting sqref="F303:F305">
    <cfRule type="containsText" dxfId="24" priority="46" operator="containsText" text="Ongoing">
      <formula>NOT(ISERROR(SEARCH("Ongoing",F303)))</formula>
    </cfRule>
  </conditionalFormatting>
  <conditionalFormatting sqref="F307:F310">
    <cfRule type="containsText" dxfId="23" priority="45" operator="containsText" text="Failed">
      <formula>NOT(ISERROR(SEARCH("Failed",F307)))</formula>
    </cfRule>
  </conditionalFormatting>
  <conditionalFormatting sqref="F307:F310">
    <cfRule type="containsText" dxfId="22" priority="44" operator="containsText" text="Passed">
      <formula>NOT(ISERROR(SEARCH("Passed",F307)))</formula>
    </cfRule>
  </conditionalFormatting>
  <conditionalFormatting sqref="F307:F310">
    <cfRule type="containsText" dxfId="21" priority="43" operator="containsText" text="Ongoing">
      <formula>NOT(ISERROR(SEARCH("Ongoing",F307)))</formula>
    </cfRule>
  </conditionalFormatting>
  <conditionalFormatting sqref="F312:F315">
    <cfRule type="containsText" dxfId="20" priority="39" operator="containsText" text="Failed">
      <formula>NOT(ISERROR(SEARCH("Failed",F312)))</formula>
    </cfRule>
  </conditionalFormatting>
  <conditionalFormatting sqref="F312:F315">
    <cfRule type="containsText" dxfId="19" priority="38" operator="containsText" text="Passed">
      <formula>NOT(ISERROR(SEARCH("Passed",F312)))</formula>
    </cfRule>
  </conditionalFormatting>
  <conditionalFormatting sqref="F312:F315">
    <cfRule type="containsText" dxfId="18" priority="37" operator="containsText" text="Ongoing">
      <formula>NOT(ISERROR(SEARCH("Ongoing",F312)))</formula>
    </cfRule>
  </conditionalFormatting>
  <conditionalFormatting sqref="F317:F320">
    <cfRule type="containsText" dxfId="17" priority="33" operator="containsText" text="Failed">
      <formula>NOT(ISERROR(SEARCH("Failed",F317)))</formula>
    </cfRule>
  </conditionalFormatting>
  <conditionalFormatting sqref="F317:F320">
    <cfRule type="containsText" dxfId="16" priority="32" operator="containsText" text="Passed">
      <formula>NOT(ISERROR(SEARCH("Passed",F317)))</formula>
    </cfRule>
  </conditionalFormatting>
  <conditionalFormatting sqref="F317:F320">
    <cfRule type="containsText" dxfId="15" priority="31" operator="containsText" text="Ongoing">
      <formula>NOT(ISERROR(SEARCH("Ongoing",F317)))</formula>
    </cfRule>
  </conditionalFormatting>
  <conditionalFormatting sqref="F322:F323">
    <cfRule type="containsText" dxfId="14" priority="27" operator="containsText" text="Failed">
      <formula>NOT(ISERROR(SEARCH("Failed",F322)))</formula>
    </cfRule>
  </conditionalFormatting>
  <conditionalFormatting sqref="F322:F323">
    <cfRule type="containsText" dxfId="13" priority="26" operator="containsText" text="Passed">
      <formula>NOT(ISERROR(SEARCH("Passed",F322)))</formula>
    </cfRule>
  </conditionalFormatting>
  <conditionalFormatting sqref="F322:F323">
    <cfRule type="containsText" dxfId="12" priority="25" operator="containsText" text="Ongoing">
      <formula>NOT(ISERROR(SEARCH("Ongoing",F322)))</formula>
    </cfRule>
  </conditionalFormatting>
  <conditionalFormatting sqref="F324:F325">
    <cfRule type="containsText" dxfId="11" priority="24" operator="containsText" text="Failed">
      <formula>NOT(ISERROR(SEARCH("Failed",F324)))</formula>
    </cfRule>
  </conditionalFormatting>
  <conditionalFormatting sqref="F324:F325">
    <cfRule type="containsText" dxfId="10" priority="23" operator="containsText" text="Passed">
      <formula>NOT(ISERROR(SEARCH("Passed",F324)))</formula>
    </cfRule>
  </conditionalFormatting>
  <conditionalFormatting sqref="F324:F325">
    <cfRule type="containsText" dxfId="9" priority="22" operator="containsText" text="Ongoing">
      <formula>NOT(ISERROR(SEARCH("Ongoing",F324)))</formula>
    </cfRule>
  </conditionalFormatting>
  <conditionalFormatting sqref="F598">
    <cfRule type="containsText" dxfId="8" priority="21" operator="containsText" text="Failed">
      <formula>NOT(ISERROR(SEARCH("Failed",F598)))</formula>
    </cfRule>
  </conditionalFormatting>
  <conditionalFormatting sqref="F598">
    <cfRule type="containsText" dxfId="7" priority="20" operator="containsText" text="Passed">
      <formula>NOT(ISERROR(SEARCH("Passed",F598)))</formula>
    </cfRule>
  </conditionalFormatting>
  <conditionalFormatting sqref="F598">
    <cfRule type="containsText" dxfId="6" priority="19" operator="containsText" text="Ongoing">
      <formula>NOT(ISERROR(SEARCH("Ongoing",F598)))</formula>
    </cfRule>
  </conditionalFormatting>
  <conditionalFormatting sqref="F231">
    <cfRule type="containsText" dxfId="5" priority="18" operator="containsText" text="Failed">
      <formula>NOT(ISERROR(SEARCH("Failed",F231)))</formula>
    </cfRule>
  </conditionalFormatting>
  <conditionalFormatting sqref="F231">
    <cfRule type="containsText" dxfId="4" priority="17" operator="containsText" text="Passed">
      <formula>NOT(ISERROR(SEARCH("Passed",F231)))</formula>
    </cfRule>
  </conditionalFormatting>
  <conditionalFormatting sqref="F231">
    <cfRule type="containsText" dxfId="3" priority="16" operator="containsText" text="Ongoing">
      <formula>NOT(ISERROR(SEARCH("Ongoing",F231)))</formula>
    </cfRule>
  </conditionalFormatting>
  <conditionalFormatting sqref="F289">
    <cfRule type="containsText" dxfId="2" priority="3" operator="containsText" text="Failed">
      <formula>NOT(ISERROR(SEARCH("Failed",F289)))</formula>
    </cfRule>
  </conditionalFormatting>
  <conditionalFormatting sqref="F289">
    <cfRule type="containsText" dxfId="1" priority="2" operator="containsText" text="Passed">
      <formula>NOT(ISERROR(SEARCH("Passed",F289)))</formula>
    </cfRule>
  </conditionalFormatting>
  <conditionalFormatting sqref="F289">
    <cfRule type="containsText" dxfId="0" priority="1" operator="containsText" text="Ongoing">
      <formula>NOT(ISERROR(SEARCH("Ongoing",F289)))</formula>
    </cfRule>
  </conditionalFormatting>
  <hyperlinks>
    <hyperlink ref="G343" r:id="rId9" display="https://meco-corpsol.atlassian.net/browse/CTS-181" xr:uid="{539FA982-5D28-46E1-9678-783692E86C2F}"/>
    <hyperlink ref="G482" r:id="rId10" display="https://meco-corpsol.atlassian.net/browse/CTS-182" xr:uid="{272752E9-D351-4753-A2DC-D38A751B85AA}"/>
    <hyperlink ref="G492" r:id="rId11" display="https://meco-corpsol.atlassian.net/browse/CTS-184" xr:uid="{03D7C658-1BC2-4A25-8116-87D9D86BC8A2}"/>
    <hyperlink ref="G375" r:id="rId12" display="https://meco-corpsol.atlassian.net/browse/CTS-186" xr:uid="{F34F4915-15DD-4872-B9B0-057C786D97E4}"/>
    <hyperlink ref="G378" r:id="rId13" display="https://meco-corpsol.atlassian.net/browse/CTS-186" xr:uid="{71A55FC2-8D37-41D8-8A76-04769C0C59BB}"/>
    <hyperlink ref="G393" r:id="rId14" display="https://meco-corpsol.atlassian.net/browse/CTS-186" xr:uid="{EC235B2F-79AF-41A5-9EF0-CD1C2932F4CF}"/>
    <hyperlink ref="G396" r:id="rId15" display="https://meco-corpsol.atlassian.net/browse/CTS-186" xr:uid="{26997E54-4D7E-480E-8B59-C13943C833EF}"/>
    <hyperlink ref="G263" r:id="rId16" display="https://meco-corpsol.atlassian.net/browse/CTS-188" xr:uid="{15EF4F58-A233-4D6C-93B5-06D7B7DD9AF8}"/>
    <hyperlink ref="G268" r:id="rId17" display="https://meco-corpsol.atlassian.net/browse/CTS-188" xr:uid="{0DFD2525-A6C6-4AE7-810A-8E35EC8B1618}"/>
    <hyperlink ref="G273" r:id="rId18" display="https://meco-corpsol.atlassian.net/browse/CTS-188" xr:uid="{7EA92294-1A98-46BE-A98D-3B7F1844699E}"/>
    <hyperlink ref="G278" r:id="rId19" display="https://meco-corpsol.atlassian.net/browse/CTS-188" xr:uid="{E3C5411A-EFD8-4D40-B8AE-C587913C6E58}"/>
    <hyperlink ref="G283" r:id="rId20" display="https://meco-corpsol.atlassian.net/browse/CTS-188" xr:uid="{4D9932C4-BE88-4265-A727-9A09A7D8A5A8}"/>
    <hyperlink ref="G288" r:id="rId21" display="https://meco-corpsol.atlassian.net/browse/CTS-188" xr:uid="{FD7CB3C9-5848-4051-AB38-154335150D29}"/>
    <hyperlink ref="G293" r:id="rId22" display="https://meco-corpsol.atlassian.net/browse/CTS-188" xr:uid="{086A0EE9-B1D3-46A7-AC78-AC2ACE4564C6}"/>
    <hyperlink ref="G298" r:id="rId23" display="https://meco-corpsol.atlassian.net/browse/CTS-188" xr:uid="{12735354-C0AD-487B-AC92-0D3AFF381ADE}"/>
    <hyperlink ref="G303" r:id="rId24" display="https://meco-corpsol.atlassian.net/browse/CTS-188" xr:uid="{75CFE8D7-653B-47F6-A44F-F20ADD004D2F}"/>
    <hyperlink ref="G307" r:id="rId25" display="https://meco-corpsol.atlassian.net/browse/CTS-188" xr:uid="{BD330A3C-2B0E-4734-BAE0-39E3C3464C82}"/>
    <hyperlink ref="G312" r:id="rId26" display="https://meco-corpsol.atlassian.net/browse/CTS-188" xr:uid="{B6670958-7053-4133-92EF-1E5F305ED04E}"/>
    <hyperlink ref="G317" r:id="rId27" display="https://meco-corpsol.atlassian.net/browse/CTS-188" xr:uid="{FC598C36-4CC3-4D62-BC06-76D7292FD8BB}"/>
    <hyperlink ref="G322" r:id="rId28" display="https://meco-corpsol.atlassian.net/browse/CTS-188" xr:uid="{FBBB354A-A401-4F0B-8E11-32E0BD0AD05C}"/>
    <hyperlink ref="G245" r:id="rId29" display="https://meco-corpsol.atlassian.net/browse/CTS-191" xr:uid="{C2F893E8-89BF-4252-8B8A-7567CA0CF4D5}"/>
    <hyperlink ref="G399" r:id="rId30" xr:uid="{E00ABA07-C886-481A-B060-E512C5C343C6}"/>
    <hyperlink ref="G402" r:id="rId31" xr:uid="{E0C3A2BD-CFC0-4A0B-B87D-D95B8D1DDF28}"/>
    <hyperlink ref="G231" r:id="rId32" display="https://meco-corpsol.atlassian.net/browse/CTS-191" xr:uid="{B69B0F93-8A1C-4321-BCD1-12044FD993FA}"/>
    <hyperlink ref="H403" r:id="rId33" xr:uid="{4D3185AF-4712-46F4-ABB3-CCF61ACE54C5}"/>
    <hyperlink ref="G238" r:id="rId34" display="https://meco-corpsol.atlassian.net/browse/CTS-191" xr:uid="{19F5DE35-0209-4980-9599-8A114829450A}"/>
    <hyperlink ref="G405" r:id="rId35" xr:uid="{0363F898-1176-4CCB-BC42-DF80FBDC0CCB}"/>
    <hyperlink ref="G479" r:id="rId36" display="https://meco-corpsol.atlassian.net/browse/CTS-195" xr:uid="{482B79CB-5A57-4E0E-AC2E-61E025E8B229}"/>
    <hyperlink ref="G480" r:id="rId37" display="https://meco-corpsol.atlassian.net/browse/CTS-195" xr:uid="{526F000D-E67D-439E-8B8D-A9CDD56FC090}"/>
  </hyperlinks>
  <pageMargins left="0.7" right="0.7" top="0.75" bottom="0.75" header="0.3" footer="0.3"/>
  <pageSetup orientation="portrait" horizontalDpi="300" verticalDpi="300" r:id="rId38"/>
  <customProperties>
    <customPr name="EpmWorksheetKeyString_GUID" r:id="rId39"/>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K30" sqref="K30"/>
    </sheetView>
  </sheetViews>
  <sheetFormatPr baseColWidth="10" defaultColWidth="8.83203125" defaultRowHeight="15" x14ac:dyDescent="0.2"/>
  <sheetData/>
  <customSheetViews>
    <customSheetView guid="{94CD62AC-73F4-4EEF-A82F-18B6087DF3D5}" state="hidden">
      <selection activeCell="K30" sqref="K30"/>
      <pageMargins left="0" right="0" top="0" bottom="0" header="0" footer="0"/>
    </customSheetView>
    <customSheetView guid="{C5303581-2D9C-42C1-9BA2-807707C51816}">
      <selection activeCell="K30" sqref="K30"/>
      <pageMargins left="0" right="0" top="0" bottom="0" header="0" footer="0"/>
    </customSheetView>
  </customSheetViews>
  <pageMargins left="0.7" right="0.7" top="0.75" bottom="0.75" header="0.3" footer="0.3"/>
  <customProperties>
    <customPr name="EpmWorksheetKeyString_GU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685"/>
  <sheetViews>
    <sheetView topLeftCell="A249" zoomScale="110" zoomScaleNormal="110" zoomScalePageLayoutView="25" workbookViewId="0">
      <selection activeCell="A253" sqref="A253:F253"/>
    </sheetView>
  </sheetViews>
  <sheetFormatPr baseColWidth="10" defaultColWidth="65.33203125" defaultRowHeight="14" outlineLevelRow="1" x14ac:dyDescent="0.2"/>
  <cols>
    <col min="1" max="1" width="19.5" style="36" bestFit="1" customWidth="1"/>
    <col min="2" max="2" width="9.5" style="51" bestFit="1" customWidth="1"/>
    <col min="3" max="3" width="66.83203125" style="3" customWidth="1"/>
    <col min="4" max="4" width="80.6640625" style="3" customWidth="1"/>
    <col min="5" max="5" width="32.1640625" style="3" customWidth="1"/>
    <col min="6" max="6" width="35.33203125" style="3" customWidth="1"/>
    <col min="7" max="16384" width="65.33203125" style="2"/>
  </cols>
  <sheetData>
    <row r="1" spans="1:6" ht="30" x14ac:dyDescent="0.2">
      <c r="A1" s="50" t="s">
        <v>490</v>
      </c>
      <c r="B1" s="93" t="s">
        <v>491</v>
      </c>
      <c r="C1" s="50" t="s">
        <v>6</v>
      </c>
      <c r="D1" s="50" t="s">
        <v>17</v>
      </c>
      <c r="E1" s="50" t="s">
        <v>20</v>
      </c>
      <c r="F1" s="50" t="s">
        <v>492</v>
      </c>
    </row>
    <row r="2" spans="1:6" s="5" customFormat="1" x14ac:dyDescent="0.2">
      <c r="A2" s="119"/>
      <c r="B2" s="119"/>
      <c r="C2" s="119"/>
      <c r="D2" s="119"/>
      <c r="E2" s="119"/>
      <c r="F2" s="119"/>
    </row>
    <row r="3" spans="1:6" ht="45" outlineLevel="1" x14ac:dyDescent="0.2">
      <c r="A3" s="34" t="s">
        <v>1090</v>
      </c>
      <c r="B3" s="51" t="s">
        <v>987</v>
      </c>
      <c r="C3" s="36" t="s">
        <v>493</v>
      </c>
      <c r="D3" s="34" t="s">
        <v>494</v>
      </c>
      <c r="E3" s="34"/>
      <c r="F3" s="34"/>
    </row>
    <row r="4" spans="1:6" s="5" customFormat="1" ht="15" customHeight="1" x14ac:dyDescent="0.2">
      <c r="A4" s="119"/>
      <c r="B4" s="119"/>
      <c r="C4" s="119"/>
      <c r="D4" s="119"/>
      <c r="E4" s="119"/>
      <c r="F4" s="119"/>
    </row>
    <row r="5" spans="1:6" s="5" customFormat="1" ht="15" outlineLevel="1" x14ac:dyDescent="0.2">
      <c r="A5" s="34" t="s">
        <v>1091</v>
      </c>
      <c r="B5" s="51" t="s">
        <v>987</v>
      </c>
      <c r="C5" s="36" t="s">
        <v>493</v>
      </c>
      <c r="D5" s="36" t="s">
        <v>495</v>
      </c>
      <c r="E5" s="34"/>
      <c r="F5" s="34"/>
    </row>
    <row r="6" spans="1:6" s="5" customFormat="1" ht="15" outlineLevel="1" x14ac:dyDescent="0.2">
      <c r="A6" s="34" t="s">
        <v>1091</v>
      </c>
      <c r="B6" s="51" t="s">
        <v>989</v>
      </c>
      <c r="C6" s="36" t="s">
        <v>496</v>
      </c>
      <c r="D6" s="36" t="s">
        <v>497</v>
      </c>
      <c r="E6" s="34"/>
      <c r="F6" s="34"/>
    </row>
    <row r="7" spans="1:6" s="5" customFormat="1" x14ac:dyDescent="0.2">
      <c r="A7" s="119"/>
      <c r="B7" s="119"/>
      <c r="C7" s="119"/>
      <c r="D7" s="119"/>
      <c r="E7" s="119"/>
      <c r="F7" s="119"/>
    </row>
    <row r="8" spans="1:6" s="5" customFormat="1" ht="82.5" customHeight="1" outlineLevel="1" x14ac:dyDescent="0.2">
      <c r="A8" s="34" t="s">
        <v>1097</v>
      </c>
      <c r="B8" s="51" t="s">
        <v>987</v>
      </c>
      <c r="C8" s="36" t="s">
        <v>493</v>
      </c>
      <c r="D8" s="34" t="s">
        <v>498</v>
      </c>
      <c r="E8" s="34"/>
      <c r="F8" s="34"/>
    </row>
    <row r="9" spans="1:6" s="5" customFormat="1" x14ac:dyDescent="0.2">
      <c r="A9" s="119"/>
      <c r="B9" s="119"/>
      <c r="C9" s="119"/>
      <c r="D9" s="119"/>
      <c r="E9" s="119"/>
      <c r="F9" s="119"/>
    </row>
    <row r="10" spans="1:6" s="5" customFormat="1" ht="75" outlineLevel="1" x14ac:dyDescent="0.2">
      <c r="A10" s="34" t="s">
        <v>1105</v>
      </c>
      <c r="B10" s="51" t="s">
        <v>987</v>
      </c>
      <c r="C10" s="36" t="s">
        <v>493</v>
      </c>
      <c r="D10" s="34" t="s">
        <v>499</v>
      </c>
      <c r="E10" s="34"/>
      <c r="F10" s="34"/>
    </row>
    <row r="11" spans="1:6" s="5" customFormat="1" ht="15" outlineLevel="1" x14ac:dyDescent="0.2">
      <c r="A11" s="34" t="s">
        <v>1105</v>
      </c>
      <c r="B11" s="51" t="s">
        <v>989</v>
      </c>
      <c r="C11" s="36" t="s">
        <v>496</v>
      </c>
      <c r="D11" s="36" t="s">
        <v>500</v>
      </c>
      <c r="E11" s="34"/>
      <c r="F11" s="34"/>
    </row>
    <row r="12" spans="1:6" s="5" customFormat="1" x14ac:dyDescent="0.2">
      <c r="A12" s="119"/>
      <c r="B12" s="119"/>
      <c r="C12" s="119"/>
      <c r="D12" s="119"/>
      <c r="E12" s="119"/>
      <c r="F12" s="119"/>
    </row>
    <row r="13" spans="1:6" s="5" customFormat="1" ht="135" outlineLevel="1" x14ac:dyDescent="0.2">
      <c r="A13" s="36" t="s">
        <v>1094</v>
      </c>
      <c r="B13" s="51" t="s">
        <v>987</v>
      </c>
      <c r="C13" s="34" t="s">
        <v>501</v>
      </c>
      <c r="D13" s="36" t="s">
        <v>502</v>
      </c>
      <c r="E13" s="53"/>
      <c r="F13" s="53"/>
    </row>
    <row r="14" spans="1:6" s="5" customFormat="1" ht="15" outlineLevel="1" x14ac:dyDescent="0.2">
      <c r="A14" s="36" t="s">
        <v>1094</v>
      </c>
      <c r="B14" s="51" t="s">
        <v>989</v>
      </c>
      <c r="C14" s="36" t="s">
        <v>503</v>
      </c>
      <c r="D14" s="34" t="s">
        <v>51</v>
      </c>
      <c r="E14" s="53"/>
      <c r="F14" s="53"/>
    </row>
    <row r="15" spans="1:6" s="5" customFormat="1" ht="14" customHeight="1" x14ac:dyDescent="0.2">
      <c r="A15" s="119" t="s">
        <v>52</v>
      </c>
      <c r="B15" s="119"/>
      <c r="C15" s="119"/>
      <c r="D15" s="119"/>
      <c r="E15" s="119"/>
      <c r="F15" s="119"/>
    </row>
    <row r="16" spans="1:6" s="5" customFormat="1" ht="142.5" customHeight="1" outlineLevel="1" x14ac:dyDescent="0.2">
      <c r="A16" s="52" t="s">
        <v>1106</v>
      </c>
      <c r="B16" s="51" t="s">
        <v>987</v>
      </c>
      <c r="C16" s="34" t="s">
        <v>504</v>
      </c>
      <c r="D16" s="34" t="s">
        <v>505</v>
      </c>
      <c r="E16" s="36"/>
      <c r="F16" s="36"/>
    </row>
    <row r="17" spans="1:6" s="5" customFormat="1" ht="15" outlineLevel="1" x14ac:dyDescent="0.2">
      <c r="A17" s="52" t="s">
        <v>1106</v>
      </c>
      <c r="B17" s="51" t="s">
        <v>989</v>
      </c>
      <c r="C17" s="34" t="s">
        <v>506</v>
      </c>
      <c r="D17" s="34" t="s">
        <v>53</v>
      </c>
      <c r="E17" s="36"/>
      <c r="F17" s="36"/>
    </row>
    <row r="18" spans="1:6" s="5" customFormat="1" x14ac:dyDescent="0.2">
      <c r="A18" s="119" t="s">
        <v>79</v>
      </c>
      <c r="B18" s="119"/>
      <c r="C18" s="119"/>
      <c r="D18" s="119"/>
      <c r="E18" s="119"/>
      <c r="F18" s="119"/>
    </row>
    <row r="19" spans="1:6" s="5" customFormat="1" ht="15" outlineLevel="1" x14ac:dyDescent="0.2">
      <c r="A19" s="34" t="s">
        <v>1092</v>
      </c>
      <c r="B19" s="51" t="s">
        <v>987</v>
      </c>
      <c r="C19" s="34" t="s">
        <v>507</v>
      </c>
      <c r="D19" s="34" t="s">
        <v>508</v>
      </c>
      <c r="E19" s="36"/>
      <c r="F19" s="36"/>
    </row>
    <row r="20" spans="1:6" s="5" customFormat="1" ht="15" outlineLevel="1" x14ac:dyDescent="0.2">
      <c r="A20" s="34" t="s">
        <v>1092</v>
      </c>
      <c r="B20" s="51" t="s">
        <v>989</v>
      </c>
      <c r="C20" s="34" t="s">
        <v>509</v>
      </c>
      <c r="D20" s="34" t="s">
        <v>80</v>
      </c>
      <c r="E20" s="36"/>
      <c r="F20" s="36"/>
    </row>
    <row r="21" spans="1:6" s="5" customFormat="1" x14ac:dyDescent="0.2">
      <c r="A21" s="119" t="s">
        <v>92</v>
      </c>
      <c r="B21" s="119"/>
      <c r="C21" s="119"/>
      <c r="D21" s="119"/>
      <c r="E21" s="119"/>
      <c r="F21" s="119"/>
    </row>
    <row r="22" spans="1:6" s="5" customFormat="1" ht="186" customHeight="1" outlineLevel="1" x14ac:dyDescent="0.2">
      <c r="A22" s="36" t="s">
        <v>1093</v>
      </c>
      <c r="B22" s="51" t="s">
        <v>987</v>
      </c>
      <c r="C22" s="34" t="s">
        <v>510</v>
      </c>
      <c r="D22" s="34" t="s">
        <v>511</v>
      </c>
      <c r="E22" s="34"/>
      <c r="F22" s="53"/>
    </row>
    <row r="23" spans="1:6" s="5" customFormat="1" x14ac:dyDescent="0.2">
      <c r="A23" s="119" t="s">
        <v>93</v>
      </c>
      <c r="B23" s="119"/>
      <c r="C23" s="119"/>
      <c r="D23" s="119"/>
      <c r="E23" s="119"/>
      <c r="F23" s="119"/>
    </row>
    <row r="24" spans="1:6" s="5" customFormat="1" ht="15" outlineLevel="1" x14ac:dyDescent="0.2">
      <c r="A24" s="53"/>
      <c r="B24" s="51" t="s">
        <v>987</v>
      </c>
      <c r="C24" s="34" t="s">
        <v>504</v>
      </c>
      <c r="D24" s="34" t="s">
        <v>512</v>
      </c>
      <c r="E24" s="53"/>
      <c r="F24" s="53"/>
    </row>
    <row r="25" spans="1:6" s="5" customFormat="1" ht="15" outlineLevel="1" x14ac:dyDescent="0.2">
      <c r="A25" s="53"/>
      <c r="B25" s="51" t="s">
        <v>989</v>
      </c>
      <c r="C25" s="34" t="s">
        <v>506</v>
      </c>
      <c r="D25" s="34" t="s">
        <v>53</v>
      </c>
      <c r="E25" s="53"/>
      <c r="F25" s="53"/>
    </row>
    <row r="26" spans="1:6" s="5" customFormat="1" ht="135" outlineLevel="1" x14ac:dyDescent="0.2">
      <c r="A26" s="53"/>
      <c r="B26" s="51" t="s">
        <v>991</v>
      </c>
      <c r="C26" s="34" t="s">
        <v>513</v>
      </c>
      <c r="D26" s="34" t="s">
        <v>514</v>
      </c>
      <c r="E26" s="53"/>
      <c r="F26" s="53"/>
    </row>
    <row r="27" spans="1:6" s="5" customFormat="1" x14ac:dyDescent="0.2">
      <c r="A27" s="119"/>
      <c r="B27" s="119"/>
      <c r="C27" s="119"/>
      <c r="D27" s="119"/>
      <c r="E27" s="119"/>
      <c r="F27" s="119"/>
    </row>
    <row r="28" spans="1:6" s="5" customFormat="1" ht="15" outlineLevel="1" x14ac:dyDescent="0.2">
      <c r="A28" s="34" t="s">
        <v>1095</v>
      </c>
      <c r="B28" s="51" t="s">
        <v>987</v>
      </c>
      <c r="C28" s="34" t="s">
        <v>515</v>
      </c>
      <c r="D28" s="34" t="s">
        <v>516</v>
      </c>
      <c r="E28" s="34"/>
      <c r="F28" s="54"/>
    </row>
    <row r="29" spans="1:6" s="5" customFormat="1" ht="15" outlineLevel="1" x14ac:dyDescent="0.2">
      <c r="A29" s="34" t="s">
        <v>1095</v>
      </c>
      <c r="B29" s="51" t="s">
        <v>989</v>
      </c>
      <c r="C29" s="34" t="s">
        <v>517</v>
      </c>
      <c r="D29" s="55" t="s">
        <v>518</v>
      </c>
      <c r="E29" s="34"/>
      <c r="F29" s="54"/>
    </row>
    <row r="30" spans="1:6" s="5" customFormat="1" ht="15" outlineLevel="1" x14ac:dyDescent="0.2">
      <c r="A30" s="34" t="s">
        <v>1095</v>
      </c>
      <c r="B30" s="51" t="s">
        <v>991</v>
      </c>
      <c r="C30" s="55" t="s">
        <v>519</v>
      </c>
      <c r="D30" s="55" t="s">
        <v>520</v>
      </c>
      <c r="E30" s="34"/>
      <c r="F30" s="54"/>
    </row>
    <row r="31" spans="1:6" s="5" customFormat="1" x14ac:dyDescent="0.2">
      <c r="A31" s="119"/>
      <c r="B31" s="119"/>
      <c r="C31" s="119"/>
      <c r="D31" s="119"/>
      <c r="E31" s="119"/>
      <c r="F31" s="119"/>
    </row>
    <row r="32" spans="1:6" s="5" customFormat="1" ht="15" outlineLevel="1" x14ac:dyDescent="0.2">
      <c r="A32" s="34" t="s">
        <v>1096</v>
      </c>
      <c r="B32" s="51" t="s">
        <v>987</v>
      </c>
      <c r="C32" s="34" t="s">
        <v>521</v>
      </c>
      <c r="D32" s="34" t="s">
        <v>516</v>
      </c>
      <c r="E32" s="34"/>
      <c r="F32" s="54"/>
    </row>
    <row r="33" spans="1:6" s="5" customFormat="1" ht="15" outlineLevel="1" x14ac:dyDescent="0.2">
      <c r="A33" s="34" t="s">
        <v>1096</v>
      </c>
      <c r="B33" s="51" t="s">
        <v>989</v>
      </c>
      <c r="C33" s="34" t="s">
        <v>517</v>
      </c>
      <c r="D33" s="55" t="s">
        <v>518</v>
      </c>
      <c r="E33" s="34"/>
      <c r="F33" s="54"/>
    </row>
    <row r="34" spans="1:6" s="5" customFormat="1" ht="15" outlineLevel="1" x14ac:dyDescent="0.2">
      <c r="A34" s="34" t="s">
        <v>1096</v>
      </c>
      <c r="B34" s="51" t="s">
        <v>991</v>
      </c>
      <c r="C34" s="55" t="s">
        <v>519</v>
      </c>
      <c r="D34" s="55" t="s">
        <v>520</v>
      </c>
      <c r="E34" s="34"/>
      <c r="F34" s="54"/>
    </row>
    <row r="35" spans="1:6" s="5" customFormat="1" x14ac:dyDescent="0.2">
      <c r="A35" s="119" t="s">
        <v>107</v>
      </c>
      <c r="B35" s="119"/>
      <c r="C35" s="119"/>
      <c r="D35" s="119"/>
      <c r="E35" s="119"/>
      <c r="F35" s="119"/>
    </row>
    <row r="36" spans="1:6" s="5" customFormat="1" ht="15" outlineLevel="1" x14ac:dyDescent="0.2">
      <c r="A36" s="34" t="s">
        <v>1149</v>
      </c>
      <c r="B36" s="51" t="s">
        <v>987</v>
      </c>
      <c r="C36" s="36" t="s">
        <v>522</v>
      </c>
      <c r="D36" s="34" t="s">
        <v>400</v>
      </c>
      <c r="E36" s="53"/>
      <c r="F36" s="53"/>
    </row>
    <row r="37" spans="1:6" s="5" customFormat="1" ht="15" outlineLevel="1" x14ac:dyDescent="0.2">
      <c r="A37" s="34" t="s">
        <v>1149</v>
      </c>
      <c r="B37" s="51" t="s">
        <v>989</v>
      </c>
      <c r="C37" s="36" t="s">
        <v>523</v>
      </c>
      <c r="D37" s="34" t="s">
        <v>524</v>
      </c>
      <c r="E37" s="53"/>
      <c r="F37" s="53"/>
    </row>
    <row r="38" spans="1:6" s="5" customFormat="1" ht="15" outlineLevel="1" x14ac:dyDescent="0.2">
      <c r="A38" s="34" t="s">
        <v>1149</v>
      </c>
      <c r="B38" s="51" t="s">
        <v>991</v>
      </c>
      <c r="C38" s="36" t="s">
        <v>525</v>
      </c>
      <c r="D38" s="34" t="s">
        <v>526</v>
      </c>
      <c r="E38" s="53"/>
      <c r="F38" s="53"/>
    </row>
    <row r="39" spans="1:6" s="5" customFormat="1" ht="94.5" customHeight="1" outlineLevel="1" x14ac:dyDescent="0.2">
      <c r="A39" s="34" t="s">
        <v>1149</v>
      </c>
      <c r="B39" s="51" t="s">
        <v>994</v>
      </c>
      <c r="C39" s="34" t="s">
        <v>527</v>
      </c>
      <c r="D39" s="34" t="s">
        <v>528</v>
      </c>
      <c r="E39" s="53"/>
      <c r="F39" s="53"/>
    </row>
    <row r="40" spans="1:6" s="5" customFormat="1" ht="97.5" customHeight="1" outlineLevel="1" x14ac:dyDescent="0.2">
      <c r="A40" s="34" t="s">
        <v>1149</v>
      </c>
      <c r="B40" s="51" t="s">
        <v>1100</v>
      </c>
      <c r="C40" s="34" t="s">
        <v>529</v>
      </c>
      <c r="D40" s="35" t="s">
        <v>530</v>
      </c>
      <c r="E40" s="53"/>
      <c r="F40" s="53"/>
    </row>
    <row r="41" spans="1:6" s="5" customFormat="1" ht="30" outlineLevel="1" x14ac:dyDescent="0.2">
      <c r="A41" s="34" t="s">
        <v>1149</v>
      </c>
      <c r="B41" s="51" t="s">
        <v>1101</v>
      </c>
      <c r="C41" s="34" t="s">
        <v>531</v>
      </c>
      <c r="D41" s="34" t="s">
        <v>532</v>
      </c>
      <c r="E41" s="53"/>
      <c r="F41" s="53"/>
    </row>
    <row r="42" spans="1:6" s="5" customFormat="1" ht="15" outlineLevel="1" x14ac:dyDescent="0.2">
      <c r="A42" s="34" t="s">
        <v>1149</v>
      </c>
      <c r="B42" s="51" t="s">
        <v>1102</v>
      </c>
      <c r="C42" s="36" t="s">
        <v>503</v>
      </c>
      <c r="D42" s="34" t="s">
        <v>533</v>
      </c>
      <c r="E42" s="53"/>
      <c r="F42" s="53"/>
    </row>
    <row r="43" spans="1:6" s="5" customFormat="1" x14ac:dyDescent="0.2">
      <c r="A43" s="119" t="s">
        <v>117</v>
      </c>
      <c r="B43" s="119"/>
      <c r="C43" s="119"/>
      <c r="D43" s="119"/>
      <c r="E43" s="119"/>
      <c r="F43" s="119"/>
    </row>
    <row r="44" spans="1:6" s="5" customFormat="1" ht="150" outlineLevel="1" x14ac:dyDescent="0.2">
      <c r="A44" s="10" t="s">
        <v>1150</v>
      </c>
      <c r="B44" s="51" t="s">
        <v>987</v>
      </c>
      <c r="C44" s="34" t="s">
        <v>504</v>
      </c>
      <c r="D44" s="34" t="s">
        <v>505</v>
      </c>
      <c r="E44" s="53"/>
      <c r="F44" s="53"/>
    </row>
    <row r="45" spans="1:6" s="5" customFormat="1" ht="30" outlineLevel="1" x14ac:dyDescent="0.2">
      <c r="A45" s="10" t="s">
        <v>1150</v>
      </c>
      <c r="B45" s="51" t="s">
        <v>989</v>
      </c>
      <c r="C45" s="34" t="s">
        <v>534</v>
      </c>
      <c r="D45" s="34" t="s">
        <v>535</v>
      </c>
      <c r="E45" s="53"/>
      <c r="F45" s="53"/>
    </row>
    <row r="46" spans="1:6" s="5" customFormat="1" x14ac:dyDescent="0.2">
      <c r="A46" s="119" t="s">
        <v>110</v>
      </c>
      <c r="B46" s="119"/>
      <c r="C46" s="119"/>
      <c r="D46" s="119"/>
      <c r="E46" s="119"/>
      <c r="F46" s="119"/>
    </row>
    <row r="47" spans="1:6" s="5" customFormat="1" ht="15" outlineLevel="1" x14ac:dyDescent="0.2">
      <c r="A47" s="10" t="s">
        <v>1151</v>
      </c>
      <c r="B47" s="51" t="s">
        <v>987</v>
      </c>
      <c r="C47" s="34" t="s">
        <v>536</v>
      </c>
      <c r="D47" s="34" t="s">
        <v>55</v>
      </c>
      <c r="E47" s="53"/>
      <c r="F47" s="53"/>
    </row>
    <row r="48" spans="1:6" s="5" customFormat="1" x14ac:dyDescent="0.2">
      <c r="A48" s="119"/>
      <c r="B48" s="119"/>
      <c r="C48" s="119"/>
      <c r="D48" s="119"/>
      <c r="E48" s="119"/>
      <c r="F48" s="119"/>
    </row>
    <row r="49" spans="1:6" s="5" customFormat="1" outlineLevel="1" x14ac:dyDescent="0.2">
      <c r="A49" s="53"/>
      <c r="B49" s="51" t="s">
        <v>987</v>
      </c>
      <c r="C49" s="36" t="s">
        <v>537</v>
      </c>
      <c r="D49" s="36" t="s">
        <v>538</v>
      </c>
      <c r="E49" s="53"/>
      <c r="F49" s="53"/>
    </row>
    <row r="50" spans="1:6" s="5" customFormat="1" ht="15" outlineLevel="1" x14ac:dyDescent="0.2">
      <c r="A50" s="53"/>
      <c r="B50" s="51" t="s">
        <v>989</v>
      </c>
      <c r="C50" s="36" t="s">
        <v>539</v>
      </c>
      <c r="D50" s="34" t="s">
        <v>540</v>
      </c>
      <c r="E50" s="53"/>
      <c r="F50" s="53"/>
    </row>
    <row r="51" spans="1:6" s="5" customFormat="1" ht="15" outlineLevel="1" x14ac:dyDescent="0.2">
      <c r="A51" s="53"/>
      <c r="B51" s="51" t="s">
        <v>991</v>
      </c>
      <c r="C51" s="36" t="s">
        <v>541</v>
      </c>
      <c r="D51" s="34" t="s">
        <v>542</v>
      </c>
      <c r="E51" s="53"/>
      <c r="F51" s="53"/>
    </row>
    <row r="52" spans="1:6" s="5" customFormat="1" ht="15" outlineLevel="1" x14ac:dyDescent="0.2">
      <c r="A52" s="53"/>
      <c r="B52" s="51" t="s">
        <v>994</v>
      </c>
      <c r="C52" s="36" t="s">
        <v>543</v>
      </c>
      <c r="D52" s="34" t="s">
        <v>544</v>
      </c>
      <c r="E52" s="53"/>
      <c r="F52" s="53"/>
    </row>
    <row r="53" spans="1:6" s="5" customFormat="1" ht="15" outlineLevel="1" x14ac:dyDescent="0.2">
      <c r="A53" s="53"/>
      <c r="B53" s="51" t="s">
        <v>1100</v>
      </c>
      <c r="C53" s="36" t="s">
        <v>545</v>
      </c>
      <c r="D53" s="34" t="s">
        <v>546</v>
      </c>
      <c r="E53" s="53"/>
      <c r="F53" s="53"/>
    </row>
    <row r="54" spans="1:6" s="5" customFormat="1" ht="15" outlineLevel="1" x14ac:dyDescent="0.2">
      <c r="A54" s="53"/>
      <c r="B54" s="51" t="s">
        <v>1101</v>
      </c>
      <c r="C54" s="36" t="s">
        <v>547</v>
      </c>
      <c r="D54" s="34" t="s">
        <v>548</v>
      </c>
      <c r="E54" s="53"/>
      <c r="F54" s="53"/>
    </row>
    <row r="55" spans="1:6" s="5" customFormat="1" ht="356" outlineLevel="1" x14ac:dyDescent="0.2">
      <c r="A55" s="53"/>
      <c r="B55" s="51" t="s">
        <v>1102</v>
      </c>
      <c r="C55" s="34" t="s">
        <v>549</v>
      </c>
      <c r="D55" s="34" t="s">
        <v>502</v>
      </c>
      <c r="E55" s="53"/>
      <c r="F55" s="53"/>
    </row>
    <row r="56" spans="1:6" s="5" customFormat="1" outlineLevel="1" x14ac:dyDescent="0.2">
      <c r="A56" s="53"/>
      <c r="B56" s="51" t="s">
        <v>1103</v>
      </c>
      <c r="C56" s="36" t="s">
        <v>550</v>
      </c>
      <c r="D56" s="36" t="s">
        <v>551</v>
      </c>
      <c r="E56" s="53"/>
      <c r="F56" s="53"/>
    </row>
    <row r="57" spans="1:6" s="5" customFormat="1" ht="75" outlineLevel="1" x14ac:dyDescent="0.2">
      <c r="A57" s="53"/>
      <c r="B57" s="51" t="s">
        <v>1104</v>
      </c>
      <c r="C57" s="36" t="s">
        <v>552</v>
      </c>
      <c r="D57" s="34" t="s">
        <v>553</v>
      </c>
      <c r="E57" s="53"/>
      <c r="F57" s="53"/>
    </row>
    <row r="58" spans="1:6" s="5" customFormat="1" ht="15" outlineLevel="1" x14ac:dyDescent="0.2">
      <c r="A58" s="53"/>
      <c r="B58" s="51" t="s">
        <v>1116</v>
      </c>
      <c r="C58" s="36" t="s">
        <v>554</v>
      </c>
      <c r="D58" s="34" t="s">
        <v>555</v>
      </c>
      <c r="E58" s="53"/>
      <c r="F58" s="53"/>
    </row>
    <row r="59" spans="1:6" s="5" customFormat="1" ht="30" outlineLevel="1" x14ac:dyDescent="0.2">
      <c r="A59" s="53"/>
      <c r="B59" s="51" t="s">
        <v>1117</v>
      </c>
      <c r="C59" s="36" t="s">
        <v>556</v>
      </c>
      <c r="D59" s="34" t="s">
        <v>557</v>
      </c>
      <c r="E59" s="53"/>
      <c r="F59" s="53"/>
    </row>
    <row r="60" spans="1:6" s="5" customFormat="1" ht="15" outlineLevel="1" x14ac:dyDescent="0.2">
      <c r="A60" s="53"/>
      <c r="B60" s="51" t="s">
        <v>1118</v>
      </c>
      <c r="C60" s="34" t="s">
        <v>558</v>
      </c>
      <c r="D60" s="34" t="s">
        <v>559</v>
      </c>
      <c r="E60" s="53"/>
      <c r="F60" s="53"/>
    </row>
    <row r="61" spans="1:6" s="5" customFormat="1" ht="15" outlineLevel="1" x14ac:dyDescent="0.2">
      <c r="A61" s="53"/>
      <c r="B61" s="51" t="s">
        <v>1119</v>
      </c>
      <c r="C61" s="36" t="s">
        <v>560</v>
      </c>
      <c r="D61" s="34" t="s">
        <v>561</v>
      </c>
      <c r="E61" s="53"/>
      <c r="F61" s="53"/>
    </row>
    <row r="62" spans="1:6" s="5" customFormat="1" ht="15" outlineLevel="1" x14ac:dyDescent="0.2">
      <c r="A62" s="53"/>
      <c r="B62" s="51" t="s">
        <v>1120</v>
      </c>
      <c r="C62" s="36" t="s">
        <v>562</v>
      </c>
      <c r="D62" s="34" t="s">
        <v>563</v>
      </c>
      <c r="E62" s="53"/>
      <c r="F62" s="53"/>
    </row>
    <row r="63" spans="1:6" s="5" customFormat="1" ht="15" outlineLevel="1" x14ac:dyDescent="0.2">
      <c r="A63" s="53"/>
      <c r="B63" s="51" t="s">
        <v>1121</v>
      </c>
      <c r="C63" s="36" t="s">
        <v>564</v>
      </c>
      <c r="D63" s="34" t="s">
        <v>565</v>
      </c>
      <c r="E63" s="53"/>
      <c r="F63" s="53"/>
    </row>
    <row r="64" spans="1:6" s="5" customFormat="1" ht="15" outlineLevel="1" x14ac:dyDescent="0.2">
      <c r="A64" s="53"/>
      <c r="B64" s="51" t="s">
        <v>1122</v>
      </c>
      <c r="C64" s="36" t="s">
        <v>566</v>
      </c>
      <c r="D64" s="34" t="s">
        <v>567</v>
      </c>
      <c r="E64" s="53"/>
      <c r="F64" s="53"/>
    </row>
    <row r="65" spans="1:6" s="5" customFormat="1" ht="75" outlineLevel="1" x14ac:dyDescent="0.2">
      <c r="A65" s="53"/>
      <c r="B65" s="51" t="s">
        <v>1123</v>
      </c>
      <c r="C65" s="36" t="s">
        <v>568</v>
      </c>
      <c r="D65" s="34" t="s">
        <v>569</v>
      </c>
      <c r="E65" s="53"/>
      <c r="F65" s="53"/>
    </row>
    <row r="66" spans="1:6" s="5" customFormat="1" x14ac:dyDescent="0.2">
      <c r="A66" s="119"/>
      <c r="B66" s="119"/>
      <c r="C66" s="119"/>
      <c r="D66" s="119"/>
      <c r="E66" s="119"/>
      <c r="F66" s="119"/>
    </row>
    <row r="67" spans="1:6" s="5" customFormat="1" ht="15" outlineLevel="1" x14ac:dyDescent="0.2">
      <c r="A67" s="53"/>
      <c r="B67" s="51" t="s">
        <v>987</v>
      </c>
      <c r="C67" s="36" t="s">
        <v>571</v>
      </c>
      <c r="D67" s="34" t="s">
        <v>572</v>
      </c>
      <c r="E67" s="53"/>
      <c r="F67" s="53"/>
    </row>
    <row r="68" spans="1:6" s="5" customFormat="1" ht="15" outlineLevel="1" x14ac:dyDescent="0.2">
      <c r="A68" s="53"/>
      <c r="B68" s="51" t="s">
        <v>989</v>
      </c>
      <c r="C68" s="34" t="s">
        <v>573</v>
      </c>
      <c r="D68" s="35" t="s">
        <v>538</v>
      </c>
      <c r="E68" s="53"/>
      <c r="F68" s="53"/>
    </row>
    <row r="69" spans="1:6" s="5" customFormat="1" ht="15" outlineLevel="1" x14ac:dyDescent="0.2">
      <c r="A69" s="53"/>
      <c r="B69" s="51" t="s">
        <v>991</v>
      </c>
      <c r="C69" s="34" t="s">
        <v>574</v>
      </c>
      <c r="D69" s="34" t="s">
        <v>575</v>
      </c>
      <c r="E69" s="53"/>
      <c r="F69" s="53"/>
    </row>
    <row r="70" spans="1:6" s="5" customFormat="1" ht="15" outlineLevel="1" x14ac:dyDescent="0.2">
      <c r="A70" s="53"/>
      <c r="B70" s="51" t="s">
        <v>994</v>
      </c>
      <c r="C70" s="34" t="s">
        <v>576</v>
      </c>
      <c r="D70" s="34" t="s">
        <v>577</v>
      </c>
      <c r="E70" s="53"/>
      <c r="F70" s="53"/>
    </row>
    <row r="71" spans="1:6" s="5" customFormat="1" ht="15" outlineLevel="1" x14ac:dyDescent="0.2">
      <c r="A71" s="53"/>
      <c r="B71" s="51" t="s">
        <v>1100</v>
      </c>
      <c r="C71" s="34" t="s">
        <v>578</v>
      </c>
      <c r="D71" s="34" t="s">
        <v>579</v>
      </c>
      <c r="E71" s="53"/>
      <c r="F71" s="53"/>
    </row>
    <row r="72" spans="1:6" s="5" customFormat="1" ht="15" outlineLevel="1" x14ac:dyDescent="0.2">
      <c r="A72" s="53"/>
      <c r="B72" s="51" t="s">
        <v>1101</v>
      </c>
      <c r="C72" s="34" t="s">
        <v>580</v>
      </c>
      <c r="D72" s="34" t="s">
        <v>581</v>
      </c>
      <c r="E72" s="53"/>
      <c r="F72" s="53"/>
    </row>
    <row r="73" spans="1:6" s="5" customFormat="1" ht="15" outlineLevel="1" x14ac:dyDescent="0.2">
      <c r="A73" s="53"/>
      <c r="B73" s="51" t="s">
        <v>1102</v>
      </c>
      <c r="C73" s="34" t="s">
        <v>582</v>
      </c>
      <c r="D73" s="34" t="s">
        <v>583</v>
      </c>
      <c r="E73" s="53"/>
      <c r="F73" s="53"/>
    </row>
    <row r="74" spans="1:6" s="5" customFormat="1" ht="15" outlineLevel="1" x14ac:dyDescent="0.2">
      <c r="A74" s="53"/>
      <c r="B74" s="51" t="s">
        <v>1103</v>
      </c>
      <c r="C74" s="34" t="s">
        <v>584</v>
      </c>
      <c r="D74" s="34" t="s">
        <v>585</v>
      </c>
      <c r="E74" s="53"/>
      <c r="F74" s="53"/>
    </row>
    <row r="75" spans="1:6" s="5" customFormat="1" ht="15" outlineLevel="1" x14ac:dyDescent="0.2">
      <c r="A75" s="53"/>
      <c r="B75" s="51" t="s">
        <v>1104</v>
      </c>
      <c r="C75" s="34" t="s">
        <v>586</v>
      </c>
      <c r="D75" s="34" t="s">
        <v>587</v>
      </c>
      <c r="E75" s="53"/>
      <c r="F75" s="53"/>
    </row>
    <row r="76" spans="1:6" s="5" customFormat="1" ht="15" outlineLevel="1" x14ac:dyDescent="0.2">
      <c r="A76" s="53"/>
      <c r="B76" s="51" t="s">
        <v>1116</v>
      </c>
      <c r="C76" s="34" t="s">
        <v>582</v>
      </c>
      <c r="D76" s="34" t="s">
        <v>588</v>
      </c>
      <c r="E76" s="53"/>
      <c r="F76" s="53"/>
    </row>
    <row r="77" spans="1:6" s="5" customFormat="1" x14ac:dyDescent="0.2">
      <c r="A77" s="119"/>
      <c r="B77" s="119"/>
      <c r="C77" s="119"/>
      <c r="D77" s="119"/>
      <c r="E77" s="119"/>
      <c r="F77" s="119"/>
    </row>
    <row r="78" spans="1:6" s="5" customFormat="1" ht="15" outlineLevel="1" x14ac:dyDescent="0.2">
      <c r="A78" s="53"/>
      <c r="B78" s="51" t="s">
        <v>987</v>
      </c>
      <c r="C78" s="34" t="s">
        <v>589</v>
      </c>
      <c r="D78" s="34" t="s">
        <v>590</v>
      </c>
      <c r="E78" s="53"/>
      <c r="F78" s="53"/>
    </row>
    <row r="79" spans="1:6" s="5" customFormat="1" ht="195" outlineLevel="1" x14ac:dyDescent="0.2">
      <c r="A79" s="53"/>
      <c r="B79" s="51" t="s">
        <v>989</v>
      </c>
      <c r="C79" s="34" t="s">
        <v>591</v>
      </c>
      <c r="D79" s="34" t="s">
        <v>502</v>
      </c>
      <c r="E79" s="53"/>
      <c r="F79" s="53"/>
    </row>
    <row r="80" spans="1:6" s="5" customFormat="1" ht="15" outlineLevel="1" x14ac:dyDescent="0.2">
      <c r="A80" s="53"/>
      <c r="B80" s="51" t="s">
        <v>991</v>
      </c>
      <c r="C80" s="36" t="s">
        <v>592</v>
      </c>
      <c r="D80" s="34" t="s">
        <v>593</v>
      </c>
      <c r="E80" s="53"/>
      <c r="F80" s="53"/>
    </row>
    <row r="81" spans="1:6" s="5" customFormat="1" ht="15" outlineLevel="1" x14ac:dyDescent="0.2">
      <c r="A81" s="53"/>
      <c r="B81" s="51" t="s">
        <v>994</v>
      </c>
      <c r="C81" s="34" t="s">
        <v>594</v>
      </c>
      <c r="D81" s="35" t="s">
        <v>595</v>
      </c>
      <c r="E81" s="53"/>
      <c r="F81" s="53"/>
    </row>
    <row r="82" spans="1:6" s="5" customFormat="1" x14ac:dyDescent="0.2">
      <c r="A82" s="119"/>
      <c r="B82" s="119"/>
      <c r="C82" s="119"/>
      <c r="D82" s="119"/>
      <c r="E82" s="119"/>
      <c r="F82" s="119"/>
    </row>
    <row r="83" spans="1:6" s="5" customFormat="1" ht="15" outlineLevel="1" x14ac:dyDescent="0.2">
      <c r="A83" s="53"/>
      <c r="B83" s="51" t="s">
        <v>987</v>
      </c>
      <c r="C83" s="34" t="s">
        <v>596</v>
      </c>
      <c r="D83" s="34" t="s">
        <v>538</v>
      </c>
      <c r="E83" s="53"/>
      <c r="F83" s="53"/>
    </row>
    <row r="84" spans="1:6" s="5" customFormat="1" ht="15" outlineLevel="1" x14ac:dyDescent="0.2">
      <c r="A84" s="53"/>
      <c r="B84" s="51" t="s">
        <v>989</v>
      </c>
      <c r="C84" s="34" t="s">
        <v>597</v>
      </c>
      <c r="D84" s="34" t="s">
        <v>598</v>
      </c>
      <c r="E84" s="53"/>
      <c r="F84" s="53"/>
    </row>
    <row r="85" spans="1:6" s="5" customFormat="1" ht="15" outlineLevel="1" x14ac:dyDescent="0.2">
      <c r="A85" s="53"/>
      <c r="B85" s="51" t="s">
        <v>991</v>
      </c>
      <c r="C85" s="36" t="s">
        <v>599</v>
      </c>
      <c r="D85" s="34" t="s">
        <v>600</v>
      </c>
      <c r="E85" s="53"/>
      <c r="F85" s="53"/>
    </row>
    <row r="86" spans="1:6" s="5" customFormat="1" ht="15" outlineLevel="1" x14ac:dyDescent="0.2">
      <c r="A86" s="53"/>
      <c r="B86" s="51" t="s">
        <v>994</v>
      </c>
      <c r="C86" s="34" t="s">
        <v>601</v>
      </c>
      <c r="D86" s="35" t="s">
        <v>602</v>
      </c>
      <c r="E86" s="53"/>
      <c r="F86" s="53"/>
    </row>
    <row r="87" spans="1:6" s="5" customFormat="1" ht="15" outlineLevel="1" x14ac:dyDescent="0.2">
      <c r="A87" s="53"/>
      <c r="B87" s="51" t="s">
        <v>1100</v>
      </c>
      <c r="C87" s="34" t="s">
        <v>578</v>
      </c>
      <c r="D87" s="35" t="s">
        <v>603</v>
      </c>
      <c r="E87" s="53"/>
      <c r="F87" s="53"/>
    </row>
    <row r="88" spans="1:6" s="5" customFormat="1" ht="15" outlineLevel="1" x14ac:dyDescent="0.2">
      <c r="A88" s="53"/>
      <c r="B88" s="51" t="s">
        <v>1101</v>
      </c>
      <c r="C88" s="34" t="s">
        <v>604</v>
      </c>
      <c r="D88" s="35" t="s">
        <v>605</v>
      </c>
      <c r="E88" s="53"/>
      <c r="F88" s="53"/>
    </row>
    <row r="89" spans="1:6" s="5" customFormat="1" ht="15" outlineLevel="1" x14ac:dyDescent="0.2">
      <c r="A89" s="53"/>
      <c r="B89" s="51" t="s">
        <v>1102</v>
      </c>
      <c r="C89" s="34" t="s">
        <v>606</v>
      </c>
      <c r="D89" s="35" t="s">
        <v>607</v>
      </c>
      <c r="E89" s="53"/>
      <c r="F89" s="53"/>
    </row>
    <row r="90" spans="1:6" s="5" customFormat="1" ht="15" outlineLevel="1" x14ac:dyDescent="0.2">
      <c r="A90" s="53"/>
      <c r="B90" s="51" t="s">
        <v>1103</v>
      </c>
      <c r="C90" s="34" t="s">
        <v>608</v>
      </c>
      <c r="D90" s="35" t="s">
        <v>609</v>
      </c>
      <c r="E90" s="53"/>
      <c r="F90" s="53"/>
    </row>
    <row r="91" spans="1:6" s="5" customFormat="1" ht="15" outlineLevel="1" x14ac:dyDescent="0.2">
      <c r="A91" s="53"/>
      <c r="B91" s="51" t="s">
        <v>1104</v>
      </c>
      <c r="C91" s="34" t="s">
        <v>610</v>
      </c>
      <c r="D91" s="35" t="s">
        <v>611</v>
      </c>
      <c r="E91" s="53"/>
      <c r="F91" s="53"/>
    </row>
    <row r="92" spans="1:6" s="5" customFormat="1" ht="15" outlineLevel="1" x14ac:dyDescent="0.2">
      <c r="A92" s="53"/>
      <c r="B92" s="51" t="s">
        <v>1116</v>
      </c>
      <c r="C92" s="34" t="s">
        <v>612</v>
      </c>
      <c r="D92" s="35" t="s">
        <v>613</v>
      </c>
      <c r="E92" s="53"/>
      <c r="F92" s="53"/>
    </row>
    <row r="93" spans="1:6" s="5" customFormat="1" ht="15" outlineLevel="1" x14ac:dyDescent="0.2">
      <c r="A93" s="53"/>
      <c r="B93" s="51" t="s">
        <v>1117</v>
      </c>
      <c r="C93" s="34" t="s">
        <v>614</v>
      </c>
      <c r="D93" s="35" t="s">
        <v>615</v>
      </c>
      <c r="E93" s="53"/>
      <c r="F93" s="53"/>
    </row>
    <row r="94" spans="1:6" s="5" customFormat="1" ht="15" outlineLevel="1" x14ac:dyDescent="0.2">
      <c r="A94" s="53"/>
      <c r="B94" s="51" t="s">
        <v>1118</v>
      </c>
      <c r="C94" s="34" t="s">
        <v>616</v>
      </c>
      <c r="D94" s="35" t="s">
        <v>617</v>
      </c>
      <c r="E94" s="53"/>
      <c r="F94" s="53"/>
    </row>
    <row r="95" spans="1:6" s="5" customFormat="1" ht="15" outlineLevel="1" x14ac:dyDescent="0.2">
      <c r="A95" s="53"/>
      <c r="B95" s="51" t="s">
        <v>1119</v>
      </c>
      <c r="C95" s="34" t="s">
        <v>618</v>
      </c>
      <c r="D95" s="35" t="s">
        <v>619</v>
      </c>
      <c r="E95" s="53"/>
      <c r="F95" s="53"/>
    </row>
    <row r="96" spans="1:6" s="5" customFormat="1" ht="15" outlineLevel="1" x14ac:dyDescent="0.2">
      <c r="A96" s="53"/>
      <c r="B96" s="51" t="s">
        <v>1120</v>
      </c>
      <c r="C96" s="34" t="s">
        <v>620</v>
      </c>
      <c r="D96" s="35" t="s">
        <v>621</v>
      </c>
      <c r="E96" s="53"/>
      <c r="F96" s="53"/>
    </row>
    <row r="97" spans="1:6" s="5" customFormat="1" ht="15" outlineLevel="1" x14ac:dyDescent="0.2">
      <c r="A97" s="53"/>
      <c r="B97" s="51" t="s">
        <v>1121</v>
      </c>
      <c r="C97" s="34" t="s">
        <v>622</v>
      </c>
      <c r="D97" s="35" t="s">
        <v>623</v>
      </c>
      <c r="E97" s="53"/>
      <c r="F97" s="53"/>
    </row>
    <row r="98" spans="1:6" s="5" customFormat="1" ht="15" outlineLevel="1" x14ac:dyDescent="0.2">
      <c r="A98" s="53"/>
      <c r="B98" s="51" t="s">
        <v>1122</v>
      </c>
      <c r="C98" s="34" t="s">
        <v>624</v>
      </c>
      <c r="D98" s="35" t="s">
        <v>625</v>
      </c>
      <c r="E98" s="53"/>
      <c r="F98" s="53"/>
    </row>
    <row r="99" spans="1:6" s="5" customFormat="1" ht="15" outlineLevel="1" x14ac:dyDescent="0.2">
      <c r="A99" s="53"/>
      <c r="B99" s="51" t="s">
        <v>1123</v>
      </c>
      <c r="C99" s="34" t="s">
        <v>626</v>
      </c>
      <c r="D99" s="35" t="s">
        <v>627</v>
      </c>
      <c r="E99" s="53"/>
      <c r="F99" s="53"/>
    </row>
    <row r="100" spans="1:6" s="5" customFormat="1" ht="30" outlineLevel="1" x14ac:dyDescent="0.2">
      <c r="A100" s="53"/>
      <c r="B100" s="51" t="s">
        <v>1124</v>
      </c>
      <c r="C100" s="34" t="s">
        <v>628</v>
      </c>
      <c r="D100" s="35" t="s">
        <v>629</v>
      </c>
      <c r="E100" s="53"/>
      <c r="F100" s="53"/>
    </row>
    <row r="101" spans="1:6" s="5" customFormat="1" x14ac:dyDescent="0.2">
      <c r="A101" s="119" t="s">
        <v>148</v>
      </c>
      <c r="B101" s="119" t="s">
        <v>570</v>
      </c>
      <c r="C101" s="119"/>
      <c r="D101" s="119"/>
      <c r="E101" s="119"/>
      <c r="F101" s="119"/>
    </row>
    <row r="102" spans="1:6" s="5" customFormat="1" ht="15" outlineLevel="1" x14ac:dyDescent="0.2">
      <c r="A102" s="53"/>
      <c r="B102" s="51" t="s">
        <v>987</v>
      </c>
      <c r="C102" s="34" t="s">
        <v>630</v>
      </c>
      <c r="D102" s="34" t="s">
        <v>631</v>
      </c>
      <c r="E102" s="53"/>
      <c r="F102" s="53"/>
    </row>
    <row r="103" spans="1:6" s="5" customFormat="1" ht="60" outlineLevel="1" x14ac:dyDescent="0.2">
      <c r="A103" s="53"/>
      <c r="B103" s="51" t="s">
        <v>989</v>
      </c>
      <c r="C103" s="34" t="s">
        <v>632</v>
      </c>
      <c r="D103" s="34" t="s">
        <v>633</v>
      </c>
      <c r="E103" s="53"/>
      <c r="F103" s="53"/>
    </row>
    <row r="104" spans="1:6" s="5" customFormat="1" ht="120" outlineLevel="1" x14ac:dyDescent="0.2">
      <c r="A104" s="53"/>
      <c r="B104" s="51" t="s">
        <v>991</v>
      </c>
      <c r="C104" s="34" t="s">
        <v>634</v>
      </c>
      <c r="D104" s="35" t="s">
        <v>635</v>
      </c>
      <c r="E104" s="53"/>
      <c r="F104" s="53"/>
    </row>
    <row r="105" spans="1:6" s="5" customFormat="1" ht="135" outlineLevel="1" x14ac:dyDescent="0.2">
      <c r="A105" s="53"/>
      <c r="B105" s="51" t="s">
        <v>994</v>
      </c>
      <c r="C105" s="34" t="s">
        <v>636</v>
      </c>
      <c r="D105" s="35" t="s">
        <v>637</v>
      </c>
      <c r="E105" s="53"/>
      <c r="F105" s="53"/>
    </row>
    <row r="106" spans="1:6" s="5" customFormat="1" ht="105" outlineLevel="1" x14ac:dyDescent="0.2">
      <c r="A106" s="53"/>
      <c r="B106" s="51" t="s">
        <v>1100</v>
      </c>
      <c r="C106" s="34" t="s">
        <v>638</v>
      </c>
      <c r="D106" s="35" t="s">
        <v>639</v>
      </c>
      <c r="E106" s="53"/>
      <c r="F106" s="53"/>
    </row>
    <row r="107" spans="1:6" s="5" customFormat="1" ht="125" customHeight="1" outlineLevel="1" x14ac:dyDescent="0.2">
      <c r="A107" s="53"/>
      <c r="B107" s="51" t="s">
        <v>1101</v>
      </c>
      <c r="C107" s="34" t="s">
        <v>640</v>
      </c>
      <c r="D107" s="35" t="s">
        <v>641</v>
      </c>
      <c r="E107" s="53"/>
      <c r="F107" s="53"/>
    </row>
    <row r="108" spans="1:6" s="5" customFormat="1" x14ac:dyDescent="0.2">
      <c r="A108" s="119" t="s">
        <v>116</v>
      </c>
      <c r="B108" s="119"/>
      <c r="C108" s="119"/>
      <c r="D108" s="119"/>
      <c r="E108" s="119"/>
      <c r="F108" s="119"/>
    </row>
    <row r="109" spans="1:6" s="5" customFormat="1" ht="15" outlineLevel="1" x14ac:dyDescent="0.2">
      <c r="A109" s="10" t="s">
        <v>1152</v>
      </c>
      <c r="B109" s="51" t="s">
        <v>987</v>
      </c>
      <c r="C109" s="36" t="s">
        <v>522</v>
      </c>
      <c r="D109" s="36" t="s">
        <v>400</v>
      </c>
      <c r="E109" s="53"/>
      <c r="F109" s="53"/>
    </row>
    <row r="110" spans="1:6" s="5" customFormat="1" ht="15" outlineLevel="1" x14ac:dyDescent="0.2">
      <c r="A110" s="10" t="s">
        <v>1152</v>
      </c>
      <c r="B110" s="51" t="s">
        <v>989</v>
      </c>
      <c r="C110" s="36" t="s">
        <v>642</v>
      </c>
      <c r="D110" s="34" t="s">
        <v>643</v>
      </c>
      <c r="E110" s="53"/>
      <c r="F110" s="53"/>
    </row>
    <row r="111" spans="1:6" ht="15" outlineLevel="1" x14ac:dyDescent="0.2">
      <c r="A111" s="10" t="s">
        <v>1152</v>
      </c>
      <c r="B111" s="51" t="s">
        <v>991</v>
      </c>
      <c r="C111" s="36" t="s">
        <v>644</v>
      </c>
      <c r="D111" s="34" t="s">
        <v>645</v>
      </c>
      <c r="E111" s="53"/>
      <c r="F111" s="53"/>
    </row>
    <row r="112" spans="1:6" ht="15" outlineLevel="1" x14ac:dyDescent="0.2">
      <c r="A112" s="10" t="s">
        <v>1152</v>
      </c>
      <c r="B112" s="51" t="s">
        <v>994</v>
      </c>
      <c r="C112" s="36" t="s">
        <v>646</v>
      </c>
      <c r="D112" s="34" t="s">
        <v>647</v>
      </c>
      <c r="E112" s="53"/>
      <c r="F112" s="53"/>
    </row>
    <row r="113" spans="1:6" ht="75" outlineLevel="1" x14ac:dyDescent="0.2">
      <c r="A113" s="10" t="s">
        <v>1152</v>
      </c>
      <c r="B113" s="51" t="s">
        <v>1100</v>
      </c>
      <c r="C113" s="34" t="s">
        <v>648</v>
      </c>
      <c r="D113" s="35" t="s">
        <v>530</v>
      </c>
      <c r="E113" s="36"/>
      <c r="F113" s="34"/>
    </row>
    <row r="114" spans="1:6" s="5" customFormat="1" ht="30" outlineLevel="1" x14ac:dyDescent="0.2">
      <c r="A114" s="10" t="s">
        <v>1152</v>
      </c>
      <c r="B114" s="51" t="s">
        <v>1101</v>
      </c>
      <c r="C114" s="34" t="s">
        <v>531</v>
      </c>
      <c r="D114" s="34" t="s">
        <v>532</v>
      </c>
      <c r="E114" s="53"/>
      <c r="F114" s="53"/>
    </row>
    <row r="115" spans="1:6" s="5" customFormat="1" ht="15" outlineLevel="1" x14ac:dyDescent="0.2">
      <c r="A115" s="10" t="s">
        <v>1152</v>
      </c>
      <c r="B115" s="51" t="s">
        <v>1102</v>
      </c>
      <c r="C115" s="36" t="s">
        <v>503</v>
      </c>
      <c r="D115" s="34" t="s">
        <v>533</v>
      </c>
      <c r="E115" s="53"/>
      <c r="F115" s="53"/>
    </row>
    <row r="116" spans="1:6" ht="14" customHeight="1" x14ac:dyDescent="0.2">
      <c r="A116" s="119" t="s">
        <v>121</v>
      </c>
      <c r="B116" s="119"/>
      <c r="C116" s="119"/>
      <c r="D116" s="119"/>
      <c r="E116" s="119"/>
      <c r="F116" s="119"/>
    </row>
    <row r="117" spans="1:6" s="5" customFormat="1" ht="15" outlineLevel="1" x14ac:dyDescent="0.2">
      <c r="A117" s="10" t="s">
        <v>1153</v>
      </c>
      <c r="B117" s="51" t="s">
        <v>987</v>
      </c>
      <c r="C117" s="36" t="s">
        <v>522</v>
      </c>
      <c r="D117" s="36" t="s">
        <v>400</v>
      </c>
      <c r="E117" s="36"/>
      <c r="F117" s="36"/>
    </row>
    <row r="118" spans="1:6" ht="15" outlineLevel="1" x14ac:dyDescent="0.2">
      <c r="A118" s="10" t="s">
        <v>1153</v>
      </c>
      <c r="B118" s="51" t="s">
        <v>989</v>
      </c>
      <c r="C118" s="36" t="s">
        <v>642</v>
      </c>
      <c r="D118" s="34" t="s">
        <v>643</v>
      </c>
      <c r="E118" s="36"/>
      <c r="F118" s="34"/>
    </row>
    <row r="119" spans="1:6" ht="15" outlineLevel="1" x14ac:dyDescent="0.2">
      <c r="A119" s="10" t="s">
        <v>1153</v>
      </c>
      <c r="B119" s="51" t="s">
        <v>991</v>
      </c>
      <c r="C119" s="36" t="s">
        <v>649</v>
      </c>
      <c r="D119" s="34" t="s">
        <v>650</v>
      </c>
      <c r="E119" s="36"/>
      <c r="F119" s="34"/>
    </row>
    <row r="120" spans="1:6" ht="135" outlineLevel="1" x14ac:dyDescent="0.2">
      <c r="A120" s="10" t="s">
        <v>1153</v>
      </c>
      <c r="B120" s="51" t="s">
        <v>994</v>
      </c>
      <c r="C120" s="34" t="s">
        <v>651</v>
      </c>
      <c r="D120" s="34" t="s">
        <v>647</v>
      </c>
      <c r="E120" s="36"/>
      <c r="F120" s="34"/>
    </row>
    <row r="121" spans="1:6" ht="75" outlineLevel="1" x14ac:dyDescent="0.2">
      <c r="A121" s="10" t="s">
        <v>1153</v>
      </c>
      <c r="B121" s="51" t="s">
        <v>1100</v>
      </c>
      <c r="C121" s="34" t="s">
        <v>648</v>
      </c>
      <c r="D121" s="35" t="s">
        <v>530</v>
      </c>
      <c r="E121" s="36"/>
      <c r="F121" s="34"/>
    </row>
    <row r="122" spans="1:6" ht="30" outlineLevel="1" x14ac:dyDescent="0.2">
      <c r="A122" s="10" t="s">
        <v>1153</v>
      </c>
      <c r="B122" s="51" t="s">
        <v>1101</v>
      </c>
      <c r="C122" s="34" t="s">
        <v>531</v>
      </c>
      <c r="D122" s="34" t="s">
        <v>532</v>
      </c>
      <c r="E122" s="36"/>
      <c r="F122" s="34"/>
    </row>
    <row r="123" spans="1:6" ht="15" outlineLevel="1" x14ac:dyDescent="0.2">
      <c r="A123" s="10" t="s">
        <v>1153</v>
      </c>
      <c r="B123" s="51" t="s">
        <v>1102</v>
      </c>
      <c r="C123" s="36" t="s">
        <v>503</v>
      </c>
      <c r="D123" s="34" t="s">
        <v>533</v>
      </c>
      <c r="E123" s="36"/>
      <c r="F123" s="34"/>
    </row>
    <row r="124" spans="1:6" s="5" customFormat="1" ht="14" customHeight="1" x14ac:dyDescent="0.2">
      <c r="A124" s="119" t="s">
        <v>123</v>
      </c>
      <c r="B124" s="119"/>
      <c r="C124" s="119"/>
      <c r="D124" s="119"/>
      <c r="E124" s="119"/>
      <c r="F124" s="119"/>
    </row>
    <row r="125" spans="1:6" s="5" customFormat="1" ht="15" outlineLevel="1" x14ac:dyDescent="0.2">
      <c r="A125" s="10" t="s">
        <v>1154</v>
      </c>
      <c r="B125" s="51" t="s">
        <v>987</v>
      </c>
      <c r="C125" s="36" t="s">
        <v>522</v>
      </c>
      <c r="D125" s="36" t="s">
        <v>400</v>
      </c>
      <c r="E125" s="36"/>
      <c r="F125" s="36"/>
    </row>
    <row r="126" spans="1:6" ht="15" outlineLevel="1" x14ac:dyDescent="0.2">
      <c r="A126" s="10" t="s">
        <v>1154</v>
      </c>
      <c r="B126" s="51" t="s">
        <v>989</v>
      </c>
      <c r="C126" s="36" t="s">
        <v>642</v>
      </c>
      <c r="D126" s="34" t="s">
        <v>643</v>
      </c>
      <c r="E126" s="36"/>
      <c r="F126" s="34"/>
    </row>
    <row r="127" spans="1:6" ht="15" outlineLevel="1" x14ac:dyDescent="0.2">
      <c r="A127" s="10" t="s">
        <v>1154</v>
      </c>
      <c r="B127" s="51" t="s">
        <v>991</v>
      </c>
      <c r="C127" s="36" t="s">
        <v>649</v>
      </c>
      <c r="D127" s="34" t="s">
        <v>650</v>
      </c>
      <c r="E127" s="36"/>
      <c r="F127" s="34"/>
    </row>
    <row r="128" spans="1:6" ht="135" outlineLevel="1" x14ac:dyDescent="0.2">
      <c r="A128" s="10" t="s">
        <v>1154</v>
      </c>
      <c r="B128" s="51" t="s">
        <v>994</v>
      </c>
      <c r="C128" s="34" t="s">
        <v>652</v>
      </c>
      <c r="D128" s="34" t="s">
        <v>647</v>
      </c>
      <c r="E128" s="36"/>
      <c r="F128" s="34"/>
    </row>
    <row r="129" spans="1:6" ht="75" outlineLevel="1" x14ac:dyDescent="0.2">
      <c r="A129" s="10" t="s">
        <v>1154</v>
      </c>
      <c r="B129" s="51" t="s">
        <v>1100</v>
      </c>
      <c r="C129" s="34" t="s">
        <v>648</v>
      </c>
      <c r="D129" s="35" t="s">
        <v>530</v>
      </c>
      <c r="E129" s="36"/>
      <c r="F129" s="34"/>
    </row>
    <row r="130" spans="1:6" ht="30" outlineLevel="1" x14ac:dyDescent="0.2">
      <c r="A130" s="10" t="s">
        <v>1154</v>
      </c>
      <c r="B130" s="51" t="s">
        <v>1101</v>
      </c>
      <c r="C130" s="34" t="s">
        <v>531</v>
      </c>
      <c r="D130" s="34" t="s">
        <v>532</v>
      </c>
      <c r="E130" s="36"/>
      <c r="F130" s="34"/>
    </row>
    <row r="131" spans="1:6" ht="15" outlineLevel="1" x14ac:dyDescent="0.2">
      <c r="A131" s="10" t="s">
        <v>1154</v>
      </c>
      <c r="B131" s="51" t="s">
        <v>1102</v>
      </c>
      <c r="C131" s="36" t="s">
        <v>503</v>
      </c>
      <c r="D131" s="34" t="s">
        <v>533</v>
      </c>
      <c r="E131" s="36"/>
      <c r="F131" s="34"/>
    </row>
    <row r="132" spans="1:6" x14ac:dyDescent="0.2">
      <c r="A132" s="119" t="s">
        <v>126</v>
      </c>
      <c r="B132" s="119"/>
      <c r="C132" s="119"/>
      <c r="D132" s="119"/>
      <c r="E132" s="119"/>
      <c r="F132" s="119"/>
    </row>
    <row r="133" spans="1:6" ht="15" outlineLevel="1" x14ac:dyDescent="0.2">
      <c r="A133" s="10" t="s">
        <v>1155</v>
      </c>
      <c r="B133" s="51" t="s">
        <v>987</v>
      </c>
      <c r="C133" s="36" t="s">
        <v>522</v>
      </c>
      <c r="D133" s="36" t="s">
        <v>400</v>
      </c>
      <c r="E133" s="34"/>
      <c r="F133" s="34"/>
    </row>
    <row r="134" spans="1:6" ht="15" outlineLevel="1" x14ac:dyDescent="0.2">
      <c r="A134" s="10" t="s">
        <v>1155</v>
      </c>
      <c r="B134" s="51" t="s">
        <v>989</v>
      </c>
      <c r="C134" s="36" t="s">
        <v>642</v>
      </c>
      <c r="D134" s="34" t="s">
        <v>643</v>
      </c>
      <c r="E134" s="34"/>
      <c r="F134" s="34"/>
    </row>
    <row r="135" spans="1:6" ht="15" outlineLevel="1" x14ac:dyDescent="0.2">
      <c r="A135" s="10" t="s">
        <v>1155</v>
      </c>
      <c r="B135" s="51" t="s">
        <v>991</v>
      </c>
      <c r="C135" s="36" t="s">
        <v>653</v>
      </c>
      <c r="D135" s="34" t="s">
        <v>654</v>
      </c>
      <c r="E135" s="34"/>
      <c r="F135" s="34"/>
    </row>
    <row r="136" spans="1:6" ht="15" outlineLevel="1" x14ac:dyDescent="0.2">
      <c r="A136" s="10" t="s">
        <v>1155</v>
      </c>
      <c r="B136" s="51" t="s">
        <v>994</v>
      </c>
      <c r="C136" s="34" t="s">
        <v>655</v>
      </c>
      <c r="D136" s="34" t="s">
        <v>533</v>
      </c>
      <c r="E136" s="34"/>
      <c r="F136" s="34"/>
    </row>
    <row r="137" spans="1:6" x14ac:dyDescent="0.2">
      <c r="A137" s="119" t="s">
        <v>131</v>
      </c>
      <c r="B137" s="119"/>
      <c r="C137" s="119"/>
      <c r="D137" s="119"/>
      <c r="E137" s="119"/>
      <c r="F137" s="119"/>
    </row>
    <row r="138" spans="1:6" ht="15" outlineLevel="1" x14ac:dyDescent="0.2">
      <c r="A138" s="10" t="s">
        <v>1156</v>
      </c>
      <c r="B138" s="51" t="s">
        <v>987</v>
      </c>
      <c r="C138" s="36" t="s">
        <v>522</v>
      </c>
      <c r="D138" s="36" t="s">
        <v>400</v>
      </c>
      <c r="E138" s="34"/>
      <c r="F138" s="34"/>
    </row>
    <row r="139" spans="1:6" ht="15" outlineLevel="1" x14ac:dyDescent="0.2">
      <c r="A139" s="10" t="s">
        <v>1156</v>
      </c>
      <c r="B139" s="51" t="s">
        <v>989</v>
      </c>
      <c r="C139" s="36" t="s">
        <v>642</v>
      </c>
      <c r="D139" s="34" t="s">
        <v>643</v>
      </c>
      <c r="E139" s="34"/>
      <c r="F139" s="34"/>
    </row>
    <row r="140" spans="1:6" ht="15" outlineLevel="1" x14ac:dyDescent="0.2">
      <c r="A140" s="10" t="s">
        <v>1156</v>
      </c>
      <c r="B140" s="51" t="s">
        <v>991</v>
      </c>
      <c r="C140" s="36" t="s">
        <v>656</v>
      </c>
      <c r="D140" s="34" t="s">
        <v>657</v>
      </c>
      <c r="E140" s="34"/>
      <c r="F140" s="34"/>
    </row>
    <row r="141" spans="1:6" ht="165" outlineLevel="1" x14ac:dyDescent="0.2">
      <c r="A141" s="10" t="s">
        <v>1156</v>
      </c>
      <c r="B141" s="51" t="s">
        <v>994</v>
      </c>
      <c r="C141" s="34" t="s">
        <v>658</v>
      </c>
      <c r="D141" s="35" t="s">
        <v>526</v>
      </c>
      <c r="E141" s="34"/>
      <c r="F141" s="34"/>
    </row>
    <row r="142" spans="1:6" ht="90" outlineLevel="1" x14ac:dyDescent="0.2">
      <c r="A142" s="10" t="s">
        <v>1156</v>
      </c>
      <c r="B142" s="51" t="s">
        <v>1100</v>
      </c>
      <c r="C142" s="34" t="s">
        <v>527</v>
      </c>
      <c r="D142" s="34" t="s">
        <v>528</v>
      </c>
      <c r="E142" s="34"/>
      <c r="F142" s="34"/>
    </row>
    <row r="143" spans="1:6" s="5" customFormat="1" ht="105" outlineLevel="1" x14ac:dyDescent="0.2">
      <c r="A143" s="10" t="s">
        <v>1156</v>
      </c>
      <c r="B143" s="51" t="s">
        <v>1101</v>
      </c>
      <c r="C143" s="34" t="s">
        <v>529</v>
      </c>
      <c r="D143" s="35" t="s">
        <v>530</v>
      </c>
      <c r="E143" s="34"/>
      <c r="F143" s="34"/>
    </row>
    <row r="144" spans="1:6" s="5" customFormat="1" ht="30" outlineLevel="1" x14ac:dyDescent="0.2">
      <c r="A144" s="10" t="s">
        <v>1156</v>
      </c>
      <c r="B144" s="51" t="s">
        <v>1102</v>
      </c>
      <c r="C144" s="34" t="s">
        <v>531</v>
      </c>
      <c r="D144" s="34" t="s">
        <v>532</v>
      </c>
      <c r="E144" s="53"/>
      <c r="F144" s="53"/>
    </row>
    <row r="145" spans="1:6" s="5" customFormat="1" ht="15" outlineLevel="1" x14ac:dyDescent="0.2">
      <c r="A145" s="10" t="s">
        <v>1156</v>
      </c>
      <c r="B145" s="51" t="s">
        <v>1103</v>
      </c>
      <c r="C145" s="36" t="s">
        <v>503</v>
      </c>
      <c r="D145" s="34" t="s">
        <v>533</v>
      </c>
      <c r="E145" s="53"/>
      <c r="F145" s="53"/>
    </row>
    <row r="146" spans="1:6" x14ac:dyDescent="0.2">
      <c r="A146" s="119"/>
      <c r="B146" s="119"/>
      <c r="C146" s="119"/>
      <c r="D146" s="119"/>
      <c r="E146" s="119"/>
      <c r="F146" s="119"/>
    </row>
    <row r="147" spans="1:6" ht="15" outlineLevel="1" x14ac:dyDescent="0.2">
      <c r="A147" s="34"/>
      <c r="B147" s="51" t="s">
        <v>987</v>
      </c>
      <c r="C147" s="34" t="s">
        <v>659</v>
      </c>
      <c r="D147" s="34" t="s">
        <v>660</v>
      </c>
      <c r="E147" s="34"/>
      <c r="F147" s="34"/>
    </row>
    <row r="148" spans="1:6" ht="75" outlineLevel="1" x14ac:dyDescent="0.2">
      <c r="A148" s="34"/>
      <c r="B148" s="51" t="s">
        <v>989</v>
      </c>
      <c r="C148" s="34" t="s">
        <v>661</v>
      </c>
      <c r="D148" s="34" t="s">
        <v>662</v>
      </c>
      <c r="E148" s="34"/>
      <c r="F148" s="34"/>
    </row>
    <row r="149" spans="1:6" ht="15" outlineLevel="1" x14ac:dyDescent="0.2">
      <c r="B149" s="51" t="s">
        <v>991</v>
      </c>
      <c r="C149" s="34" t="s">
        <v>663</v>
      </c>
      <c r="D149" s="34" t="s">
        <v>664</v>
      </c>
      <c r="E149" s="36"/>
      <c r="F149" s="36"/>
    </row>
    <row r="150" spans="1:6" ht="120" outlineLevel="1" x14ac:dyDescent="0.2">
      <c r="B150" s="51" t="s">
        <v>994</v>
      </c>
      <c r="C150" s="34" t="s">
        <v>665</v>
      </c>
      <c r="D150" s="34" t="s">
        <v>666</v>
      </c>
      <c r="E150" s="36"/>
      <c r="F150" s="36"/>
    </row>
    <row r="151" spans="1:6" ht="15" outlineLevel="1" x14ac:dyDescent="0.2">
      <c r="B151" s="51" t="s">
        <v>1100</v>
      </c>
      <c r="C151" s="34" t="s">
        <v>667</v>
      </c>
      <c r="D151" s="34" t="s">
        <v>668</v>
      </c>
      <c r="E151" s="36"/>
      <c r="F151" s="36"/>
    </row>
    <row r="152" spans="1:6" ht="15" outlineLevel="1" x14ac:dyDescent="0.2">
      <c r="B152" s="51" t="s">
        <v>1101</v>
      </c>
      <c r="C152" s="34" t="s">
        <v>669</v>
      </c>
      <c r="D152" s="34" t="s">
        <v>670</v>
      </c>
      <c r="E152" s="36"/>
      <c r="F152" s="36"/>
    </row>
    <row r="153" spans="1:6" ht="15" outlineLevel="1" x14ac:dyDescent="0.2">
      <c r="B153" s="51" t="s">
        <v>1102</v>
      </c>
      <c r="C153" s="34" t="s">
        <v>671</v>
      </c>
      <c r="D153" s="34" t="s">
        <v>672</v>
      </c>
      <c r="E153" s="36"/>
      <c r="F153" s="36"/>
    </row>
    <row r="154" spans="1:6" x14ac:dyDescent="0.2">
      <c r="A154" s="119"/>
      <c r="B154" s="119"/>
      <c r="C154" s="119"/>
      <c r="D154" s="119"/>
      <c r="E154" s="119"/>
      <c r="F154" s="119"/>
    </row>
    <row r="155" spans="1:6" ht="15" outlineLevel="1" x14ac:dyDescent="0.2">
      <c r="A155" s="34"/>
      <c r="B155" s="51" t="s">
        <v>987</v>
      </c>
      <c r="C155" s="34" t="s">
        <v>673</v>
      </c>
      <c r="D155" s="34" t="s">
        <v>660</v>
      </c>
      <c r="E155" s="34"/>
      <c r="F155" s="34"/>
    </row>
    <row r="156" spans="1:6" ht="75" outlineLevel="1" x14ac:dyDescent="0.2">
      <c r="A156" s="34"/>
      <c r="B156" s="51" t="s">
        <v>989</v>
      </c>
      <c r="C156" s="34" t="s">
        <v>674</v>
      </c>
      <c r="D156" s="34" t="s">
        <v>675</v>
      </c>
      <c r="E156" s="34"/>
      <c r="F156" s="34"/>
    </row>
    <row r="157" spans="1:6" ht="15" outlineLevel="1" x14ac:dyDescent="0.2">
      <c r="B157" s="51" t="s">
        <v>991</v>
      </c>
      <c r="C157" s="34" t="s">
        <v>663</v>
      </c>
      <c r="D157" s="35" t="s">
        <v>524</v>
      </c>
      <c r="E157" s="36"/>
      <c r="F157" s="36"/>
    </row>
    <row r="158" spans="1:6" ht="165" outlineLevel="1" x14ac:dyDescent="0.2">
      <c r="A158" s="34"/>
      <c r="B158" s="51" t="s">
        <v>994</v>
      </c>
      <c r="C158" s="34" t="s">
        <v>676</v>
      </c>
      <c r="D158" s="34" t="s">
        <v>526</v>
      </c>
      <c r="E158" s="34"/>
      <c r="F158" s="34"/>
    </row>
    <row r="159" spans="1:6" ht="90" outlineLevel="1" x14ac:dyDescent="0.2">
      <c r="A159" s="34"/>
      <c r="B159" s="51" t="s">
        <v>1100</v>
      </c>
      <c r="C159" s="34" t="s">
        <v>527</v>
      </c>
      <c r="D159" s="34" t="s">
        <v>528</v>
      </c>
      <c r="E159" s="34"/>
      <c r="F159" s="34"/>
    </row>
    <row r="160" spans="1:6" s="5" customFormat="1" ht="105" outlineLevel="1" x14ac:dyDescent="0.2">
      <c r="A160" s="34"/>
      <c r="B160" s="51" t="s">
        <v>1101</v>
      </c>
      <c r="C160" s="34" t="s">
        <v>529</v>
      </c>
      <c r="D160" s="35" t="s">
        <v>530</v>
      </c>
      <c r="E160" s="34"/>
      <c r="F160" s="34"/>
    </row>
    <row r="161" spans="1:6" s="5" customFormat="1" ht="30" outlineLevel="1" x14ac:dyDescent="0.2">
      <c r="A161" s="53"/>
      <c r="B161" s="51" t="s">
        <v>1102</v>
      </c>
      <c r="C161" s="34" t="s">
        <v>531</v>
      </c>
      <c r="D161" s="34" t="s">
        <v>532</v>
      </c>
      <c r="E161" s="53"/>
      <c r="F161" s="53"/>
    </row>
    <row r="162" spans="1:6" s="5" customFormat="1" ht="15" outlineLevel="1" x14ac:dyDescent="0.2">
      <c r="A162" s="53"/>
      <c r="B162" s="51" t="s">
        <v>1103</v>
      </c>
      <c r="C162" s="36" t="s">
        <v>503</v>
      </c>
      <c r="D162" s="34" t="s">
        <v>533</v>
      </c>
      <c r="E162" s="53"/>
      <c r="F162" s="53"/>
    </row>
    <row r="163" spans="1:6" x14ac:dyDescent="0.2">
      <c r="A163" s="119"/>
      <c r="B163" s="119"/>
      <c r="C163" s="119"/>
      <c r="D163" s="119"/>
      <c r="E163" s="119"/>
      <c r="F163" s="119"/>
    </row>
    <row r="164" spans="1:6" ht="15" outlineLevel="1" x14ac:dyDescent="0.2">
      <c r="A164" s="34"/>
      <c r="B164" s="51" t="s">
        <v>987</v>
      </c>
      <c r="C164" s="34" t="s">
        <v>673</v>
      </c>
      <c r="D164" s="34" t="s">
        <v>660</v>
      </c>
      <c r="E164" s="34"/>
      <c r="F164" s="34"/>
    </row>
    <row r="165" spans="1:6" ht="75" outlineLevel="1" x14ac:dyDescent="0.2">
      <c r="A165" s="34"/>
      <c r="B165" s="51" t="s">
        <v>989</v>
      </c>
      <c r="C165" s="34" t="s">
        <v>674</v>
      </c>
      <c r="D165" s="34" t="s">
        <v>675</v>
      </c>
      <c r="E165" s="34"/>
      <c r="F165" s="34"/>
    </row>
    <row r="166" spans="1:6" ht="15" outlineLevel="1" x14ac:dyDescent="0.2">
      <c r="A166" s="34"/>
      <c r="B166" s="51" t="s">
        <v>991</v>
      </c>
      <c r="C166" s="34" t="s">
        <v>677</v>
      </c>
      <c r="D166" s="35" t="s">
        <v>678</v>
      </c>
      <c r="E166" s="34"/>
      <c r="F166" s="34"/>
    </row>
    <row r="167" spans="1:6" ht="15" outlineLevel="1" x14ac:dyDescent="0.2">
      <c r="A167" s="34"/>
      <c r="B167" s="51" t="s">
        <v>994</v>
      </c>
      <c r="C167" s="34" t="s">
        <v>493</v>
      </c>
      <c r="D167" s="34" t="s">
        <v>679</v>
      </c>
      <c r="E167" s="34"/>
      <c r="F167" s="34"/>
    </row>
    <row r="168" spans="1:6" s="6" customFormat="1" ht="15" outlineLevel="1" x14ac:dyDescent="0.2">
      <c r="A168" s="55"/>
      <c r="B168" s="94" t="s">
        <v>1100</v>
      </c>
      <c r="C168" s="55" t="s">
        <v>680</v>
      </c>
      <c r="D168" s="55" t="s">
        <v>681</v>
      </c>
      <c r="E168" s="55"/>
      <c r="F168" s="55"/>
    </row>
    <row r="169" spans="1:6" ht="15" outlineLevel="1" x14ac:dyDescent="0.2">
      <c r="A169" s="34"/>
      <c r="B169" s="51" t="s">
        <v>1101</v>
      </c>
      <c r="C169" s="34" t="s">
        <v>682</v>
      </c>
      <c r="D169" s="34" t="s">
        <v>683</v>
      </c>
      <c r="E169" s="34"/>
      <c r="F169" s="34"/>
    </row>
    <row r="170" spans="1:6" ht="120" outlineLevel="1" x14ac:dyDescent="0.2">
      <c r="A170" s="34"/>
      <c r="B170" s="51" t="s">
        <v>1102</v>
      </c>
      <c r="C170" s="34" t="s">
        <v>684</v>
      </c>
      <c r="D170" s="35" t="s">
        <v>685</v>
      </c>
      <c r="E170" s="34"/>
      <c r="F170" s="34"/>
    </row>
    <row r="171" spans="1:6" ht="120" outlineLevel="1" x14ac:dyDescent="0.2">
      <c r="A171" s="34"/>
      <c r="B171" s="51" t="s">
        <v>1103</v>
      </c>
      <c r="C171" s="34" t="s">
        <v>686</v>
      </c>
      <c r="D171" s="34" t="s">
        <v>528</v>
      </c>
      <c r="E171" s="34"/>
      <c r="F171" s="34"/>
    </row>
    <row r="172" spans="1:6" ht="75" outlineLevel="1" x14ac:dyDescent="0.2">
      <c r="A172" s="34"/>
      <c r="B172" s="51" t="s">
        <v>1104</v>
      </c>
      <c r="C172" s="34" t="s">
        <v>648</v>
      </c>
      <c r="D172" s="34" t="s">
        <v>530</v>
      </c>
      <c r="E172" s="34"/>
      <c r="F172" s="34"/>
    </row>
    <row r="173" spans="1:6" s="5" customFormat="1" ht="15" outlineLevel="1" x14ac:dyDescent="0.2">
      <c r="A173" s="53"/>
      <c r="B173" s="51" t="s">
        <v>1116</v>
      </c>
      <c r="C173" s="34" t="s">
        <v>687</v>
      </c>
      <c r="D173" s="34" t="s">
        <v>532</v>
      </c>
      <c r="E173" s="36"/>
      <c r="F173" s="36"/>
    </row>
    <row r="174" spans="1:6" s="5" customFormat="1" ht="15" outlineLevel="1" x14ac:dyDescent="0.2">
      <c r="A174" s="53"/>
      <c r="B174" s="51" t="s">
        <v>1117</v>
      </c>
      <c r="C174" s="36" t="s">
        <v>503</v>
      </c>
      <c r="D174" s="34" t="s">
        <v>533</v>
      </c>
      <c r="E174" s="53"/>
      <c r="F174" s="53"/>
    </row>
    <row r="175" spans="1:6" x14ac:dyDescent="0.2">
      <c r="A175" s="119"/>
      <c r="B175" s="119"/>
      <c r="C175" s="119"/>
      <c r="D175" s="119"/>
      <c r="E175" s="119"/>
      <c r="F175" s="119"/>
    </row>
    <row r="176" spans="1:6" ht="15" outlineLevel="1" x14ac:dyDescent="0.2">
      <c r="A176" s="34"/>
      <c r="B176" s="51" t="s">
        <v>987</v>
      </c>
      <c r="C176" s="34" t="s">
        <v>673</v>
      </c>
      <c r="D176" s="34" t="s">
        <v>660</v>
      </c>
      <c r="E176" s="34"/>
      <c r="F176" s="34"/>
    </row>
    <row r="177" spans="1:6" ht="75" outlineLevel="1" x14ac:dyDescent="0.2">
      <c r="A177" s="34"/>
      <c r="B177" s="51" t="s">
        <v>989</v>
      </c>
      <c r="C177" s="34" t="s">
        <v>674</v>
      </c>
      <c r="D177" s="34" t="s">
        <v>675</v>
      </c>
      <c r="E177" s="34"/>
      <c r="F177" s="34"/>
    </row>
    <row r="178" spans="1:6" ht="15" outlineLevel="1" x14ac:dyDescent="0.2">
      <c r="A178" s="34"/>
      <c r="B178" s="51" t="s">
        <v>991</v>
      </c>
      <c r="C178" s="34" t="s">
        <v>677</v>
      </c>
      <c r="D178" s="35" t="s">
        <v>678</v>
      </c>
      <c r="E178" s="34"/>
      <c r="F178" s="34"/>
    </row>
    <row r="179" spans="1:6" ht="15" outlineLevel="1" x14ac:dyDescent="0.2">
      <c r="A179" s="34"/>
      <c r="B179" s="51" t="s">
        <v>994</v>
      </c>
      <c r="C179" s="34" t="s">
        <v>493</v>
      </c>
      <c r="D179" s="34" t="s">
        <v>679</v>
      </c>
      <c r="E179" s="34"/>
      <c r="F179" s="34"/>
    </row>
    <row r="180" spans="1:6" s="6" customFormat="1" ht="15" outlineLevel="1" x14ac:dyDescent="0.2">
      <c r="A180" s="55"/>
      <c r="B180" s="94" t="s">
        <v>1100</v>
      </c>
      <c r="C180" s="55" t="s">
        <v>680</v>
      </c>
      <c r="D180" s="55" t="s">
        <v>681</v>
      </c>
      <c r="E180" s="55"/>
      <c r="F180" s="55"/>
    </row>
    <row r="181" spans="1:6" ht="15" outlineLevel="1" x14ac:dyDescent="0.2">
      <c r="A181" s="34"/>
      <c r="B181" s="51" t="s">
        <v>1101</v>
      </c>
      <c r="C181" s="34" t="s">
        <v>688</v>
      </c>
      <c r="D181" s="34" t="s">
        <v>689</v>
      </c>
      <c r="E181" s="34"/>
      <c r="F181" s="34"/>
    </row>
    <row r="182" spans="1:6" ht="150" outlineLevel="1" x14ac:dyDescent="0.2">
      <c r="A182" s="34"/>
      <c r="B182" s="51" t="s">
        <v>1102</v>
      </c>
      <c r="C182" s="34" t="s">
        <v>690</v>
      </c>
      <c r="D182" s="35" t="s">
        <v>685</v>
      </c>
      <c r="E182" s="34"/>
      <c r="F182" s="34"/>
    </row>
    <row r="183" spans="1:6" ht="105" outlineLevel="1" x14ac:dyDescent="0.2">
      <c r="A183" s="34"/>
      <c r="B183" s="51" t="s">
        <v>1103</v>
      </c>
      <c r="C183" s="34" t="s">
        <v>691</v>
      </c>
      <c r="D183" s="34" t="s">
        <v>528</v>
      </c>
      <c r="E183" s="34"/>
      <c r="F183" s="34"/>
    </row>
    <row r="184" spans="1:6" ht="75" outlineLevel="1" x14ac:dyDescent="0.2">
      <c r="A184" s="34"/>
      <c r="B184" s="51" t="s">
        <v>1104</v>
      </c>
      <c r="C184" s="34" t="s">
        <v>648</v>
      </c>
      <c r="D184" s="34" t="s">
        <v>530</v>
      </c>
      <c r="E184" s="34"/>
      <c r="F184" s="34"/>
    </row>
    <row r="185" spans="1:6" s="5" customFormat="1" ht="15" outlineLevel="1" x14ac:dyDescent="0.2">
      <c r="A185" s="53"/>
      <c r="B185" s="51" t="s">
        <v>1116</v>
      </c>
      <c r="C185" s="34" t="s">
        <v>687</v>
      </c>
      <c r="D185" s="34" t="s">
        <v>532</v>
      </c>
      <c r="E185" s="36"/>
      <c r="F185" s="36"/>
    </row>
    <row r="186" spans="1:6" s="5" customFormat="1" ht="15" outlineLevel="1" x14ac:dyDescent="0.2">
      <c r="A186" s="53"/>
      <c r="B186" s="51" t="s">
        <v>1117</v>
      </c>
      <c r="C186" s="36" t="s">
        <v>503</v>
      </c>
      <c r="D186" s="34" t="s">
        <v>533</v>
      </c>
      <c r="E186" s="53"/>
      <c r="F186" s="53"/>
    </row>
    <row r="187" spans="1:6" x14ac:dyDescent="0.2">
      <c r="A187" s="119"/>
      <c r="B187" s="119"/>
      <c r="C187" s="119"/>
      <c r="D187" s="119"/>
      <c r="E187" s="119"/>
      <c r="F187" s="119"/>
    </row>
    <row r="188" spans="1:6" ht="15" outlineLevel="1" x14ac:dyDescent="0.2">
      <c r="A188" s="34"/>
      <c r="B188" s="51" t="s">
        <v>987</v>
      </c>
      <c r="C188" s="34" t="s">
        <v>673</v>
      </c>
      <c r="D188" s="34" t="s">
        <v>660</v>
      </c>
      <c r="E188" s="34"/>
      <c r="F188" s="34"/>
    </row>
    <row r="189" spans="1:6" ht="75" outlineLevel="1" x14ac:dyDescent="0.2">
      <c r="A189" s="34"/>
      <c r="B189" s="51" t="s">
        <v>989</v>
      </c>
      <c r="C189" s="34" t="s">
        <v>692</v>
      </c>
      <c r="D189" s="34" t="s">
        <v>693</v>
      </c>
      <c r="E189" s="34"/>
      <c r="F189" s="34"/>
    </row>
    <row r="190" spans="1:6" ht="15" outlineLevel="1" x14ac:dyDescent="0.2">
      <c r="A190" s="34"/>
      <c r="B190" s="51" t="s">
        <v>991</v>
      </c>
      <c r="C190" s="34" t="s">
        <v>677</v>
      </c>
      <c r="D190" s="35" t="s">
        <v>678</v>
      </c>
      <c r="E190" s="34"/>
      <c r="F190" s="34"/>
    </row>
    <row r="191" spans="1:6" ht="15" outlineLevel="1" x14ac:dyDescent="0.2">
      <c r="A191" s="34"/>
      <c r="B191" s="51" t="s">
        <v>994</v>
      </c>
      <c r="C191" s="34" t="s">
        <v>493</v>
      </c>
      <c r="D191" s="34" t="s">
        <v>679</v>
      </c>
      <c r="E191" s="34"/>
      <c r="F191" s="34"/>
    </row>
    <row r="192" spans="1:6" s="6" customFormat="1" ht="15" outlineLevel="1" x14ac:dyDescent="0.2">
      <c r="A192" s="55"/>
      <c r="B192" s="94" t="s">
        <v>1100</v>
      </c>
      <c r="C192" s="55" t="s">
        <v>680</v>
      </c>
      <c r="D192" s="55" t="s">
        <v>681</v>
      </c>
      <c r="E192" s="55"/>
      <c r="F192" s="55"/>
    </row>
    <row r="193" spans="1:6" ht="15" outlineLevel="1" x14ac:dyDescent="0.2">
      <c r="A193" s="34"/>
      <c r="B193" s="51" t="s">
        <v>1101</v>
      </c>
      <c r="C193" s="34" t="s">
        <v>694</v>
      </c>
      <c r="D193" s="34" t="s">
        <v>695</v>
      </c>
      <c r="E193" s="34"/>
      <c r="F193" s="34"/>
    </row>
    <row r="194" spans="1:6" ht="135" outlineLevel="1" x14ac:dyDescent="0.2">
      <c r="A194" s="34"/>
      <c r="B194" s="51" t="s">
        <v>1102</v>
      </c>
      <c r="C194" s="34" t="s">
        <v>696</v>
      </c>
      <c r="D194" s="34" t="s">
        <v>530</v>
      </c>
      <c r="E194" s="34"/>
      <c r="F194" s="34"/>
    </row>
    <row r="195" spans="1:6" s="5" customFormat="1" ht="15" outlineLevel="1" x14ac:dyDescent="0.2">
      <c r="A195" s="53"/>
      <c r="B195" s="51" t="s">
        <v>1103</v>
      </c>
      <c r="C195" s="34" t="s">
        <v>687</v>
      </c>
      <c r="D195" s="34" t="s">
        <v>532</v>
      </c>
      <c r="E195" s="36"/>
      <c r="F195" s="36"/>
    </row>
    <row r="196" spans="1:6" s="5" customFormat="1" ht="15" outlineLevel="1" x14ac:dyDescent="0.2">
      <c r="A196" s="53"/>
      <c r="B196" s="51" t="s">
        <v>1104</v>
      </c>
      <c r="C196" s="36" t="s">
        <v>503</v>
      </c>
      <c r="D196" s="34" t="s">
        <v>533</v>
      </c>
      <c r="E196" s="53"/>
      <c r="F196" s="53"/>
    </row>
    <row r="197" spans="1:6" x14ac:dyDescent="0.2">
      <c r="A197" s="119"/>
      <c r="B197" s="119"/>
      <c r="C197" s="119"/>
      <c r="D197" s="119"/>
      <c r="E197" s="119"/>
      <c r="F197" s="119"/>
    </row>
    <row r="198" spans="1:6" s="5" customFormat="1" outlineLevel="1" x14ac:dyDescent="0.2">
      <c r="A198" s="53"/>
      <c r="B198" s="51" t="s">
        <v>987</v>
      </c>
      <c r="C198" s="36" t="s">
        <v>537</v>
      </c>
      <c r="D198" s="36" t="s">
        <v>697</v>
      </c>
      <c r="E198" s="53"/>
      <c r="F198" s="53"/>
    </row>
    <row r="199" spans="1:6" s="5" customFormat="1" outlineLevel="1" x14ac:dyDescent="0.2">
      <c r="A199" s="53"/>
      <c r="B199" s="51" t="s">
        <v>989</v>
      </c>
      <c r="C199" s="36" t="s">
        <v>698</v>
      </c>
      <c r="D199" s="36" t="s">
        <v>699</v>
      </c>
      <c r="E199" s="53"/>
      <c r="F199" s="53"/>
    </row>
    <row r="200" spans="1:6" s="5" customFormat="1" ht="122.5" customHeight="1" outlineLevel="1" x14ac:dyDescent="0.2">
      <c r="A200" s="53"/>
      <c r="B200" s="51" t="s">
        <v>991</v>
      </c>
      <c r="C200" s="34" t="s">
        <v>700</v>
      </c>
      <c r="D200" s="36" t="s">
        <v>701</v>
      </c>
      <c r="E200" s="53"/>
      <c r="F200" s="53"/>
    </row>
    <row r="201" spans="1:6" s="5" customFormat="1" outlineLevel="1" x14ac:dyDescent="0.2">
      <c r="A201" s="53"/>
      <c r="B201" s="51" t="s">
        <v>994</v>
      </c>
      <c r="C201" s="56" t="s">
        <v>702</v>
      </c>
      <c r="D201" s="56" t="s">
        <v>703</v>
      </c>
      <c r="E201" s="53"/>
      <c r="F201" s="53"/>
    </row>
    <row r="202" spans="1:6" s="5" customFormat="1" outlineLevel="1" x14ac:dyDescent="0.2">
      <c r="A202" s="53"/>
      <c r="B202" s="51" t="s">
        <v>1100</v>
      </c>
      <c r="C202" s="36" t="s">
        <v>704</v>
      </c>
      <c r="D202" s="36" t="s">
        <v>705</v>
      </c>
      <c r="E202" s="53"/>
      <c r="F202" s="53"/>
    </row>
    <row r="203" spans="1:6" s="5" customFormat="1" outlineLevel="1" x14ac:dyDescent="0.2">
      <c r="A203" s="53"/>
      <c r="B203" s="51" t="s">
        <v>1101</v>
      </c>
      <c r="C203" s="36" t="s">
        <v>706</v>
      </c>
      <c r="D203" s="36" t="s">
        <v>707</v>
      </c>
      <c r="E203" s="53"/>
      <c r="F203" s="53"/>
    </row>
    <row r="204" spans="1:6" s="5" customFormat="1" outlineLevel="1" x14ac:dyDescent="0.2">
      <c r="A204" s="53"/>
      <c r="B204" s="51" t="s">
        <v>1102</v>
      </c>
      <c r="C204" s="36" t="s">
        <v>708</v>
      </c>
      <c r="D204" s="36" t="s">
        <v>709</v>
      </c>
      <c r="E204" s="53"/>
      <c r="F204" s="53"/>
    </row>
    <row r="205" spans="1:6" s="5" customFormat="1" outlineLevel="1" x14ac:dyDescent="0.2">
      <c r="A205" s="53"/>
      <c r="B205" s="51" t="s">
        <v>1103</v>
      </c>
      <c r="C205" s="36" t="s">
        <v>710</v>
      </c>
      <c r="D205" s="36" t="s">
        <v>711</v>
      </c>
      <c r="E205" s="53"/>
      <c r="F205" s="53"/>
    </row>
    <row r="206" spans="1:6" s="5" customFormat="1" outlineLevel="1" x14ac:dyDescent="0.2">
      <c r="A206" s="53"/>
      <c r="B206" s="51" t="s">
        <v>1104</v>
      </c>
      <c r="C206" s="36" t="s">
        <v>712</v>
      </c>
      <c r="D206" s="36" t="s">
        <v>713</v>
      </c>
      <c r="E206" s="53"/>
      <c r="F206" s="53"/>
    </row>
    <row r="207" spans="1:6" s="5" customFormat="1" outlineLevel="1" x14ac:dyDescent="0.2">
      <c r="A207" s="53"/>
      <c r="B207" s="51" t="s">
        <v>1116</v>
      </c>
      <c r="C207" s="36" t="s">
        <v>714</v>
      </c>
      <c r="D207" s="36" t="s">
        <v>715</v>
      </c>
      <c r="E207" s="53"/>
      <c r="F207" s="53"/>
    </row>
    <row r="208" spans="1:6" s="5" customFormat="1" ht="30" outlineLevel="1" x14ac:dyDescent="0.2">
      <c r="A208" s="53"/>
      <c r="B208" s="51" t="s">
        <v>1117</v>
      </c>
      <c r="C208" s="34" t="s">
        <v>716</v>
      </c>
      <c r="D208" s="57" t="s">
        <v>711</v>
      </c>
      <c r="E208" s="53"/>
      <c r="F208" s="53"/>
    </row>
    <row r="209" spans="1:6" s="5" customFormat="1" outlineLevel="1" x14ac:dyDescent="0.2">
      <c r="A209" s="53"/>
      <c r="B209" s="51" t="s">
        <v>1118</v>
      </c>
      <c r="C209" s="36" t="s">
        <v>712</v>
      </c>
      <c r="D209" s="36" t="s">
        <v>713</v>
      </c>
      <c r="E209" s="53"/>
      <c r="F209" s="53"/>
    </row>
    <row r="210" spans="1:6" s="5" customFormat="1" outlineLevel="1" x14ac:dyDescent="0.2">
      <c r="A210" s="53"/>
      <c r="B210" s="51" t="s">
        <v>1119</v>
      </c>
      <c r="C210" s="36" t="s">
        <v>717</v>
      </c>
      <c r="D210" s="36" t="s">
        <v>718</v>
      </c>
      <c r="E210" s="53"/>
      <c r="F210" s="53"/>
    </row>
    <row r="211" spans="1:6" s="5" customFormat="1" outlineLevel="1" x14ac:dyDescent="0.2">
      <c r="A211" s="53"/>
      <c r="B211" s="51" t="s">
        <v>1120</v>
      </c>
      <c r="C211" s="36" t="s">
        <v>550</v>
      </c>
      <c r="D211" s="36" t="s">
        <v>719</v>
      </c>
      <c r="E211" s="53"/>
      <c r="F211" s="53"/>
    </row>
    <row r="212" spans="1:6" s="5" customFormat="1" ht="75" outlineLevel="1" x14ac:dyDescent="0.2">
      <c r="A212" s="53"/>
      <c r="B212" s="51" t="s">
        <v>1121</v>
      </c>
      <c r="C212" s="36" t="s">
        <v>720</v>
      </c>
      <c r="D212" s="34" t="s">
        <v>553</v>
      </c>
      <c r="E212" s="53"/>
      <c r="F212" s="53"/>
    </row>
    <row r="213" spans="1:6" s="5" customFormat="1" ht="15" outlineLevel="1" x14ac:dyDescent="0.2">
      <c r="A213" s="53"/>
      <c r="B213" s="51" t="s">
        <v>1122</v>
      </c>
      <c r="C213" s="36" t="s">
        <v>721</v>
      </c>
      <c r="D213" s="34" t="s">
        <v>722</v>
      </c>
      <c r="E213" s="53"/>
      <c r="F213" s="53"/>
    </row>
    <row r="214" spans="1:6" s="5" customFormat="1" ht="15" outlineLevel="1" x14ac:dyDescent="0.2">
      <c r="A214" s="53"/>
      <c r="B214" s="51" t="s">
        <v>1123</v>
      </c>
      <c r="C214" s="36" t="s">
        <v>723</v>
      </c>
      <c r="D214" s="34" t="s">
        <v>559</v>
      </c>
      <c r="E214" s="53"/>
      <c r="F214" s="53"/>
    </row>
    <row r="215" spans="1:6" s="5" customFormat="1" ht="15" outlineLevel="1" x14ac:dyDescent="0.2">
      <c r="A215" s="53"/>
      <c r="B215" s="51" t="s">
        <v>1124</v>
      </c>
      <c r="C215" s="36" t="s">
        <v>724</v>
      </c>
      <c r="D215" s="34" t="s">
        <v>164</v>
      </c>
      <c r="E215" s="53"/>
      <c r="F215" s="53"/>
    </row>
    <row r="216" spans="1:6" x14ac:dyDescent="0.2">
      <c r="A216" s="119" t="s">
        <v>169</v>
      </c>
      <c r="B216" s="119"/>
      <c r="C216" s="119"/>
      <c r="D216" s="119"/>
      <c r="E216" s="119"/>
      <c r="F216" s="119"/>
    </row>
    <row r="217" spans="1:6" ht="15" outlineLevel="1" x14ac:dyDescent="0.2">
      <c r="A217" s="34"/>
      <c r="B217" s="51" t="s">
        <v>987</v>
      </c>
      <c r="C217" s="34" t="s">
        <v>673</v>
      </c>
      <c r="D217" s="34" t="s">
        <v>660</v>
      </c>
      <c r="E217" s="34"/>
      <c r="F217" s="34"/>
    </row>
    <row r="218" spans="1:6" ht="75" outlineLevel="1" x14ac:dyDescent="0.2">
      <c r="A218" s="34"/>
      <c r="B218" s="51" t="s">
        <v>989</v>
      </c>
      <c r="C218" s="34" t="s">
        <v>661</v>
      </c>
      <c r="D218" s="34" t="s">
        <v>662</v>
      </c>
      <c r="E218" s="34"/>
      <c r="F218" s="34"/>
    </row>
    <row r="219" spans="1:6" ht="15" outlineLevel="1" x14ac:dyDescent="0.2">
      <c r="A219" s="34"/>
      <c r="B219" s="51" t="s">
        <v>991</v>
      </c>
      <c r="C219" s="34" t="s">
        <v>725</v>
      </c>
      <c r="D219" s="34" t="s">
        <v>726</v>
      </c>
      <c r="E219" s="34"/>
      <c r="F219" s="34"/>
    </row>
    <row r="220" spans="1:6" ht="15" outlineLevel="1" x14ac:dyDescent="0.2">
      <c r="A220" s="34"/>
      <c r="B220" s="51" t="s">
        <v>994</v>
      </c>
      <c r="C220" s="34" t="s">
        <v>493</v>
      </c>
      <c r="D220" s="34" t="s">
        <v>679</v>
      </c>
      <c r="E220" s="34"/>
      <c r="F220" s="34"/>
    </row>
    <row r="221" spans="1:6" s="6" customFormat="1" ht="15" outlineLevel="1" x14ac:dyDescent="0.2">
      <c r="A221" s="55"/>
      <c r="B221" s="94" t="s">
        <v>1100</v>
      </c>
      <c r="C221" s="55" t="s">
        <v>680</v>
      </c>
      <c r="D221" s="55" t="s">
        <v>681</v>
      </c>
      <c r="E221" s="55"/>
      <c r="F221" s="55"/>
    </row>
    <row r="222" spans="1:6" ht="135" outlineLevel="1" x14ac:dyDescent="0.2">
      <c r="A222" s="34"/>
      <c r="B222" s="51" t="s">
        <v>1101</v>
      </c>
      <c r="C222" s="34" t="s">
        <v>727</v>
      </c>
      <c r="D222" s="34" t="s">
        <v>530</v>
      </c>
      <c r="E222" s="34"/>
      <c r="F222" s="34"/>
    </row>
    <row r="223" spans="1:6" ht="30" outlineLevel="1" x14ac:dyDescent="0.2">
      <c r="A223" s="34"/>
      <c r="B223" s="51" t="s">
        <v>1102</v>
      </c>
      <c r="C223" s="34" t="s">
        <v>531</v>
      </c>
      <c r="D223" s="34" t="s">
        <v>532</v>
      </c>
      <c r="E223" s="34"/>
      <c r="F223" s="34"/>
    </row>
    <row r="224" spans="1:6" ht="15" outlineLevel="1" x14ac:dyDescent="0.2">
      <c r="A224" s="34"/>
      <c r="B224" s="51" t="s">
        <v>1103</v>
      </c>
      <c r="C224" s="36" t="s">
        <v>503</v>
      </c>
      <c r="D224" s="34" t="s">
        <v>533</v>
      </c>
      <c r="E224" s="34"/>
      <c r="F224" s="34"/>
    </row>
    <row r="225" spans="1:6" x14ac:dyDescent="0.2">
      <c r="A225" s="119"/>
      <c r="B225" s="119"/>
      <c r="C225" s="119"/>
      <c r="D225" s="119"/>
      <c r="E225" s="119"/>
      <c r="F225" s="119"/>
    </row>
    <row r="226" spans="1:6" ht="15" outlineLevel="1" x14ac:dyDescent="0.2">
      <c r="A226" s="34"/>
      <c r="B226" s="51" t="s">
        <v>987</v>
      </c>
      <c r="C226" s="34" t="s">
        <v>673</v>
      </c>
      <c r="D226" s="34" t="s">
        <v>660</v>
      </c>
      <c r="E226" s="34"/>
      <c r="F226" s="34"/>
    </row>
    <row r="227" spans="1:6" ht="75" outlineLevel="1" x14ac:dyDescent="0.2">
      <c r="A227" s="34"/>
      <c r="B227" s="51" t="s">
        <v>989</v>
      </c>
      <c r="C227" s="34" t="s">
        <v>674</v>
      </c>
      <c r="D227" s="34" t="s">
        <v>675</v>
      </c>
      <c r="E227" s="34"/>
      <c r="F227" s="34"/>
    </row>
    <row r="228" spans="1:6" ht="15" outlineLevel="1" x14ac:dyDescent="0.2">
      <c r="A228" s="34"/>
      <c r="B228" s="51" t="s">
        <v>991</v>
      </c>
      <c r="C228" s="34" t="s">
        <v>725</v>
      </c>
      <c r="D228" s="34" t="s">
        <v>726</v>
      </c>
      <c r="E228" s="34"/>
      <c r="F228" s="34"/>
    </row>
    <row r="229" spans="1:6" ht="15" outlineLevel="1" x14ac:dyDescent="0.2">
      <c r="A229" s="34"/>
      <c r="B229" s="51" t="s">
        <v>994</v>
      </c>
      <c r="C229" s="34" t="s">
        <v>493</v>
      </c>
      <c r="D229" s="34" t="s">
        <v>679</v>
      </c>
      <c r="E229" s="34"/>
      <c r="F229" s="34"/>
    </row>
    <row r="230" spans="1:6" s="6" customFormat="1" ht="15" outlineLevel="1" x14ac:dyDescent="0.2">
      <c r="A230" s="55"/>
      <c r="B230" s="94" t="s">
        <v>1100</v>
      </c>
      <c r="C230" s="55" t="s">
        <v>680</v>
      </c>
      <c r="D230" s="55" t="s">
        <v>681</v>
      </c>
      <c r="E230" s="55"/>
      <c r="F230" s="55"/>
    </row>
    <row r="231" spans="1:6" ht="135" outlineLevel="1" x14ac:dyDescent="0.2">
      <c r="A231" s="34"/>
      <c r="B231" s="51" t="s">
        <v>1101</v>
      </c>
      <c r="C231" s="34" t="s">
        <v>728</v>
      </c>
      <c r="D231" s="34" t="s">
        <v>530</v>
      </c>
      <c r="E231" s="34"/>
      <c r="F231" s="34"/>
    </row>
    <row r="232" spans="1:6" ht="15" outlineLevel="1" x14ac:dyDescent="0.2">
      <c r="A232" s="34"/>
      <c r="B232" s="51" t="s">
        <v>1102</v>
      </c>
      <c r="C232" s="34" t="s">
        <v>687</v>
      </c>
      <c r="D232" s="34" t="s">
        <v>532</v>
      </c>
      <c r="E232" s="34"/>
      <c r="F232" s="34"/>
    </row>
    <row r="233" spans="1:6" ht="15" outlineLevel="1" x14ac:dyDescent="0.2">
      <c r="A233" s="34"/>
      <c r="B233" s="51" t="s">
        <v>1103</v>
      </c>
      <c r="C233" s="36" t="s">
        <v>503</v>
      </c>
      <c r="D233" s="34" t="s">
        <v>533</v>
      </c>
      <c r="E233" s="34"/>
      <c r="F233" s="34"/>
    </row>
    <row r="234" spans="1:6" ht="14" customHeight="1" x14ac:dyDescent="0.2">
      <c r="A234" s="122" t="s">
        <v>176</v>
      </c>
      <c r="B234" s="122"/>
      <c r="C234" s="122"/>
      <c r="D234" s="122"/>
      <c r="E234" s="122"/>
      <c r="F234" s="122"/>
    </row>
    <row r="235" spans="1:6" ht="15" outlineLevel="1" x14ac:dyDescent="0.2">
      <c r="A235" s="34"/>
      <c r="B235" s="51" t="s">
        <v>987</v>
      </c>
      <c r="C235" s="34" t="s">
        <v>673</v>
      </c>
      <c r="D235" s="34" t="s">
        <v>660</v>
      </c>
      <c r="E235" s="34"/>
      <c r="F235" s="34"/>
    </row>
    <row r="236" spans="1:6" ht="75" outlineLevel="1" x14ac:dyDescent="0.2">
      <c r="A236" s="34"/>
      <c r="B236" s="51" t="s">
        <v>989</v>
      </c>
      <c r="C236" s="34" t="s">
        <v>692</v>
      </c>
      <c r="D236" s="34" t="s">
        <v>693</v>
      </c>
      <c r="E236" s="34"/>
      <c r="F236" s="34"/>
    </row>
    <row r="237" spans="1:6" ht="15" outlineLevel="1" x14ac:dyDescent="0.2">
      <c r="A237" s="34"/>
      <c r="B237" s="51" t="s">
        <v>991</v>
      </c>
      <c r="C237" s="34" t="s">
        <v>725</v>
      </c>
      <c r="D237" s="34" t="s">
        <v>729</v>
      </c>
      <c r="E237" s="34"/>
      <c r="F237" s="34"/>
    </row>
    <row r="238" spans="1:6" ht="15" outlineLevel="1" x14ac:dyDescent="0.2">
      <c r="A238" s="34"/>
      <c r="B238" s="51" t="s">
        <v>994</v>
      </c>
      <c r="C238" s="34" t="s">
        <v>493</v>
      </c>
      <c r="D238" s="34" t="s">
        <v>679</v>
      </c>
      <c r="E238" s="34"/>
      <c r="F238" s="34"/>
    </row>
    <row r="239" spans="1:6" s="6" customFormat="1" ht="15" outlineLevel="1" x14ac:dyDescent="0.2">
      <c r="A239" s="55"/>
      <c r="B239" s="94" t="s">
        <v>1100</v>
      </c>
      <c r="C239" s="55" t="s">
        <v>680</v>
      </c>
      <c r="D239" s="55" t="s">
        <v>681</v>
      </c>
      <c r="E239" s="55"/>
      <c r="F239" s="55"/>
    </row>
    <row r="240" spans="1:6" ht="135" outlineLevel="1" x14ac:dyDescent="0.2">
      <c r="A240" s="34"/>
      <c r="B240" s="51" t="s">
        <v>1101</v>
      </c>
      <c r="C240" s="34" t="s">
        <v>730</v>
      </c>
      <c r="D240" s="34" t="s">
        <v>530</v>
      </c>
      <c r="E240" s="34"/>
      <c r="F240" s="34"/>
    </row>
    <row r="241" spans="1:6" ht="15" outlineLevel="1" x14ac:dyDescent="0.2">
      <c r="A241" s="34"/>
      <c r="B241" s="51" t="s">
        <v>1102</v>
      </c>
      <c r="C241" s="34" t="s">
        <v>687</v>
      </c>
      <c r="D241" s="34" t="s">
        <v>532</v>
      </c>
      <c r="E241" s="34"/>
      <c r="F241" s="34"/>
    </row>
    <row r="242" spans="1:6" ht="15" outlineLevel="1" x14ac:dyDescent="0.2">
      <c r="A242" s="34"/>
      <c r="B242" s="51" t="s">
        <v>1103</v>
      </c>
      <c r="C242" s="36" t="s">
        <v>503</v>
      </c>
      <c r="D242" s="34" t="s">
        <v>533</v>
      </c>
      <c r="E242" s="34"/>
      <c r="F242" s="34"/>
    </row>
    <row r="243" spans="1:6" x14ac:dyDescent="0.2">
      <c r="A243" s="119"/>
      <c r="B243" s="119"/>
      <c r="C243" s="119"/>
      <c r="D243" s="119"/>
      <c r="E243" s="119"/>
      <c r="F243" s="119"/>
    </row>
    <row r="244" spans="1:6" ht="15" outlineLevel="1" x14ac:dyDescent="0.2">
      <c r="A244" s="34"/>
      <c r="B244" s="51" t="s">
        <v>987</v>
      </c>
      <c r="C244" s="34" t="s">
        <v>673</v>
      </c>
      <c r="D244" s="34" t="s">
        <v>660</v>
      </c>
      <c r="E244" s="34"/>
      <c r="F244" s="34"/>
    </row>
    <row r="245" spans="1:6" ht="75" outlineLevel="1" x14ac:dyDescent="0.2">
      <c r="A245" s="34"/>
      <c r="B245" s="51" t="s">
        <v>989</v>
      </c>
      <c r="C245" s="34" t="s">
        <v>674</v>
      </c>
      <c r="D245" s="34" t="s">
        <v>675</v>
      </c>
      <c r="E245" s="34"/>
      <c r="F245" s="34"/>
    </row>
    <row r="246" spans="1:6" ht="15" outlineLevel="1" x14ac:dyDescent="0.2">
      <c r="B246" s="51" t="s">
        <v>991</v>
      </c>
      <c r="C246" s="34" t="s">
        <v>731</v>
      </c>
      <c r="D246" s="35" t="s">
        <v>732</v>
      </c>
      <c r="E246" s="36"/>
      <c r="F246" s="36"/>
    </row>
    <row r="247" spans="1:6" ht="15" outlineLevel="1" x14ac:dyDescent="0.2">
      <c r="A247" s="34"/>
      <c r="B247" s="51" t="s">
        <v>994</v>
      </c>
      <c r="C247" s="34" t="s">
        <v>493</v>
      </c>
      <c r="D247" s="34" t="s">
        <v>679</v>
      </c>
      <c r="E247" s="34"/>
      <c r="F247" s="34"/>
    </row>
    <row r="248" spans="1:6" s="6" customFormat="1" ht="15" outlineLevel="1" x14ac:dyDescent="0.2">
      <c r="A248" s="55"/>
      <c r="B248" s="95" t="s">
        <v>1100</v>
      </c>
      <c r="C248" s="55" t="s">
        <v>680</v>
      </c>
      <c r="D248" s="55" t="s">
        <v>681</v>
      </c>
      <c r="E248" s="55"/>
      <c r="F248" s="55"/>
    </row>
    <row r="249" spans="1:6" ht="165" outlineLevel="1" x14ac:dyDescent="0.2">
      <c r="A249" s="34"/>
      <c r="B249" s="51" t="s">
        <v>1101</v>
      </c>
      <c r="C249" s="34" t="s">
        <v>676</v>
      </c>
      <c r="D249" s="34" t="s">
        <v>528</v>
      </c>
      <c r="E249" s="34"/>
      <c r="F249" s="34"/>
    </row>
    <row r="250" spans="1:6" s="5" customFormat="1" ht="60" outlineLevel="1" x14ac:dyDescent="0.2">
      <c r="A250" s="34"/>
      <c r="B250" s="51" t="s">
        <v>1102</v>
      </c>
      <c r="C250" s="34" t="s">
        <v>733</v>
      </c>
      <c r="D250" s="35" t="s">
        <v>530</v>
      </c>
      <c r="E250" s="34"/>
      <c r="F250" s="34"/>
    </row>
    <row r="251" spans="1:6" s="5" customFormat="1" ht="15" outlineLevel="1" x14ac:dyDescent="0.2">
      <c r="A251" s="53"/>
      <c r="B251" s="51" t="s">
        <v>1103</v>
      </c>
      <c r="C251" s="34" t="s">
        <v>687</v>
      </c>
      <c r="D251" s="34" t="s">
        <v>532</v>
      </c>
      <c r="E251" s="53"/>
      <c r="F251" s="53"/>
    </row>
    <row r="252" spans="1:6" s="5" customFormat="1" ht="15" outlineLevel="1" x14ac:dyDescent="0.2">
      <c r="A252" s="53"/>
      <c r="B252" s="51" t="s">
        <v>1104</v>
      </c>
      <c r="C252" s="36" t="s">
        <v>503</v>
      </c>
      <c r="D252" s="34" t="s">
        <v>533</v>
      </c>
      <c r="E252" s="53"/>
      <c r="F252" s="53"/>
    </row>
    <row r="253" spans="1:6" x14ac:dyDescent="0.2">
      <c r="A253" s="119" t="s">
        <v>184</v>
      </c>
      <c r="B253" s="119"/>
      <c r="C253" s="119"/>
      <c r="D253" s="119"/>
      <c r="E253" s="119"/>
      <c r="F253" s="119"/>
    </row>
    <row r="254" spans="1:6" ht="15" outlineLevel="1" x14ac:dyDescent="0.2">
      <c r="A254" s="34"/>
      <c r="B254" s="51" t="s">
        <v>987</v>
      </c>
      <c r="C254" s="34" t="s">
        <v>673</v>
      </c>
      <c r="D254" s="34" t="s">
        <v>660</v>
      </c>
      <c r="E254" s="34"/>
      <c r="F254" s="34"/>
    </row>
    <row r="255" spans="1:6" ht="75" outlineLevel="1" x14ac:dyDescent="0.2">
      <c r="A255" s="34"/>
      <c r="B255" s="51" t="s">
        <v>989</v>
      </c>
      <c r="C255" s="34" t="s">
        <v>692</v>
      </c>
      <c r="D255" s="34" t="s">
        <v>693</v>
      </c>
      <c r="E255" s="34"/>
      <c r="F255" s="34"/>
    </row>
    <row r="256" spans="1:6" ht="15" outlineLevel="1" x14ac:dyDescent="0.2">
      <c r="A256" s="34"/>
      <c r="B256" s="51" t="s">
        <v>991</v>
      </c>
      <c r="C256" s="34" t="s">
        <v>734</v>
      </c>
      <c r="D256" s="34" t="s">
        <v>735</v>
      </c>
      <c r="E256" s="34"/>
      <c r="F256" s="34"/>
    </row>
    <row r="257" spans="1:6" ht="116.25" customHeight="1" outlineLevel="1" x14ac:dyDescent="0.2">
      <c r="A257" s="82"/>
      <c r="B257" s="96" t="s">
        <v>994</v>
      </c>
      <c r="C257" s="82" t="s">
        <v>736</v>
      </c>
      <c r="D257" s="82" t="s">
        <v>737</v>
      </c>
      <c r="E257" s="82"/>
      <c r="F257" s="82"/>
    </row>
    <row r="258" spans="1:6" s="84" customFormat="1" ht="15" outlineLevel="1" x14ac:dyDescent="0.2">
      <c r="A258" s="83"/>
      <c r="B258" s="51" t="s">
        <v>1100</v>
      </c>
      <c r="C258" s="83" t="s">
        <v>493</v>
      </c>
      <c r="D258" s="83" t="s">
        <v>679</v>
      </c>
      <c r="E258" s="83"/>
      <c r="F258" s="83"/>
    </row>
    <row r="259" spans="1:6" s="86" customFormat="1" ht="15" outlineLevel="1" x14ac:dyDescent="0.2">
      <c r="A259" s="85"/>
      <c r="B259" s="97" t="s">
        <v>1101</v>
      </c>
      <c r="C259" s="85" t="s">
        <v>680</v>
      </c>
      <c r="D259" s="85" t="s">
        <v>681</v>
      </c>
      <c r="E259" s="85"/>
      <c r="F259" s="85"/>
    </row>
    <row r="260" spans="1:6" s="6" customFormat="1" ht="15" outlineLevel="1" x14ac:dyDescent="0.2">
      <c r="A260" s="60"/>
      <c r="B260" s="94" t="s">
        <v>1102</v>
      </c>
      <c r="C260" s="55" t="s">
        <v>738</v>
      </c>
      <c r="D260" s="55" t="s">
        <v>739</v>
      </c>
      <c r="E260" s="60"/>
      <c r="F260" s="60"/>
    </row>
    <row r="261" spans="1:6" ht="30.75" customHeight="1" outlineLevel="1" x14ac:dyDescent="0.2">
      <c r="A261" s="59"/>
      <c r="B261" s="98" t="s">
        <v>1103</v>
      </c>
      <c r="C261" s="59" t="s">
        <v>740</v>
      </c>
      <c r="D261" s="59" t="s">
        <v>741</v>
      </c>
      <c r="E261" s="59"/>
      <c r="F261" s="59"/>
    </row>
    <row r="262" spans="1:6" ht="109.5" customHeight="1" outlineLevel="1" x14ac:dyDescent="0.2">
      <c r="A262" s="34"/>
      <c r="B262" s="51" t="s">
        <v>1104</v>
      </c>
      <c r="C262" s="34" t="s">
        <v>742</v>
      </c>
      <c r="D262" s="34" t="s">
        <v>526</v>
      </c>
      <c r="E262" s="34"/>
      <c r="F262" s="34"/>
    </row>
    <row r="263" spans="1:6" ht="120" outlineLevel="1" x14ac:dyDescent="0.2">
      <c r="A263" s="34"/>
      <c r="B263" s="98" t="s">
        <v>1116</v>
      </c>
      <c r="C263" s="34" t="s">
        <v>743</v>
      </c>
      <c r="D263" s="34" t="s">
        <v>530</v>
      </c>
      <c r="E263" s="34"/>
      <c r="F263" s="34"/>
    </row>
    <row r="264" spans="1:6" s="5" customFormat="1" ht="15" outlineLevel="1" x14ac:dyDescent="0.2">
      <c r="A264" s="53"/>
      <c r="B264" s="51" t="s">
        <v>1117</v>
      </c>
      <c r="C264" s="34" t="s">
        <v>687</v>
      </c>
      <c r="D264" s="34" t="s">
        <v>532</v>
      </c>
      <c r="E264" s="36"/>
      <c r="F264" s="36"/>
    </row>
    <row r="265" spans="1:6" s="5" customFormat="1" ht="15" outlineLevel="1" x14ac:dyDescent="0.2">
      <c r="A265" s="53"/>
      <c r="B265" s="98" t="s">
        <v>1118</v>
      </c>
      <c r="C265" s="36" t="s">
        <v>503</v>
      </c>
      <c r="D265" s="34" t="s">
        <v>533</v>
      </c>
      <c r="E265" s="53"/>
      <c r="F265" s="53"/>
    </row>
    <row r="266" spans="1:6" x14ac:dyDescent="0.2">
      <c r="A266" s="119" t="s">
        <v>30</v>
      </c>
      <c r="B266" s="119"/>
      <c r="C266" s="119"/>
      <c r="D266" s="119"/>
      <c r="E266" s="119"/>
      <c r="F266" s="119"/>
    </row>
    <row r="267" spans="1:6" ht="15" outlineLevel="1" x14ac:dyDescent="0.2">
      <c r="A267" s="34"/>
      <c r="B267" s="99" t="s">
        <v>987</v>
      </c>
      <c r="C267" s="34" t="s">
        <v>522</v>
      </c>
      <c r="D267" s="36" t="s">
        <v>400</v>
      </c>
      <c r="E267" s="34"/>
      <c r="F267" s="35"/>
    </row>
    <row r="268" spans="1:6" ht="15" outlineLevel="1" x14ac:dyDescent="0.2">
      <c r="A268" s="34"/>
      <c r="B268" s="99" t="s">
        <v>989</v>
      </c>
      <c r="C268" s="34" t="s">
        <v>744</v>
      </c>
      <c r="D268" s="36" t="s">
        <v>745</v>
      </c>
      <c r="E268" s="34"/>
      <c r="F268" s="34"/>
    </row>
    <row r="269" spans="1:6" x14ac:dyDescent="0.2">
      <c r="A269" s="123" t="s">
        <v>34</v>
      </c>
      <c r="B269" s="119"/>
      <c r="C269" s="119"/>
      <c r="D269" s="119"/>
      <c r="E269" s="119"/>
      <c r="F269" s="119"/>
    </row>
    <row r="270" spans="1:6" ht="15" outlineLevel="1" x14ac:dyDescent="0.2">
      <c r="A270" s="34"/>
      <c r="B270" s="99" t="s">
        <v>987</v>
      </c>
      <c r="C270" s="34" t="s">
        <v>522</v>
      </c>
      <c r="D270" s="36" t="s">
        <v>400</v>
      </c>
      <c r="E270" s="34"/>
      <c r="F270" s="35"/>
    </row>
    <row r="271" spans="1:6" ht="15" outlineLevel="1" x14ac:dyDescent="0.2">
      <c r="A271" s="34"/>
      <c r="B271" s="99" t="s">
        <v>989</v>
      </c>
      <c r="C271" s="34" t="s">
        <v>746</v>
      </c>
      <c r="D271" s="36" t="s">
        <v>643</v>
      </c>
      <c r="E271" s="34"/>
      <c r="F271" s="35"/>
    </row>
    <row r="272" spans="1:6" ht="45" outlineLevel="1" x14ac:dyDescent="0.2">
      <c r="A272" s="34"/>
      <c r="B272" s="99" t="s">
        <v>991</v>
      </c>
      <c r="C272" s="34" t="s">
        <v>747</v>
      </c>
      <c r="D272" s="34" t="s">
        <v>748</v>
      </c>
      <c r="E272" s="34"/>
      <c r="F272" s="35"/>
    </row>
    <row r="273" spans="1:6" x14ac:dyDescent="0.2">
      <c r="A273" s="123" t="s">
        <v>37</v>
      </c>
      <c r="B273" s="119"/>
      <c r="C273" s="119"/>
      <c r="D273" s="119"/>
      <c r="E273" s="119"/>
      <c r="F273" s="119"/>
    </row>
    <row r="274" spans="1:6" ht="15" outlineLevel="1" x14ac:dyDescent="0.2">
      <c r="A274" s="34"/>
      <c r="B274" s="99" t="s">
        <v>987</v>
      </c>
      <c r="C274" s="34" t="s">
        <v>749</v>
      </c>
      <c r="D274" s="81" t="s">
        <v>750</v>
      </c>
      <c r="E274" s="34"/>
      <c r="F274" s="35"/>
    </row>
    <row r="275" spans="1:6" ht="15" outlineLevel="1" x14ac:dyDescent="0.2">
      <c r="A275" s="34"/>
      <c r="B275" s="99" t="s">
        <v>989</v>
      </c>
      <c r="C275" s="34" t="s">
        <v>751</v>
      </c>
      <c r="D275" s="36" t="s">
        <v>36</v>
      </c>
      <c r="E275" s="34"/>
      <c r="F275" s="34"/>
    </row>
    <row r="276" spans="1:6" x14ac:dyDescent="0.2">
      <c r="A276" s="123" t="s">
        <v>40</v>
      </c>
      <c r="B276" s="119"/>
      <c r="C276" s="119"/>
      <c r="D276" s="119"/>
      <c r="E276" s="119"/>
      <c r="F276" s="119"/>
    </row>
    <row r="277" spans="1:6" ht="15" outlineLevel="1" x14ac:dyDescent="0.2">
      <c r="A277" s="34"/>
      <c r="B277" s="99" t="s">
        <v>987</v>
      </c>
      <c r="C277" s="34" t="s">
        <v>752</v>
      </c>
      <c r="D277" s="36" t="s">
        <v>339</v>
      </c>
      <c r="E277" s="34"/>
      <c r="F277" s="35"/>
    </row>
    <row r="278" spans="1:6" ht="15" outlineLevel="1" x14ac:dyDescent="0.2">
      <c r="A278" s="34"/>
      <c r="B278" s="99" t="s">
        <v>989</v>
      </c>
      <c r="C278" s="34" t="s">
        <v>751</v>
      </c>
      <c r="D278" s="36" t="s">
        <v>36</v>
      </c>
      <c r="E278" s="34"/>
      <c r="F278" s="34"/>
    </row>
    <row r="279" spans="1:6" x14ac:dyDescent="0.2">
      <c r="A279" s="119" t="s">
        <v>280</v>
      </c>
      <c r="B279" s="119"/>
      <c r="C279" s="119"/>
      <c r="D279" s="119"/>
      <c r="E279" s="119"/>
      <c r="F279" s="119"/>
    </row>
    <row r="280" spans="1:6" ht="15" outlineLevel="1" x14ac:dyDescent="0.2">
      <c r="A280" s="34"/>
      <c r="B280" s="99" t="s">
        <v>987</v>
      </c>
      <c r="C280" s="34" t="s">
        <v>522</v>
      </c>
      <c r="D280" s="36" t="s">
        <v>400</v>
      </c>
      <c r="E280" s="34"/>
      <c r="F280" s="35"/>
    </row>
    <row r="281" spans="1:6" ht="15" outlineLevel="1" x14ac:dyDescent="0.2">
      <c r="A281" s="34"/>
      <c r="B281" s="99" t="s">
        <v>989</v>
      </c>
      <c r="C281" s="34" t="s">
        <v>753</v>
      </c>
      <c r="D281" s="36" t="s">
        <v>754</v>
      </c>
      <c r="E281" s="34"/>
      <c r="F281" s="34"/>
    </row>
    <row r="282" spans="1:6" ht="30" outlineLevel="1" x14ac:dyDescent="0.2">
      <c r="A282" s="34"/>
      <c r="B282" s="99" t="s">
        <v>991</v>
      </c>
      <c r="C282" s="34" t="s">
        <v>755</v>
      </c>
      <c r="D282" s="34" t="s">
        <v>756</v>
      </c>
      <c r="E282" s="34"/>
      <c r="F282" s="34"/>
    </row>
    <row r="283" spans="1:6" ht="15" outlineLevel="1" x14ac:dyDescent="0.2">
      <c r="A283" s="34"/>
      <c r="B283" s="99" t="s">
        <v>994</v>
      </c>
      <c r="C283" s="34" t="s">
        <v>601</v>
      </c>
      <c r="D283" s="36" t="s">
        <v>757</v>
      </c>
      <c r="E283" s="34"/>
      <c r="F283" s="34"/>
    </row>
    <row r="284" spans="1:6" x14ac:dyDescent="0.2">
      <c r="A284" s="119"/>
      <c r="B284" s="119"/>
      <c r="C284" s="119"/>
      <c r="D284" s="119"/>
      <c r="E284" s="119"/>
      <c r="F284" s="119"/>
    </row>
    <row r="285" spans="1:6" outlineLevel="1" x14ac:dyDescent="0.2">
      <c r="A285" s="53"/>
      <c r="B285" s="51" t="s">
        <v>987</v>
      </c>
      <c r="C285" s="36" t="s">
        <v>537</v>
      </c>
      <c r="D285" s="36" t="s">
        <v>697</v>
      </c>
      <c r="E285" s="53"/>
      <c r="F285" s="53"/>
    </row>
    <row r="286" spans="1:6" outlineLevel="1" x14ac:dyDescent="0.2">
      <c r="A286" s="53"/>
      <c r="B286" s="51" t="s">
        <v>989</v>
      </c>
      <c r="C286" s="36" t="s">
        <v>758</v>
      </c>
      <c r="D286" s="36" t="s">
        <v>164</v>
      </c>
      <c r="E286" s="53"/>
      <c r="F286" s="53"/>
    </row>
    <row r="287" spans="1:6" x14ac:dyDescent="0.2">
      <c r="A287" s="119" t="s">
        <v>285</v>
      </c>
      <c r="B287" s="119"/>
      <c r="C287" s="119"/>
      <c r="D287" s="119"/>
      <c r="E287" s="119"/>
      <c r="F287" s="119"/>
    </row>
    <row r="288" spans="1:6" ht="45" outlineLevel="1" x14ac:dyDescent="0.2">
      <c r="A288" s="34"/>
      <c r="B288" s="99" t="s">
        <v>987</v>
      </c>
      <c r="C288" s="34" t="s">
        <v>759</v>
      </c>
      <c r="D288" s="34" t="s">
        <v>760</v>
      </c>
      <c r="E288" s="34"/>
      <c r="F288" s="35"/>
    </row>
    <row r="289" spans="1:6" x14ac:dyDescent="0.2">
      <c r="A289" s="119" t="s">
        <v>287</v>
      </c>
      <c r="B289" s="119"/>
      <c r="C289" s="119"/>
      <c r="D289" s="119"/>
      <c r="E289" s="119"/>
      <c r="F289" s="119"/>
    </row>
    <row r="290" spans="1:6" ht="45" outlineLevel="1" x14ac:dyDescent="0.2">
      <c r="A290" s="34"/>
      <c r="B290" s="99" t="s">
        <v>987</v>
      </c>
      <c r="C290" s="34" t="s">
        <v>761</v>
      </c>
      <c r="D290" s="34" t="s">
        <v>762</v>
      </c>
      <c r="E290" s="34"/>
      <c r="F290" s="35"/>
    </row>
    <row r="291" spans="1:6" x14ac:dyDescent="0.2">
      <c r="A291" s="119" t="s">
        <v>341</v>
      </c>
      <c r="B291" s="119"/>
      <c r="C291" s="119"/>
      <c r="D291" s="119"/>
      <c r="E291" s="119"/>
      <c r="F291" s="119"/>
    </row>
    <row r="292" spans="1:6" ht="45" outlineLevel="1" x14ac:dyDescent="0.2">
      <c r="A292" s="34"/>
      <c r="B292" s="99" t="s">
        <v>987</v>
      </c>
      <c r="C292" s="34" t="s">
        <v>763</v>
      </c>
      <c r="D292" s="34" t="s">
        <v>764</v>
      </c>
      <c r="E292" s="34"/>
      <c r="F292" s="35"/>
    </row>
    <row r="293" spans="1:6" x14ac:dyDescent="0.2">
      <c r="A293" s="119" t="s">
        <v>291</v>
      </c>
      <c r="B293" s="119"/>
      <c r="C293" s="119"/>
      <c r="D293" s="119"/>
      <c r="E293" s="119"/>
      <c r="F293" s="119"/>
    </row>
    <row r="294" spans="1:6" ht="15" outlineLevel="1" x14ac:dyDescent="0.2">
      <c r="A294" s="34"/>
      <c r="B294" s="99" t="s">
        <v>987</v>
      </c>
      <c r="C294" s="34" t="s">
        <v>765</v>
      </c>
      <c r="D294" s="36" t="s">
        <v>766</v>
      </c>
      <c r="E294" s="34"/>
      <c r="F294" s="35"/>
    </row>
    <row r="295" spans="1:6" ht="45" outlineLevel="1" x14ac:dyDescent="0.2">
      <c r="A295" s="34"/>
      <c r="B295" s="99" t="s">
        <v>989</v>
      </c>
      <c r="C295" s="34" t="s">
        <v>767</v>
      </c>
      <c r="D295" s="34" t="s">
        <v>768</v>
      </c>
      <c r="E295" s="34"/>
      <c r="F295" s="35"/>
    </row>
    <row r="296" spans="1:6" ht="15" outlineLevel="1" x14ac:dyDescent="0.2">
      <c r="A296" s="34"/>
      <c r="B296" s="99" t="s">
        <v>991</v>
      </c>
      <c r="C296" s="34" t="s">
        <v>769</v>
      </c>
      <c r="D296" s="34" t="s">
        <v>770</v>
      </c>
      <c r="E296" s="34"/>
      <c r="F296" s="35"/>
    </row>
    <row r="297" spans="1:6" ht="45" outlineLevel="1" x14ac:dyDescent="0.2">
      <c r="A297" s="34"/>
      <c r="B297" s="99" t="s">
        <v>994</v>
      </c>
      <c r="C297" s="34" t="s">
        <v>771</v>
      </c>
      <c r="D297" s="34" t="s">
        <v>772</v>
      </c>
      <c r="E297" s="34"/>
      <c r="F297" s="35"/>
    </row>
    <row r="298" spans="1:6" ht="15" outlineLevel="1" x14ac:dyDescent="0.2">
      <c r="A298" s="34"/>
      <c r="B298" s="99" t="s">
        <v>991</v>
      </c>
      <c r="C298" s="34" t="s">
        <v>773</v>
      </c>
      <c r="D298" s="34" t="s">
        <v>774</v>
      </c>
      <c r="E298" s="34"/>
      <c r="F298" s="35"/>
    </row>
    <row r="299" spans="1:6" ht="45" outlineLevel="1" x14ac:dyDescent="0.2">
      <c r="A299" s="34"/>
      <c r="B299" s="99" t="s">
        <v>994</v>
      </c>
      <c r="C299" s="34" t="s">
        <v>775</v>
      </c>
      <c r="D299" s="34" t="s">
        <v>776</v>
      </c>
      <c r="E299" s="34"/>
      <c r="F299" s="35"/>
    </row>
    <row r="300" spans="1:6" x14ac:dyDescent="0.2">
      <c r="A300" s="119" t="s">
        <v>293</v>
      </c>
      <c r="B300" s="119"/>
      <c r="C300" s="119"/>
      <c r="D300" s="119"/>
      <c r="E300" s="119"/>
      <c r="F300" s="119"/>
    </row>
    <row r="301" spans="1:6" ht="15" outlineLevel="1" x14ac:dyDescent="0.2">
      <c r="A301" s="34"/>
      <c r="B301" s="99" t="s">
        <v>987</v>
      </c>
      <c r="C301" s="34" t="s">
        <v>777</v>
      </c>
      <c r="D301" s="36" t="s">
        <v>778</v>
      </c>
      <c r="E301" s="34"/>
      <c r="F301" s="35"/>
    </row>
    <row r="302" spans="1:6" ht="45" outlineLevel="1" x14ac:dyDescent="0.2">
      <c r="A302" s="34"/>
      <c r="B302" s="99" t="s">
        <v>989</v>
      </c>
      <c r="C302" s="34" t="s">
        <v>779</v>
      </c>
      <c r="D302" s="34" t="s">
        <v>780</v>
      </c>
      <c r="E302" s="34"/>
      <c r="F302" s="35"/>
    </row>
    <row r="303" spans="1:6" x14ac:dyDescent="0.2">
      <c r="A303" s="119" t="s">
        <v>297</v>
      </c>
      <c r="B303" s="119"/>
      <c r="C303" s="119"/>
      <c r="D303" s="119"/>
      <c r="E303" s="119"/>
      <c r="F303" s="119"/>
    </row>
    <row r="304" spans="1:6" ht="45" outlineLevel="1" x14ac:dyDescent="0.2">
      <c r="A304" s="34"/>
      <c r="B304" s="99" t="s">
        <v>987</v>
      </c>
      <c r="C304" s="34" t="s">
        <v>781</v>
      </c>
      <c r="D304" s="34" t="s">
        <v>782</v>
      </c>
      <c r="E304" s="34"/>
      <c r="F304" s="34"/>
    </row>
    <row r="305" spans="1:6" x14ac:dyDescent="0.2">
      <c r="A305" s="119" t="s">
        <v>783</v>
      </c>
      <c r="B305" s="119"/>
      <c r="C305" s="119"/>
      <c r="D305" s="119"/>
      <c r="E305" s="119"/>
      <c r="F305" s="119"/>
    </row>
    <row r="306" spans="1:6" ht="15" outlineLevel="1" x14ac:dyDescent="0.2">
      <c r="A306" s="34"/>
      <c r="B306" s="99" t="s">
        <v>987</v>
      </c>
      <c r="C306" s="34" t="s">
        <v>784</v>
      </c>
      <c r="D306" s="36" t="s">
        <v>785</v>
      </c>
      <c r="E306" s="34"/>
      <c r="F306" s="35"/>
    </row>
    <row r="307" spans="1:6" ht="15" outlineLevel="1" x14ac:dyDescent="0.2">
      <c r="A307" s="34"/>
      <c r="B307" s="99" t="s">
        <v>989</v>
      </c>
      <c r="C307" s="34" t="s">
        <v>786</v>
      </c>
      <c r="D307" s="36" t="s">
        <v>787</v>
      </c>
      <c r="E307" s="34"/>
      <c r="F307" s="34"/>
    </row>
    <row r="308" spans="1:6" ht="45" outlineLevel="1" x14ac:dyDescent="0.2">
      <c r="A308" s="34"/>
      <c r="B308" s="99" t="s">
        <v>991</v>
      </c>
      <c r="C308" s="34" t="s">
        <v>788</v>
      </c>
      <c r="D308" s="34" t="s">
        <v>789</v>
      </c>
      <c r="E308" s="34"/>
      <c r="F308" s="35"/>
    </row>
    <row r="309" spans="1:6" x14ac:dyDescent="0.2">
      <c r="A309" s="119" t="s">
        <v>302</v>
      </c>
      <c r="B309" s="119"/>
      <c r="C309" s="119"/>
      <c r="D309" s="119"/>
      <c r="E309" s="119"/>
      <c r="F309" s="119"/>
    </row>
    <row r="310" spans="1:6" ht="15" outlineLevel="1" x14ac:dyDescent="0.2">
      <c r="A310" s="34"/>
      <c r="B310" s="99" t="s">
        <v>987</v>
      </c>
      <c r="C310" s="34" t="s">
        <v>522</v>
      </c>
      <c r="D310" s="36" t="s">
        <v>400</v>
      </c>
      <c r="E310" s="34"/>
      <c r="F310" s="35"/>
    </row>
    <row r="311" spans="1:6" ht="15" outlineLevel="1" x14ac:dyDescent="0.2">
      <c r="A311" s="34"/>
      <c r="B311" s="99" t="s">
        <v>989</v>
      </c>
      <c r="C311" s="34" t="s">
        <v>746</v>
      </c>
      <c r="D311" s="36" t="s">
        <v>643</v>
      </c>
      <c r="E311" s="34"/>
      <c r="F311" s="35"/>
    </row>
    <row r="312" spans="1:6" ht="15" outlineLevel="1" x14ac:dyDescent="0.2">
      <c r="A312" s="34"/>
      <c r="B312" s="99" t="s">
        <v>991</v>
      </c>
      <c r="C312" s="34" t="s">
        <v>790</v>
      </c>
      <c r="D312" s="36" t="s">
        <v>791</v>
      </c>
      <c r="E312" s="34"/>
      <c r="F312" s="34"/>
    </row>
    <row r="313" spans="1:6" ht="45" outlineLevel="1" x14ac:dyDescent="0.2">
      <c r="A313" s="34"/>
      <c r="B313" s="99" t="s">
        <v>994</v>
      </c>
      <c r="C313" s="34" t="s">
        <v>792</v>
      </c>
      <c r="D313" s="34" t="s">
        <v>793</v>
      </c>
      <c r="E313" s="34"/>
      <c r="F313" s="35"/>
    </row>
    <row r="314" spans="1:6" x14ac:dyDescent="0.2">
      <c r="A314" s="119" t="s">
        <v>304</v>
      </c>
      <c r="B314" s="119"/>
      <c r="C314" s="119"/>
      <c r="D314" s="119"/>
      <c r="E314" s="119"/>
      <c r="F314" s="119"/>
    </row>
    <row r="315" spans="1:6" ht="15" outlineLevel="1" x14ac:dyDescent="0.2">
      <c r="A315" s="34"/>
      <c r="B315" s="99" t="s">
        <v>987</v>
      </c>
      <c r="C315" s="34" t="s">
        <v>794</v>
      </c>
      <c r="D315" s="36" t="s">
        <v>795</v>
      </c>
      <c r="E315" s="34"/>
      <c r="F315" s="34"/>
    </row>
    <row r="316" spans="1:6" ht="45" outlineLevel="1" x14ac:dyDescent="0.2">
      <c r="A316" s="34"/>
      <c r="B316" s="99" t="s">
        <v>989</v>
      </c>
      <c r="C316" s="34" t="s">
        <v>796</v>
      </c>
      <c r="D316" s="34" t="s">
        <v>797</v>
      </c>
      <c r="E316" s="34"/>
      <c r="F316" s="35"/>
    </row>
    <row r="317" spans="1:6" x14ac:dyDescent="0.2">
      <c r="A317" s="119" t="s">
        <v>798</v>
      </c>
      <c r="B317" s="119"/>
      <c r="C317" s="119"/>
      <c r="D317" s="119"/>
      <c r="E317" s="119"/>
      <c r="F317" s="119"/>
    </row>
    <row r="318" spans="1:6" ht="15" outlineLevel="1" x14ac:dyDescent="0.2">
      <c r="A318" s="34"/>
      <c r="B318" s="99" t="s">
        <v>987</v>
      </c>
      <c r="C318" s="34" t="s">
        <v>799</v>
      </c>
      <c r="D318" s="36" t="s">
        <v>800</v>
      </c>
      <c r="E318" s="34"/>
      <c r="F318" s="34"/>
    </row>
    <row r="319" spans="1:6" ht="45" outlineLevel="1" x14ac:dyDescent="0.2">
      <c r="A319" s="34"/>
      <c r="B319" s="99" t="s">
        <v>989</v>
      </c>
      <c r="C319" s="34" t="s">
        <v>801</v>
      </c>
      <c r="D319" s="34" t="s">
        <v>802</v>
      </c>
      <c r="E319" s="34"/>
      <c r="F319" s="35"/>
    </row>
    <row r="320" spans="1:6" x14ac:dyDescent="0.2">
      <c r="A320" s="119" t="s">
        <v>308</v>
      </c>
      <c r="B320" s="119"/>
      <c r="C320" s="119"/>
      <c r="D320" s="119"/>
      <c r="E320" s="119"/>
      <c r="F320" s="119"/>
    </row>
    <row r="321" spans="1:6" ht="15" outlineLevel="1" x14ac:dyDescent="0.2">
      <c r="A321" s="34"/>
      <c r="B321" s="99" t="s">
        <v>987</v>
      </c>
      <c r="C321" s="34" t="s">
        <v>803</v>
      </c>
      <c r="D321" s="36" t="s">
        <v>804</v>
      </c>
      <c r="E321" s="34"/>
      <c r="F321" s="34"/>
    </row>
    <row r="322" spans="1:6" ht="42" customHeight="1" outlineLevel="1" x14ac:dyDescent="0.2">
      <c r="A322" s="34"/>
      <c r="B322" s="99" t="s">
        <v>989</v>
      </c>
      <c r="C322" s="34" t="s">
        <v>805</v>
      </c>
      <c r="D322" s="34" t="s">
        <v>806</v>
      </c>
      <c r="E322" s="34"/>
      <c r="F322" s="35"/>
    </row>
    <row r="323" spans="1:6" ht="15" customHeight="1" x14ac:dyDescent="0.2">
      <c r="A323" s="119" t="s">
        <v>310</v>
      </c>
      <c r="B323" s="119"/>
      <c r="C323" s="119"/>
      <c r="D323" s="119"/>
      <c r="E323" s="119"/>
      <c r="F323" s="119"/>
    </row>
    <row r="324" spans="1:6" ht="15" outlineLevel="1" x14ac:dyDescent="0.2">
      <c r="A324" s="34"/>
      <c r="B324" s="99" t="s">
        <v>987</v>
      </c>
      <c r="C324" s="34" t="s">
        <v>803</v>
      </c>
      <c r="D324" s="36" t="s">
        <v>804</v>
      </c>
      <c r="E324" s="34"/>
      <c r="F324" s="35"/>
    </row>
    <row r="325" spans="1:6" ht="15" outlineLevel="1" x14ac:dyDescent="0.2">
      <c r="A325" s="34"/>
      <c r="B325" s="99" t="s">
        <v>989</v>
      </c>
      <c r="C325" s="34" t="s">
        <v>807</v>
      </c>
      <c r="D325" s="36" t="s">
        <v>808</v>
      </c>
      <c r="E325" s="34"/>
      <c r="F325" s="34"/>
    </row>
    <row r="326" spans="1:6" ht="14" customHeight="1" outlineLevel="1" x14ac:dyDescent="0.2">
      <c r="A326" s="34"/>
      <c r="B326" s="99" t="s">
        <v>991</v>
      </c>
      <c r="C326" s="34" t="s">
        <v>809</v>
      </c>
      <c r="D326" s="34" t="s">
        <v>810</v>
      </c>
      <c r="E326" s="34"/>
      <c r="F326" s="35"/>
    </row>
    <row r="327" spans="1:6" x14ac:dyDescent="0.2">
      <c r="A327" s="119" t="s">
        <v>312</v>
      </c>
      <c r="B327" s="119"/>
      <c r="C327" s="119"/>
      <c r="D327" s="119"/>
      <c r="E327" s="119"/>
      <c r="F327" s="119"/>
    </row>
    <row r="328" spans="1:6" ht="15" outlineLevel="1" x14ac:dyDescent="0.2">
      <c r="A328" s="34"/>
      <c r="B328" s="99" t="s">
        <v>987</v>
      </c>
      <c r="C328" s="34" t="s">
        <v>803</v>
      </c>
      <c r="D328" s="36" t="s">
        <v>804</v>
      </c>
      <c r="E328" s="34"/>
      <c r="F328" s="35"/>
    </row>
    <row r="329" spans="1:6" ht="15" outlineLevel="1" x14ac:dyDescent="0.2">
      <c r="A329" s="34"/>
      <c r="B329" s="99" t="s">
        <v>989</v>
      </c>
      <c r="C329" s="34" t="s">
        <v>807</v>
      </c>
      <c r="D329" s="36" t="s">
        <v>808</v>
      </c>
      <c r="E329" s="34"/>
      <c r="F329" s="34"/>
    </row>
    <row r="330" spans="1:6" ht="15" outlineLevel="1" x14ac:dyDescent="0.2">
      <c r="A330" s="34"/>
      <c r="B330" s="99" t="s">
        <v>991</v>
      </c>
      <c r="C330" s="34" t="s">
        <v>811</v>
      </c>
      <c r="D330" s="36" t="s">
        <v>812</v>
      </c>
      <c r="E330" s="34"/>
      <c r="F330" s="34"/>
    </row>
    <row r="331" spans="1:6" ht="135" outlineLevel="1" x14ac:dyDescent="0.2">
      <c r="A331" s="34"/>
      <c r="B331" s="99" t="s">
        <v>994</v>
      </c>
      <c r="C331" s="34" t="s">
        <v>813</v>
      </c>
      <c r="D331" s="36" t="s">
        <v>431</v>
      </c>
      <c r="E331" s="34"/>
      <c r="F331" s="35"/>
    </row>
    <row r="332" spans="1:6" ht="15" outlineLevel="1" x14ac:dyDescent="0.2">
      <c r="A332" s="34"/>
      <c r="B332" s="99" t="s">
        <v>1100</v>
      </c>
      <c r="C332" s="34" t="s">
        <v>814</v>
      </c>
      <c r="D332" s="36" t="s">
        <v>815</v>
      </c>
      <c r="E332" s="34"/>
      <c r="F332" s="34"/>
    </row>
    <row r="333" spans="1:6" ht="45" outlineLevel="1" x14ac:dyDescent="0.2">
      <c r="A333" s="34"/>
      <c r="B333" s="99" t="s">
        <v>1101</v>
      </c>
      <c r="C333" s="34" t="s">
        <v>816</v>
      </c>
      <c r="D333" s="34" t="s">
        <v>817</v>
      </c>
      <c r="E333" s="34"/>
      <c r="F333" s="35"/>
    </row>
    <row r="334" spans="1:6" x14ac:dyDescent="0.2">
      <c r="A334" s="119" t="s">
        <v>314</v>
      </c>
      <c r="B334" s="119"/>
      <c r="C334" s="119"/>
      <c r="D334" s="119"/>
      <c r="E334" s="119"/>
      <c r="F334" s="119"/>
    </row>
    <row r="335" spans="1:6" ht="15" outlineLevel="1" x14ac:dyDescent="0.2">
      <c r="A335" s="34"/>
      <c r="B335" s="99" t="s">
        <v>987</v>
      </c>
      <c r="C335" s="34" t="s">
        <v>818</v>
      </c>
      <c r="D335" s="36" t="s">
        <v>819</v>
      </c>
      <c r="E335" s="34"/>
      <c r="F335" s="34"/>
    </row>
    <row r="336" spans="1:6" ht="45" outlineLevel="1" x14ac:dyDescent="0.2">
      <c r="A336" s="34"/>
      <c r="B336" s="99" t="s">
        <v>989</v>
      </c>
      <c r="C336" s="34" t="s">
        <v>820</v>
      </c>
      <c r="D336" s="34" t="s">
        <v>821</v>
      </c>
      <c r="E336" s="34"/>
      <c r="F336" s="35"/>
    </row>
    <row r="337" spans="1:6" x14ac:dyDescent="0.2">
      <c r="A337" s="119" t="s">
        <v>318</v>
      </c>
      <c r="B337" s="119"/>
      <c r="C337" s="119"/>
      <c r="D337" s="119"/>
      <c r="E337" s="119"/>
      <c r="F337" s="119"/>
    </row>
    <row r="338" spans="1:6" ht="15" outlineLevel="1" x14ac:dyDescent="0.2">
      <c r="A338" s="34"/>
      <c r="B338" s="99" t="s">
        <v>987</v>
      </c>
      <c r="C338" s="34" t="s">
        <v>822</v>
      </c>
      <c r="D338" s="36" t="s">
        <v>823</v>
      </c>
      <c r="E338" s="34"/>
      <c r="F338" s="35"/>
    </row>
    <row r="339" spans="1:6" ht="45" outlineLevel="1" x14ac:dyDescent="0.2">
      <c r="A339" s="34"/>
      <c r="B339" s="99" t="s">
        <v>989</v>
      </c>
      <c r="C339" s="34" t="s">
        <v>820</v>
      </c>
      <c r="D339" s="34" t="s">
        <v>824</v>
      </c>
      <c r="E339" s="34"/>
      <c r="F339" s="35"/>
    </row>
    <row r="340" spans="1:6" x14ac:dyDescent="0.2">
      <c r="A340" s="119" t="s">
        <v>320</v>
      </c>
      <c r="B340" s="119"/>
      <c r="C340" s="119"/>
      <c r="D340" s="119"/>
      <c r="E340" s="119"/>
      <c r="F340" s="119"/>
    </row>
    <row r="341" spans="1:6" ht="15" outlineLevel="1" x14ac:dyDescent="0.2">
      <c r="A341" s="34"/>
      <c r="B341" s="99"/>
      <c r="C341" s="34" t="s">
        <v>746</v>
      </c>
      <c r="D341" s="36" t="s">
        <v>825</v>
      </c>
      <c r="E341" s="34"/>
      <c r="F341" s="35"/>
    </row>
    <row r="342" spans="1:6" ht="45" outlineLevel="1" x14ac:dyDescent="0.2">
      <c r="A342" s="34"/>
      <c r="B342" s="99"/>
      <c r="C342" s="34" t="s">
        <v>826</v>
      </c>
      <c r="D342" s="36" t="s">
        <v>827</v>
      </c>
      <c r="E342" s="34"/>
      <c r="F342" s="34"/>
    </row>
    <row r="343" spans="1:6" ht="15" outlineLevel="1" x14ac:dyDescent="0.2">
      <c r="A343" s="34"/>
      <c r="B343" s="99"/>
      <c r="C343" s="34" t="s">
        <v>828</v>
      </c>
      <c r="D343" s="36" t="s">
        <v>829</v>
      </c>
      <c r="E343" s="34"/>
      <c r="F343" s="34"/>
    </row>
    <row r="344" spans="1:6" ht="45" outlineLevel="1" x14ac:dyDescent="0.2">
      <c r="A344" s="34"/>
      <c r="B344" s="99"/>
      <c r="C344" s="34" t="s">
        <v>830</v>
      </c>
      <c r="D344" s="34" t="s">
        <v>831</v>
      </c>
      <c r="E344" s="34"/>
      <c r="F344" s="34"/>
    </row>
    <row r="345" spans="1:6" x14ac:dyDescent="0.2">
      <c r="A345" s="119" t="s">
        <v>322</v>
      </c>
      <c r="B345" s="119"/>
      <c r="C345" s="119"/>
      <c r="D345" s="119"/>
      <c r="E345" s="119"/>
      <c r="F345" s="119"/>
    </row>
    <row r="346" spans="1:6" ht="15" outlineLevel="1" x14ac:dyDescent="0.2">
      <c r="A346" s="34"/>
      <c r="B346" s="99" t="s">
        <v>987</v>
      </c>
      <c r="C346" s="34" t="s">
        <v>746</v>
      </c>
      <c r="D346" s="36" t="s">
        <v>825</v>
      </c>
      <c r="E346" s="34"/>
      <c r="F346" s="35"/>
    </row>
    <row r="347" spans="1:6" ht="45" outlineLevel="1" x14ac:dyDescent="0.2">
      <c r="A347" s="34"/>
      <c r="B347" s="99" t="s">
        <v>989</v>
      </c>
      <c r="C347" s="34" t="s">
        <v>832</v>
      </c>
      <c r="D347" s="36" t="s">
        <v>827</v>
      </c>
      <c r="E347" s="34"/>
      <c r="F347" s="34"/>
    </row>
    <row r="348" spans="1:6" ht="15" outlineLevel="1" x14ac:dyDescent="0.2">
      <c r="A348" s="34"/>
      <c r="B348" s="99" t="s">
        <v>991</v>
      </c>
      <c r="C348" s="34" t="s">
        <v>833</v>
      </c>
      <c r="D348" s="36" t="s">
        <v>834</v>
      </c>
      <c r="E348" s="34"/>
      <c r="F348" s="34"/>
    </row>
    <row r="349" spans="1:6" ht="45" outlineLevel="1" x14ac:dyDescent="0.2">
      <c r="A349" s="34"/>
      <c r="B349" s="99" t="s">
        <v>994</v>
      </c>
      <c r="C349" s="34" t="s">
        <v>820</v>
      </c>
      <c r="D349" s="34" t="s">
        <v>835</v>
      </c>
      <c r="E349" s="34"/>
      <c r="F349" s="34"/>
    </row>
    <row r="350" spans="1:6" ht="15" outlineLevel="1" x14ac:dyDescent="0.2">
      <c r="A350" s="34"/>
      <c r="B350" s="99" t="s">
        <v>1100</v>
      </c>
      <c r="C350" s="34" t="s">
        <v>836</v>
      </c>
      <c r="D350" s="36" t="s">
        <v>837</v>
      </c>
      <c r="E350" s="34"/>
      <c r="F350" s="35"/>
    </row>
    <row r="351" spans="1:6" ht="45" outlineLevel="1" x14ac:dyDescent="0.2">
      <c r="A351" s="34"/>
      <c r="B351" s="99" t="s">
        <v>1101</v>
      </c>
      <c r="C351" s="34" t="s">
        <v>788</v>
      </c>
      <c r="D351" s="34" t="s">
        <v>838</v>
      </c>
      <c r="E351" s="34"/>
      <c r="F351" s="34"/>
    </row>
    <row r="352" spans="1:6" x14ac:dyDescent="0.2">
      <c r="A352" s="119" t="s">
        <v>324</v>
      </c>
      <c r="B352" s="119"/>
      <c r="C352" s="119"/>
      <c r="D352" s="119"/>
      <c r="E352" s="119"/>
      <c r="F352" s="119"/>
    </row>
    <row r="353" spans="1:6" outlineLevel="1" x14ac:dyDescent="0.2">
      <c r="B353" s="51" t="s">
        <v>987</v>
      </c>
      <c r="C353" s="36" t="s">
        <v>839</v>
      </c>
      <c r="D353" s="36" t="s">
        <v>840</v>
      </c>
      <c r="E353" s="36"/>
      <c r="F353" s="36"/>
    </row>
    <row r="354" spans="1:6" ht="45" outlineLevel="1" x14ac:dyDescent="0.2">
      <c r="B354" s="51" t="s">
        <v>989</v>
      </c>
      <c r="C354" s="34" t="s">
        <v>788</v>
      </c>
      <c r="D354" s="34" t="s">
        <v>841</v>
      </c>
      <c r="E354" s="36"/>
      <c r="F354" s="36"/>
    </row>
    <row r="355" spans="1:6" x14ac:dyDescent="0.2">
      <c r="A355" s="119" t="s">
        <v>328</v>
      </c>
      <c r="B355" s="119"/>
      <c r="C355" s="119"/>
      <c r="D355" s="119"/>
      <c r="E355" s="119"/>
      <c r="F355" s="119"/>
    </row>
    <row r="356" spans="1:6" outlineLevel="1" x14ac:dyDescent="0.2">
      <c r="B356" s="51" t="s">
        <v>987</v>
      </c>
      <c r="C356" s="36" t="s">
        <v>522</v>
      </c>
      <c r="D356" s="36" t="s">
        <v>400</v>
      </c>
      <c r="E356" s="36"/>
      <c r="F356" s="36"/>
    </row>
    <row r="357" spans="1:6" ht="45" outlineLevel="1" x14ac:dyDescent="0.2">
      <c r="B357" s="51" t="s">
        <v>989</v>
      </c>
      <c r="C357" s="36" t="s">
        <v>842</v>
      </c>
      <c r="D357" s="34" t="s">
        <v>843</v>
      </c>
      <c r="E357" s="36"/>
      <c r="F357" s="36"/>
    </row>
    <row r="358" spans="1:6" x14ac:dyDescent="0.2">
      <c r="A358" s="119" t="s">
        <v>844</v>
      </c>
      <c r="B358" s="119"/>
      <c r="C358" s="119"/>
      <c r="D358" s="119"/>
      <c r="E358" s="119"/>
      <c r="F358" s="119"/>
    </row>
    <row r="359" spans="1:6" ht="45" outlineLevel="1" x14ac:dyDescent="0.2">
      <c r="B359" s="51" t="s">
        <v>987</v>
      </c>
      <c r="C359" s="36" t="s">
        <v>845</v>
      </c>
      <c r="D359" s="34" t="s">
        <v>846</v>
      </c>
      <c r="E359" s="36"/>
      <c r="F359" s="36"/>
    </row>
    <row r="360" spans="1:6" x14ac:dyDescent="0.2">
      <c r="A360" s="119" t="s">
        <v>847</v>
      </c>
      <c r="B360" s="119"/>
      <c r="C360" s="119"/>
      <c r="D360" s="119"/>
      <c r="E360" s="119"/>
      <c r="F360" s="119"/>
    </row>
    <row r="361" spans="1:6" outlineLevel="1" x14ac:dyDescent="0.2">
      <c r="B361" s="51" t="s">
        <v>987</v>
      </c>
      <c r="C361" s="36" t="s">
        <v>848</v>
      </c>
      <c r="D361" s="36" t="s">
        <v>849</v>
      </c>
      <c r="E361" s="36"/>
      <c r="F361" s="36"/>
    </row>
    <row r="362" spans="1:6" ht="45" outlineLevel="1" x14ac:dyDescent="0.2">
      <c r="B362" s="51" t="s">
        <v>989</v>
      </c>
      <c r="C362" s="36" t="s">
        <v>850</v>
      </c>
      <c r="D362" s="34" t="s">
        <v>851</v>
      </c>
      <c r="E362" s="36"/>
      <c r="F362" s="36"/>
    </row>
    <row r="363" spans="1:6" outlineLevel="1" x14ac:dyDescent="0.2">
      <c r="B363" s="51" t="s">
        <v>991</v>
      </c>
      <c r="C363" s="36" t="s">
        <v>852</v>
      </c>
      <c r="D363" s="36" t="s">
        <v>804</v>
      </c>
      <c r="E363" s="36"/>
      <c r="F363" s="36"/>
    </row>
    <row r="364" spans="1:6" ht="45" outlineLevel="1" x14ac:dyDescent="0.2">
      <c r="B364" s="51" t="s">
        <v>994</v>
      </c>
      <c r="C364" s="36" t="s">
        <v>853</v>
      </c>
      <c r="D364" s="34" t="s">
        <v>851</v>
      </c>
      <c r="E364" s="36"/>
      <c r="F364" s="36"/>
    </row>
    <row r="365" spans="1:6" x14ac:dyDescent="0.2">
      <c r="A365" s="119" t="s">
        <v>334</v>
      </c>
      <c r="B365" s="119"/>
      <c r="C365" s="119"/>
      <c r="D365" s="119"/>
      <c r="E365" s="119"/>
      <c r="F365" s="119"/>
    </row>
    <row r="366" spans="1:6" ht="14" customHeight="1" outlineLevel="1" x14ac:dyDescent="0.2">
      <c r="B366" s="51" t="s">
        <v>987</v>
      </c>
      <c r="C366" s="36" t="s">
        <v>522</v>
      </c>
      <c r="D366" s="36" t="s">
        <v>400</v>
      </c>
      <c r="E366" s="36"/>
      <c r="F366" s="36"/>
    </row>
    <row r="367" spans="1:6" ht="45" outlineLevel="1" x14ac:dyDescent="0.2">
      <c r="B367" s="51" t="s">
        <v>989</v>
      </c>
      <c r="C367" s="36" t="s">
        <v>854</v>
      </c>
      <c r="D367" s="34" t="s">
        <v>855</v>
      </c>
      <c r="E367" s="36"/>
      <c r="F367" s="36"/>
    </row>
    <row r="368" spans="1:6" ht="45" outlineLevel="1" x14ac:dyDescent="0.2">
      <c r="B368" s="51" t="s">
        <v>991</v>
      </c>
      <c r="C368" s="36" t="s">
        <v>856</v>
      </c>
      <c r="D368" s="34" t="s">
        <v>855</v>
      </c>
      <c r="E368" s="36"/>
      <c r="F368" s="36"/>
    </row>
    <row r="369" spans="1:6" ht="45" outlineLevel="1" x14ac:dyDescent="0.2">
      <c r="B369" s="51" t="s">
        <v>994</v>
      </c>
      <c r="C369" s="36" t="s">
        <v>857</v>
      </c>
      <c r="D369" s="34" t="s">
        <v>855</v>
      </c>
      <c r="E369" s="36"/>
      <c r="F369" s="36"/>
    </row>
    <row r="370" spans="1:6" x14ac:dyDescent="0.2">
      <c r="A370" s="119" t="s">
        <v>858</v>
      </c>
      <c r="B370" s="119"/>
      <c r="C370" s="119"/>
      <c r="D370" s="119"/>
      <c r="E370" s="119"/>
      <c r="F370" s="119"/>
    </row>
    <row r="371" spans="1:6" ht="14" customHeight="1" outlineLevel="1" x14ac:dyDescent="0.2">
      <c r="B371" s="51" t="s">
        <v>987</v>
      </c>
      <c r="C371" s="36" t="s">
        <v>859</v>
      </c>
      <c r="D371" s="34" t="s">
        <v>855</v>
      </c>
      <c r="E371" s="36"/>
      <c r="F371" s="36"/>
    </row>
    <row r="372" spans="1:6" x14ac:dyDescent="0.2">
      <c r="A372" s="119" t="s">
        <v>343</v>
      </c>
      <c r="B372" s="119"/>
      <c r="C372" s="119"/>
      <c r="D372" s="119"/>
      <c r="E372" s="119"/>
      <c r="F372" s="119"/>
    </row>
    <row r="373" spans="1:6" ht="14" customHeight="1" outlineLevel="1" x14ac:dyDescent="0.2">
      <c r="B373" s="51" t="s">
        <v>987</v>
      </c>
      <c r="C373" s="36" t="s">
        <v>860</v>
      </c>
      <c r="D373" s="34" t="s">
        <v>861</v>
      </c>
      <c r="E373" s="36"/>
      <c r="F373" s="36"/>
    </row>
    <row r="374" spans="1:6" x14ac:dyDescent="0.2">
      <c r="A374" s="119" t="s">
        <v>345</v>
      </c>
      <c r="B374" s="119"/>
      <c r="C374" s="119"/>
      <c r="D374" s="119"/>
      <c r="E374" s="119"/>
      <c r="F374" s="119"/>
    </row>
    <row r="375" spans="1:6" ht="45" outlineLevel="1" x14ac:dyDescent="0.2">
      <c r="B375" s="51" t="s">
        <v>987</v>
      </c>
      <c r="C375" s="36" t="s">
        <v>862</v>
      </c>
      <c r="D375" s="34" t="s">
        <v>863</v>
      </c>
      <c r="E375" s="36"/>
      <c r="F375" s="36"/>
    </row>
    <row r="376" spans="1:6" x14ac:dyDescent="0.2">
      <c r="A376" s="119" t="s">
        <v>348</v>
      </c>
      <c r="B376" s="119"/>
      <c r="C376" s="119"/>
      <c r="D376" s="119"/>
      <c r="E376" s="119"/>
      <c r="F376" s="119"/>
    </row>
    <row r="377" spans="1:6" ht="45" outlineLevel="1" x14ac:dyDescent="0.2">
      <c r="B377" s="51" t="s">
        <v>987</v>
      </c>
      <c r="C377" s="36" t="s">
        <v>864</v>
      </c>
      <c r="D377" s="34" t="s">
        <v>865</v>
      </c>
      <c r="E377" s="36"/>
      <c r="F377" s="36"/>
    </row>
    <row r="378" spans="1:6" x14ac:dyDescent="0.2">
      <c r="A378" s="119" t="s">
        <v>350</v>
      </c>
      <c r="B378" s="119"/>
      <c r="C378" s="119"/>
      <c r="D378" s="119"/>
      <c r="E378" s="119"/>
      <c r="F378" s="119"/>
    </row>
    <row r="379" spans="1:6" ht="45" outlineLevel="1" x14ac:dyDescent="0.2">
      <c r="B379" s="51" t="s">
        <v>987</v>
      </c>
      <c r="C379" s="36" t="s">
        <v>866</v>
      </c>
      <c r="D379" s="34" t="s">
        <v>867</v>
      </c>
      <c r="E379" s="36"/>
      <c r="F379" s="36"/>
    </row>
    <row r="380" spans="1:6" x14ac:dyDescent="0.2">
      <c r="A380" s="122"/>
      <c r="B380" s="122"/>
      <c r="C380" s="122"/>
      <c r="D380" s="122"/>
      <c r="E380" s="122"/>
      <c r="F380" s="122"/>
    </row>
    <row r="381" spans="1:6" outlineLevel="1" x14ac:dyDescent="0.2">
      <c r="B381" s="51" t="s">
        <v>987</v>
      </c>
      <c r="C381" s="36" t="s">
        <v>868</v>
      </c>
      <c r="D381" s="36" t="s">
        <v>840</v>
      </c>
      <c r="E381" s="36"/>
      <c r="F381" s="36"/>
    </row>
    <row r="382" spans="1:6" ht="30" outlineLevel="1" x14ac:dyDescent="0.2">
      <c r="B382" s="51" t="s">
        <v>989</v>
      </c>
      <c r="C382" s="36" t="s">
        <v>869</v>
      </c>
      <c r="D382" s="34" t="s">
        <v>870</v>
      </c>
      <c r="E382" s="36"/>
      <c r="F382" s="36"/>
    </row>
    <row r="383" spans="1:6" ht="14" customHeight="1" outlineLevel="1" x14ac:dyDescent="0.2">
      <c r="B383" s="51" t="s">
        <v>991</v>
      </c>
      <c r="C383" s="36" t="s">
        <v>871</v>
      </c>
      <c r="D383" s="34" t="s">
        <v>870</v>
      </c>
      <c r="E383" s="36"/>
      <c r="F383" s="36"/>
    </row>
    <row r="384" spans="1:6" ht="30" outlineLevel="1" x14ac:dyDescent="0.2">
      <c r="B384" s="51" t="s">
        <v>994</v>
      </c>
      <c r="C384" s="36" t="s">
        <v>872</v>
      </c>
      <c r="D384" s="34" t="s">
        <v>870</v>
      </c>
      <c r="E384" s="36"/>
      <c r="F384" s="36"/>
    </row>
    <row r="385" spans="1:6" ht="15" outlineLevel="1" x14ac:dyDescent="0.2">
      <c r="B385" s="51" t="s">
        <v>1100</v>
      </c>
      <c r="C385" s="36" t="s">
        <v>873</v>
      </c>
      <c r="D385" s="34" t="s">
        <v>874</v>
      </c>
      <c r="E385" s="36"/>
      <c r="F385" s="36"/>
    </row>
    <row r="386" spans="1:6" ht="15" outlineLevel="1" x14ac:dyDescent="0.2">
      <c r="B386" s="51" t="s">
        <v>1101</v>
      </c>
      <c r="C386" s="36" t="s">
        <v>875</v>
      </c>
      <c r="D386" s="34" t="s">
        <v>876</v>
      </c>
      <c r="E386" s="36"/>
      <c r="F386" s="36"/>
    </row>
    <row r="387" spans="1:6" x14ac:dyDescent="0.2">
      <c r="A387" s="122"/>
      <c r="B387" s="122"/>
      <c r="C387" s="122"/>
      <c r="D387" s="122"/>
      <c r="E387" s="122"/>
      <c r="F387" s="122"/>
    </row>
    <row r="388" spans="1:6" ht="30" outlineLevel="1" x14ac:dyDescent="0.2">
      <c r="B388" s="51" t="s">
        <v>987</v>
      </c>
      <c r="C388" s="36" t="s">
        <v>877</v>
      </c>
      <c r="D388" s="34" t="s">
        <v>878</v>
      </c>
      <c r="E388" s="36"/>
      <c r="F388" s="36"/>
    </row>
    <row r="389" spans="1:6" x14ac:dyDescent="0.2">
      <c r="A389" s="122"/>
      <c r="B389" s="122"/>
      <c r="C389" s="122"/>
      <c r="D389" s="122"/>
      <c r="E389" s="122"/>
      <c r="F389" s="122"/>
    </row>
    <row r="390" spans="1:6" ht="30" outlineLevel="1" x14ac:dyDescent="0.2">
      <c r="B390" s="51" t="s">
        <v>987</v>
      </c>
      <c r="C390" s="36" t="s">
        <v>879</v>
      </c>
      <c r="D390" s="34" t="s">
        <v>880</v>
      </c>
      <c r="E390" s="36"/>
      <c r="F390" s="36"/>
    </row>
    <row r="391" spans="1:6" x14ac:dyDescent="0.2">
      <c r="A391" s="119" t="s">
        <v>359</v>
      </c>
      <c r="B391" s="119"/>
      <c r="C391" s="119"/>
      <c r="D391" s="119"/>
      <c r="E391" s="119"/>
      <c r="F391" s="119"/>
    </row>
    <row r="392" spans="1:6" ht="15" outlineLevel="1" x14ac:dyDescent="0.2">
      <c r="B392" s="51" t="s">
        <v>987</v>
      </c>
      <c r="C392" s="36" t="s">
        <v>881</v>
      </c>
      <c r="D392" s="34" t="s">
        <v>882</v>
      </c>
      <c r="E392" s="36"/>
      <c r="F392" s="36"/>
    </row>
    <row r="393" spans="1:6" ht="30" outlineLevel="1" x14ac:dyDescent="0.2">
      <c r="B393" s="51" t="s">
        <v>989</v>
      </c>
      <c r="C393" s="36" t="s">
        <v>883</v>
      </c>
      <c r="D393" s="34" t="s">
        <v>884</v>
      </c>
      <c r="E393" s="36"/>
      <c r="F393" s="36"/>
    </row>
    <row r="394" spans="1:6" x14ac:dyDescent="0.2">
      <c r="A394" s="119" t="s">
        <v>361</v>
      </c>
      <c r="B394" s="119"/>
      <c r="C394" s="119"/>
      <c r="D394" s="119"/>
      <c r="E394" s="119"/>
      <c r="F394" s="119"/>
    </row>
    <row r="395" spans="1:6" ht="30" outlineLevel="1" x14ac:dyDescent="0.2">
      <c r="B395" s="51" t="s">
        <v>987</v>
      </c>
      <c r="C395" s="36" t="s">
        <v>885</v>
      </c>
      <c r="D395" s="34" t="s">
        <v>886</v>
      </c>
      <c r="E395" s="36"/>
      <c r="F395" s="36"/>
    </row>
    <row r="396" spans="1:6" x14ac:dyDescent="0.2">
      <c r="A396" s="119" t="s">
        <v>377</v>
      </c>
      <c r="B396" s="119"/>
      <c r="C396" s="119"/>
      <c r="D396" s="119"/>
      <c r="E396" s="119"/>
      <c r="F396" s="119"/>
    </row>
    <row r="397" spans="1:6" ht="15" outlineLevel="1" x14ac:dyDescent="0.2">
      <c r="B397" s="51" t="s">
        <v>987</v>
      </c>
      <c r="C397" s="34" t="s">
        <v>881</v>
      </c>
      <c r="D397" s="34" t="s">
        <v>887</v>
      </c>
      <c r="E397" s="36"/>
      <c r="F397" s="36"/>
    </row>
    <row r="398" spans="1:6" ht="45" outlineLevel="1" x14ac:dyDescent="0.2">
      <c r="B398" s="51" t="s">
        <v>989</v>
      </c>
      <c r="C398" s="34" t="s">
        <v>788</v>
      </c>
      <c r="D398" s="34" t="s">
        <v>888</v>
      </c>
      <c r="E398" s="36"/>
      <c r="F398" s="36"/>
    </row>
    <row r="399" spans="1:6" ht="15" customHeight="1" x14ac:dyDescent="0.2">
      <c r="A399" s="119" t="s">
        <v>379</v>
      </c>
      <c r="B399" s="119"/>
      <c r="C399" s="119"/>
      <c r="D399" s="119"/>
      <c r="E399" s="119"/>
      <c r="F399" s="119"/>
    </row>
    <row r="400" spans="1:6" ht="45" outlineLevel="1" x14ac:dyDescent="0.2">
      <c r="B400" s="51" t="s">
        <v>987</v>
      </c>
      <c r="C400" s="36" t="s">
        <v>889</v>
      </c>
      <c r="D400" s="34" t="s">
        <v>890</v>
      </c>
      <c r="E400" s="51"/>
      <c r="F400" s="36"/>
    </row>
    <row r="401" spans="1:6" x14ac:dyDescent="0.2">
      <c r="A401" s="119" t="s">
        <v>381</v>
      </c>
      <c r="B401" s="119"/>
      <c r="C401" s="119"/>
      <c r="D401" s="119"/>
      <c r="E401" s="119"/>
      <c r="F401" s="119"/>
    </row>
    <row r="402" spans="1:6" ht="45" outlineLevel="1" x14ac:dyDescent="0.2">
      <c r="B402" s="51" t="s">
        <v>987</v>
      </c>
      <c r="C402" s="36" t="s">
        <v>891</v>
      </c>
      <c r="D402" s="34" t="s">
        <v>892</v>
      </c>
      <c r="E402" s="36"/>
      <c r="F402" s="36"/>
    </row>
    <row r="403" spans="1:6" x14ac:dyDescent="0.2">
      <c r="A403" s="119" t="s">
        <v>383</v>
      </c>
      <c r="B403" s="119"/>
      <c r="C403" s="119"/>
      <c r="D403" s="119"/>
      <c r="E403" s="119"/>
      <c r="F403" s="119"/>
    </row>
    <row r="404" spans="1:6" ht="45" outlineLevel="1" x14ac:dyDescent="0.2">
      <c r="B404" s="51" t="s">
        <v>987</v>
      </c>
      <c r="C404" s="36" t="s">
        <v>893</v>
      </c>
      <c r="D404" s="34" t="s">
        <v>894</v>
      </c>
      <c r="E404" s="36"/>
      <c r="F404" s="36"/>
    </row>
    <row r="405" spans="1:6" x14ac:dyDescent="0.2">
      <c r="A405" s="119" t="s">
        <v>395</v>
      </c>
      <c r="B405" s="119"/>
      <c r="C405" s="119"/>
      <c r="D405" s="119"/>
      <c r="E405" s="119"/>
      <c r="F405" s="119"/>
    </row>
    <row r="406" spans="1:6" ht="45" outlineLevel="1" x14ac:dyDescent="0.2">
      <c r="B406" s="51" t="s">
        <v>987</v>
      </c>
      <c r="C406" s="36" t="s">
        <v>895</v>
      </c>
      <c r="D406" s="34" t="s">
        <v>896</v>
      </c>
      <c r="E406" s="36"/>
      <c r="F406" s="36"/>
    </row>
    <row r="407" spans="1:6" x14ac:dyDescent="0.2">
      <c r="A407" s="119" t="s">
        <v>401</v>
      </c>
      <c r="B407" s="119"/>
      <c r="C407" s="119"/>
      <c r="D407" s="119"/>
      <c r="E407" s="119"/>
      <c r="F407" s="119"/>
    </row>
    <row r="408" spans="1:6" ht="45" outlineLevel="1" x14ac:dyDescent="0.2">
      <c r="B408" s="51" t="s">
        <v>987</v>
      </c>
      <c r="C408" s="36" t="s">
        <v>897</v>
      </c>
      <c r="D408" s="34" t="s">
        <v>898</v>
      </c>
      <c r="E408" s="36"/>
      <c r="F408" s="36"/>
    </row>
    <row r="409" spans="1:6" x14ac:dyDescent="0.2">
      <c r="A409" s="119" t="s">
        <v>407</v>
      </c>
      <c r="B409" s="119"/>
      <c r="C409" s="119"/>
      <c r="D409" s="119"/>
      <c r="E409" s="119"/>
      <c r="F409" s="119"/>
    </row>
    <row r="410" spans="1:6" outlineLevel="1" x14ac:dyDescent="0.2">
      <c r="B410" s="51" t="s">
        <v>987</v>
      </c>
      <c r="C410" s="36" t="s">
        <v>899</v>
      </c>
      <c r="D410" s="36" t="s">
        <v>900</v>
      </c>
      <c r="E410" s="36"/>
      <c r="F410" s="36"/>
    </row>
    <row r="411" spans="1:6" ht="12.75" customHeight="1" x14ac:dyDescent="0.2">
      <c r="A411" s="119" t="s">
        <v>158</v>
      </c>
      <c r="B411" s="119"/>
      <c r="C411" s="119"/>
      <c r="D411" s="119"/>
      <c r="E411" s="119"/>
      <c r="F411" s="119"/>
    </row>
    <row r="412" spans="1:6" outlineLevel="1" x14ac:dyDescent="0.2">
      <c r="B412" s="51" t="s">
        <v>987</v>
      </c>
      <c r="C412" s="36" t="s">
        <v>537</v>
      </c>
      <c r="D412" s="36" t="s">
        <v>538</v>
      </c>
      <c r="E412" s="36"/>
      <c r="F412" s="36"/>
    </row>
    <row r="413" spans="1:6" s="5" customFormat="1" outlineLevel="1" x14ac:dyDescent="0.2">
      <c r="A413" s="36"/>
      <c r="B413" s="51" t="s">
        <v>989</v>
      </c>
      <c r="C413" s="36" t="s">
        <v>901</v>
      </c>
      <c r="D413" s="36" t="s">
        <v>902</v>
      </c>
      <c r="E413" s="36"/>
      <c r="F413" s="36"/>
    </row>
    <row r="414" spans="1:6" s="5" customFormat="1" ht="14.5" customHeight="1" x14ac:dyDescent="0.2">
      <c r="A414" s="119" t="s">
        <v>170</v>
      </c>
      <c r="B414" s="119"/>
      <c r="C414" s="119"/>
      <c r="D414" s="119"/>
      <c r="E414" s="119"/>
      <c r="F414" s="119"/>
    </row>
    <row r="415" spans="1:6" s="5" customFormat="1" ht="20.25" customHeight="1" outlineLevel="1" x14ac:dyDescent="0.2">
      <c r="A415" s="36"/>
      <c r="B415" s="51" t="s">
        <v>987</v>
      </c>
      <c r="C415" s="36" t="s">
        <v>537</v>
      </c>
      <c r="D415" s="36" t="s">
        <v>538</v>
      </c>
      <c r="E415" s="36"/>
      <c r="F415" s="36"/>
    </row>
    <row r="416" spans="1:6" s="5" customFormat="1" outlineLevel="1" x14ac:dyDescent="0.2">
      <c r="A416" s="36"/>
      <c r="B416" s="51" t="s">
        <v>989</v>
      </c>
      <c r="C416" s="36" t="s">
        <v>758</v>
      </c>
      <c r="D416" s="36" t="s">
        <v>164</v>
      </c>
      <c r="E416" s="36"/>
      <c r="F416" s="36"/>
    </row>
    <row r="417" spans="1:6" s="5" customFormat="1" x14ac:dyDescent="0.2">
      <c r="A417" s="119" t="s">
        <v>173</v>
      </c>
      <c r="B417" s="119"/>
      <c r="C417" s="119"/>
      <c r="D417" s="119"/>
      <c r="E417" s="119"/>
      <c r="F417" s="119"/>
    </row>
    <row r="418" spans="1:6" s="5" customFormat="1" outlineLevel="1" x14ac:dyDescent="0.2">
      <c r="A418" s="36"/>
      <c r="B418" s="51" t="s">
        <v>987</v>
      </c>
      <c r="C418" s="36" t="s">
        <v>903</v>
      </c>
      <c r="D418" s="36" t="s">
        <v>538</v>
      </c>
      <c r="E418" s="36"/>
      <c r="F418" s="36"/>
    </row>
    <row r="419" spans="1:6" s="5" customFormat="1" outlineLevel="1" x14ac:dyDescent="0.2">
      <c r="A419" s="36"/>
      <c r="B419" s="51" t="s">
        <v>989</v>
      </c>
      <c r="C419" s="36" t="s">
        <v>901</v>
      </c>
      <c r="D419" s="36" t="s">
        <v>902</v>
      </c>
      <c r="E419" s="36"/>
      <c r="F419" s="36"/>
    </row>
    <row r="420" spans="1:6" s="5" customFormat="1" x14ac:dyDescent="0.2">
      <c r="A420" s="119" t="s">
        <v>179</v>
      </c>
      <c r="B420" s="119"/>
      <c r="C420" s="119"/>
      <c r="D420" s="119"/>
      <c r="E420" s="119"/>
      <c r="F420" s="119"/>
    </row>
    <row r="421" spans="1:6" s="5" customFormat="1" outlineLevel="1" x14ac:dyDescent="0.2">
      <c r="A421" s="36"/>
      <c r="B421" s="51" t="s">
        <v>987</v>
      </c>
      <c r="C421" s="36" t="s">
        <v>537</v>
      </c>
      <c r="D421" s="36" t="s">
        <v>538</v>
      </c>
      <c r="E421" s="36"/>
      <c r="F421" s="36"/>
    </row>
    <row r="422" spans="1:6" s="5" customFormat="1" outlineLevel="1" x14ac:dyDescent="0.2">
      <c r="A422" s="36"/>
      <c r="B422" s="51" t="s">
        <v>989</v>
      </c>
      <c r="C422" s="36" t="s">
        <v>758</v>
      </c>
      <c r="D422" s="36" t="s">
        <v>164</v>
      </c>
      <c r="E422" s="36"/>
      <c r="F422" s="36"/>
    </row>
    <row r="423" spans="1:6" s="5" customFormat="1" x14ac:dyDescent="0.2">
      <c r="A423" s="119" t="s">
        <v>180</v>
      </c>
      <c r="B423" s="119"/>
      <c r="C423" s="119"/>
      <c r="D423" s="119"/>
      <c r="E423" s="119"/>
      <c r="F423" s="119"/>
    </row>
    <row r="424" spans="1:6" s="5" customFormat="1" outlineLevel="1" x14ac:dyDescent="0.2">
      <c r="A424" s="36"/>
      <c r="B424" s="51" t="s">
        <v>987</v>
      </c>
      <c r="C424" s="36" t="s">
        <v>903</v>
      </c>
      <c r="D424" s="36" t="s">
        <v>538</v>
      </c>
      <c r="E424" s="36"/>
      <c r="F424" s="36"/>
    </row>
    <row r="425" spans="1:6" s="5" customFormat="1" outlineLevel="1" x14ac:dyDescent="0.2">
      <c r="A425" s="36"/>
      <c r="B425" s="51" t="s">
        <v>989</v>
      </c>
      <c r="C425" s="36" t="s">
        <v>901</v>
      </c>
      <c r="D425" s="36" t="s">
        <v>902</v>
      </c>
      <c r="E425" s="36"/>
      <c r="F425" s="36"/>
    </row>
    <row r="426" spans="1:6" x14ac:dyDescent="0.2">
      <c r="A426" s="119"/>
      <c r="B426" s="119"/>
      <c r="C426" s="119"/>
      <c r="D426" s="119"/>
      <c r="E426" s="119"/>
      <c r="F426" s="119"/>
    </row>
    <row r="427" spans="1:6" s="5" customFormat="1" outlineLevel="1" x14ac:dyDescent="0.2">
      <c r="A427" s="53"/>
      <c r="B427" s="51" t="s">
        <v>987</v>
      </c>
      <c r="C427" s="36" t="s">
        <v>537</v>
      </c>
      <c r="D427" s="36" t="s">
        <v>697</v>
      </c>
      <c r="E427" s="53"/>
      <c r="F427" s="53"/>
    </row>
    <row r="428" spans="1:6" s="5" customFormat="1" ht="60" outlineLevel="1" x14ac:dyDescent="0.2">
      <c r="A428" s="53"/>
      <c r="B428" s="51" t="s">
        <v>989</v>
      </c>
      <c r="C428" s="35" t="s">
        <v>904</v>
      </c>
      <c r="D428" s="36" t="s">
        <v>905</v>
      </c>
      <c r="E428" s="53"/>
      <c r="F428" s="53"/>
    </row>
    <row r="429" spans="1:6" s="5" customFormat="1" ht="15" outlineLevel="1" x14ac:dyDescent="0.2">
      <c r="A429" s="53"/>
      <c r="B429" s="51" t="s">
        <v>991</v>
      </c>
      <c r="C429" s="35" t="s">
        <v>906</v>
      </c>
      <c r="D429" s="36" t="s">
        <v>907</v>
      </c>
      <c r="E429" s="53"/>
      <c r="F429" s="53"/>
    </row>
    <row r="430" spans="1:6" s="5" customFormat="1" outlineLevel="1" x14ac:dyDescent="0.2">
      <c r="A430" s="53"/>
      <c r="B430" s="51" t="s">
        <v>994</v>
      </c>
      <c r="C430" s="36" t="s">
        <v>698</v>
      </c>
      <c r="D430" s="36" t="s">
        <v>699</v>
      </c>
      <c r="E430" s="53"/>
      <c r="F430" s="53"/>
    </row>
    <row r="431" spans="1:6" s="5" customFormat="1" outlineLevel="1" x14ac:dyDescent="0.2">
      <c r="A431" s="53"/>
      <c r="B431" s="51" t="s">
        <v>1100</v>
      </c>
      <c r="C431" s="36" t="s">
        <v>908</v>
      </c>
      <c r="D431" s="36" t="s">
        <v>909</v>
      </c>
      <c r="E431" s="53"/>
      <c r="F431" s="53"/>
    </row>
    <row r="432" spans="1:6" s="5" customFormat="1" outlineLevel="1" x14ac:dyDescent="0.2">
      <c r="A432" s="53"/>
      <c r="B432" s="51" t="s">
        <v>1101</v>
      </c>
      <c r="C432" s="56" t="s">
        <v>702</v>
      </c>
      <c r="D432" s="56" t="s">
        <v>703</v>
      </c>
      <c r="E432" s="53"/>
      <c r="F432" s="53"/>
    </row>
    <row r="433" spans="1:6" s="5" customFormat="1" ht="30" outlineLevel="1" x14ac:dyDescent="0.2">
      <c r="A433" s="53"/>
      <c r="B433" s="51" t="s">
        <v>1102</v>
      </c>
      <c r="C433" s="34" t="s">
        <v>716</v>
      </c>
      <c r="D433" s="57" t="s">
        <v>711</v>
      </c>
      <c r="E433" s="53"/>
      <c r="F433" s="53"/>
    </row>
    <row r="434" spans="1:6" s="5" customFormat="1" outlineLevel="1" x14ac:dyDescent="0.2">
      <c r="A434" s="53"/>
      <c r="B434" s="51" t="s">
        <v>1103</v>
      </c>
      <c r="C434" s="36" t="s">
        <v>712</v>
      </c>
      <c r="D434" s="36" t="s">
        <v>713</v>
      </c>
      <c r="E434" s="53"/>
      <c r="F434" s="53"/>
    </row>
    <row r="435" spans="1:6" s="5" customFormat="1" outlineLevel="1" x14ac:dyDescent="0.2">
      <c r="A435" s="53"/>
      <c r="B435" s="51" t="s">
        <v>1104</v>
      </c>
      <c r="C435" s="36" t="s">
        <v>717</v>
      </c>
      <c r="D435" s="36" t="s">
        <v>718</v>
      </c>
      <c r="E435" s="53"/>
      <c r="F435" s="53"/>
    </row>
    <row r="436" spans="1:6" s="5" customFormat="1" outlineLevel="1" x14ac:dyDescent="0.2">
      <c r="A436" s="53"/>
      <c r="B436" s="51" t="s">
        <v>1116</v>
      </c>
      <c r="C436" s="36" t="s">
        <v>550</v>
      </c>
      <c r="D436" s="36" t="s">
        <v>719</v>
      </c>
      <c r="E436" s="53"/>
      <c r="F436" s="53"/>
    </row>
    <row r="437" spans="1:6" s="5" customFormat="1" ht="75" outlineLevel="1" x14ac:dyDescent="0.2">
      <c r="A437" s="53"/>
      <c r="B437" s="51" t="s">
        <v>1117</v>
      </c>
      <c r="C437" s="36" t="s">
        <v>720</v>
      </c>
      <c r="D437" s="34" t="s">
        <v>553</v>
      </c>
      <c r="E437" s="53"/>
      <c r="F437" s="53"/>
    </row>
    <row r="438" spans="1:6" s="5" customFormat="1" ht="15" outlineLevel="1" x14ac:dyDescent="0.2">
      <c r="A438" s="53"/>
      <c r="B438" s="51" t="s">
        <v>1118</v>
      </c>
      <c r="C438" s="36" t="s">
        <v>721</v>
      </c>
      <c r="D438" s="34" t="s">
        <v>722</v>
      </c>
      <c r="E438" s="53"/>
      <c r="F438" s="53"/>
    </row>
    <row r="439" spans="1:6" s="5" customFormat="1" ht="15" outlineLevel="1" x14ac:dyDescent="0.2">
      <c r="A439" s="53"/>
      <c r="B439" s="51" t="s">
        <v>1119</v>
      </c>
      <c r="C439" s="36" t="s">
        <v>723</v>
      </c>
      <c r="D439" s="34" t="s">
        <v>559</v>
      </c>
      <c r="E439" s="53"/>
      <c r="F439" s="53"/>
    </row>
    <row r="440" spans="1:6" s="5" customFormat="1" ht="15" outlineLevel="1" x14ac:dyDescent="0.2">
      <c r="A440" s="53"/>
      <c r="B440" s="51" t="s">
        <v>1120</v>
      </c>
      <c r="C440" s="36" t="s">
        <v>910</v>
      </c>
      <c r="D440" s="34" t="s">
        <v>561</v>
      </c>
      <c r="E440" s="53"/>
      <c r="F440" s="53"/>
    </row>
    <row r="441" spans="1:6" s="5" customFormat="1" ht="15" outlineLevel="1" x14ac:dyDescent="0.2">
      <c r="A441" s="53"/>
      <c r="B441" s="51" t="s">
        <v>1121</v>
      </c>
      <c r="C441" s="36" t="s">
        <v>724</v>
      </c>
      <c r="D441" s="34" t="s">
        <v>164</v>
      </c>
      <c r="E441" s="53"/>
      <c r="F441" s="53"/>
    </row>
    <row r="442" spans="1:6" x14ac:dyDescent="0.2">
      <c r="A442" s="119" t="s">
        <v>109</v>
      </c>
      <c r="B442" s="119"/>
      <c r="C442" s="119"/>
      <c r="D442" s="119"/>
      <c r="E442" s="119"/>
      <c r="F442" s="119"/>
    </row>
    <row r="443" spans="1:6" s="5" customFormat="1" ht="150" outlineLevel="1" x14ac:dyDescent="0.2">
      <c r="A443" s="36" t="s">
        <v>1157</v>
      </c>
      <c r="B443" s="51" t="s">
        <v>987</v>
      </c>
      <c r="C443" s="34" t="s">
        <v>504</v>
      </c>
      <c r="D443" s="34" t="s">
        <v>505</v>
      </c>
      <c r="E443" s="53"/>
      <c r="F443" s="53"/>
    </row>
    <row r="444" spans="1:6" s="5" customFormat="1" ht="15" outlineLevel="1" x14ac:dyDescent="0.2">
      <c r="A444" s="36" t="s">
        <v>1157</v>
      </c>
      <c r="B444" s="51" t="s">
        <v>989</v>
      </c>
      <c r="C444" s="34" t="s">
        <v>534</v>
      </c>
      <c r="D444" s="34" t="s">
        <v>911</v>
      </c>
      <c r="E444" s="53"/>
      <c r="F444" s="53"/>
    </row>
    <row r="445" spans="1:6" x14ac:dyDescent="0.2">
      <c r="A445" s="119" t="s">
        <v>218</v>
      </c>
      <c r="B445" s="119"/>
      <c r="C445" s="119"/>
      <c r="D445" s="119"/>
      <c r="E445" s="119"/>
      <c r="F445" s="119"/>
    </row>
    <row r="446" spans="1:6" ht="15" outlineLevel="1" x14ac:dyDescent="0.2">
      <c r="B446" s="51" t="s">
        <v>987</v>
      </c>
      <c r="C446" s="36" t="s">
        <v>912</v>
      </c>
      <c r="D446" s="34" t="s">
        <v>913</v>
      </c>
      <c r="E446" s="36"/>
      <c r="F446" s="36"/>
    </row>
    <row r="447" spans="1:6" outlineLevel="1" x14ac:dyDescent="0.2">
      <c r="B447" s="51" t="s">
        <v>989</v>
      </c>
      <c r="C447" s="36" t="s">
        <v>914</v>
      </c>
      <c r="D447" s="36" t="s">
        <v>915</v>
      </c>
      <c r="E447" s="36"/>
      <c r="F447" s="36"/>
    </row>
    <row r="448" spans="1:6" outlineLevel="1" x14ac:dyDescent="0.2">
      <c r="B448" s="51" t="s">
        <v>991</v>
      </c>
      <c r="C448" s="36" t="s">
        <v>566</v>
      </c>
      <c r="D448" s="36" t="s">
        <v>217</v>
      </c>
      <c r="E448" s="36"/>
      <c r="F448" s="36"/>
    </row>
    <row r="449" spans="1:6" x14ac:dyDescent="0.2">
      <c r="A449" s="119" t="s">
        <v>220</v>
      </c>
      <c r="B449" s="119"/>
      <c r="C449" s="119"/>
      <c r="D449" s="119"/>
      <c r="E449" s="119"/>
      <c r="F449" s="119"/>
    </row>
    <row r="450" spans="1:6" ht="15" outlineLevel="1" x14ac:dyDescent="0.2">
      <c r="B450" s="51" t="s">
        <v>987</v>
      </c>
      <c r="C450" s="36" t="s">
        <v>912</v>
      </c>
      <c r="D450" s="34" t="s">
        <v>913</v>
      </c>
      <c r="E450" s="36"/>
      <c r="F450" s="36"/>
    </row>
    <row r="451" spans="1:6" outlineLevel="1" x14ac:dyDescent="0.2">
      <c r="B451" s="51" t="s">
        <v>989</v>
      </c>
      <c r="C451" s="36" t="s">
        <v>914</v>
      </c>
      <c r="D451" s="36" t="s">
        <v>915</v>
      </c>
      <c r="E451" s="36"/>
      <c r="F451" s="36"/>
    </row>
    <row r="452" spans="1:6" outlineLevel="1" x14ac:dyDescent="0.2">
      <c r="B452" s="51" t="s">
        <v>991</v>
      </c>
      <c r="C452" s="36" t="s">
        <v>916</v>
      </c>
      <c r="D452" s="36" t="s">
        <v>917</v>
      </c>
      <c r="E452" s="36"/>
      <c r="F452" s="36"/>
    </row>
    <row r="453" spans="1:6" outlineLevel="1" x14ac:dyDescent="0.2">
      <c r="B453" s="51" t="s">
        <v>994</v>
      </c>
      <c r="C453" s="36" t="s">
        <v>566</v>
      </c>
      <c r="D453" s="36" t="s">
        <v>217</v>
      </c>
      <c r="E453" s="36"/>
      <c r="F453" s="36"/>
    </row>
    <row r="454" spans="1:6" x14ac:dyDescent="0.2">
      <c r="A454" s="119" t="s">
        <v>227</v>
      </c>
      <c r="B454" s="119"/>
      <c r="C454" s="119"/>
      <c r="D454" s="119"/>
      <c r="E454" s="119"/>
      <c r="F454" s="119"/>
    </row>
    <row r="455" spans="1:6" ht="15" outlineLevel="1" x14ac:dyDescent="0.2">
      <c r="A455" s="36" t="s">
        <v>1125</v>
      </c>
      <c r="B455" s="51" t="s">
        <v>987</v>
      </c>
      <c r="C455" s="36" t="s">
        <v>912</v>
      </c>
      <c r="D455" s="34" t="s">
        <v>913</v>
      </c>
      <c r="E455" s="36"/>
      <c r="F455" s="36"/>
    </row>
    <row r="456" spans="1:6" ht="45" outlineLevel="1" x14ac:dyDescent="0.2">
      <c r="A456" s="36" t="s">
        <v>1125</v>
      </c>
      <c r="B456" s="51" t="s">
        <v>991</v>
      </c>
      <c r="C456" s="36" t="s">
        <v>918</v>
      </c>
      <c r="D456" s="34" t="s">
        <v>919</v>
      </c>
      <c r="E456" s="36"/>
      <c r="F456" s="36"/>
    </row>
    <row r="457" spans="1:6" x14ac:dyDescent="0.2">
      <c r="A457" s="119" t="s">
        <v>228</v>
      </c>
      <c r="B457" s="119"/>
      <c r="C457" s="119"/>
      <c r="D457" s="119"/>
      <c r="E457" s="119"/>
      <c r="F457" s="119"/>
    </row>
    <row r="458" spans="1:6" ht="15" outlineLevel="1" x14ac:dyDescent="0.2">
      <c r="A458" s="36" t="s">
        <v>1126</v>
      </c>
      <c r="B458" s="51" t="s">
        <v>987</v>
      </c>
      <c r="C458" s="36" t="s">
        <v>912</v>
      </c>
      <c r="D458" s="34" t="s">
        <v>913</v>
      </c>
      <c r="E458" s="36"/>
      <c r="F458" s="36"/>
    </row>
    <row r="459" spans="1:6" ht="15" outlineLevel="1" x14ac:dyDescent="0.2">
      <c r="A459" s="36" t="s">
        <v>1126</v>
      </c>
      <c r="B459" s="51" t="s">
        <v>989</v>
      </c>
      <c r="C459" s="36" t="s">
        <v>920</v>
      </c>
      <c r="D459" s="34" t="s">
        <v>915</v>
      </c>
      <c r="E459" s="36"/>
      <c r="F459" s="36"/>
    </row>
    <row r="460" spans="1:6" ht="15" outlineLevel="1" x14ac:dyDescent="0.2">
      <c r="A460" s="36" t="s">
        <v>1126</v>
      </c>
      <c r="B460" s="51" t="s">
        <v>991</v>
      </c>
      <c r="C460" s="36" t="s">
        <v>566</v>
      </c>
      <c r="D460" s="34" t="s">
        <v>921</v>
      </c>
      <c r="E460" s="36"/>
      <c r="F460" s="36"/>
    </row>
    <row r="461" spans="1:6" x14ac:dyDescent="0.2">
      <c r="A461" s="119" t="s">
        <v>229</v>
      </c>
      <c r="B461" s="119"/>
      <c r="C461" s="119"/>
      <c r="D461" s="119"/>
      <c r="E461" s="119"/>
      <c r="F461" s="119"/>
    </row>
    <row r="462" spans="1:6" ht="15" outlineLevel="1" x14ac:dyDescent="0.2">
      <c r="A462" s="36" t="s">
        <v>1127</v>
      </c>
      <c r="B462" s="51" t="s">
        <v>987</v>
      </c>
      <c r="C462" s="36" t="s">
        <v>912</v>
      </c>
      <c r="D462" s="34" t="s">
        <v>913</v>
      </c>
      <c r="E462" s="36"/>
      <c r="F462" s="36"/>
    </row>
    <row r="463" spans="1:6" ht="15" outlineLevel="1" x14ac:dyDescent="0.2">
      <c r="A463" s="36" t="s">
        <v>1127</v>
      </c>
      <c r="B463" s="51" t="s">
        <v>989</v>
      </c>
      <c r="C463" s="36" t="s">
        <v>922</v>
      </c>
      <c r="D463" s="34" t="s">
        <v>915</v>
      </c>
      <c r="E463" s="36"/>
      <c r="F463" s="36"/>
    </row>
    <row r="464" spans="1:6" ht="15" outlineLevel="1" x14ac:dyDescent="0.2">
      <c r="A464" s="36" t="s">
        <v>1127</v>
      </c>
      <c r="B464" s="51" t="s">
        <v>991</v>
      </c>
      <c r="C464" s="36" t="s">
        <v>566</v>
      </c>
      <c r="D464" s="34" t="s">
        <v>921</v>
      </c>
      <c r="E464" s="36"/>
      <c r="F464" s="36"/>
    </row>
    <row r="465" spans="1:6" x14ac:dyDescent="0.2">
      <c r="A465" s="119" t="s">
        <v>230</v>
      </c>
      <c r="B465" s="119"/>
      <c r="C465" s="119"/>
      <c r="D465" s="119"/>
      <c r="E465" s="119"/>
      <c r="F465" s="119"/>
    </row>
    <row r="466" spans="1:6" ht="15" outlineLevel="1" x14ac:dyDescent="0.2">
      <c r="A466" s="36" t="s">
        <v>1128</v>
      </c>
      <c r="B466" s="51" t="s">
        <v>987</v>
      </c>
      <c r="C466" s="36" t="s">
        <v>912</v>
      </c>
      <c r="D466" s="34" t="s">
        <v>913</v>
      </c>
      <c r="E466" s="36"/>
      <c r="F466" s="36"/>
    </row>
    <row r="467" spans="1:6" ht="15" outlineLevel="1" x14ac:dyDescent="0.2">
      <c r="A467" s="36" t="s">
        <v>1128</v>
      </c>
      <c r="B467" s="51" t="s">
        <v>989</v>
      </c>
      <c r="C467" s="36" t="s">
        <v>923</v>
      </c>
      <c r="D467" s="34" t="s">
        <v>915</v>
      </c>
      <c r="E467" s="36"/>
      <c r="F467" s="36"/>
    </row>
    <row r="468" spans="1:6" ht="15" outlineLevel="1" x14ac:dyDescent="0.2">
      <c r="A468" s="36" t="s">
        <v>1128</v>
      </c>
      <c r="B468" s="51" t="s">
        <v>991</v>
      </c>
      <c r="C468" s="36" t="s">
        <v>566</v>
      </c>
      <c r="D468" s="34" t="s">
        <v>921</v>
      </c>
      <c r="E468" s="36"/>
      <c r="F468" s="36"/>
    </row>
    <row r="469" spans="1:6" x14ac:dyDescent="0.2">
      <c r="A469" s="119" t="s">
        <v>232</v>
      </c>
      <c r="B469" s="119"/>
      <c r="C469" s="119"/>
      <c r="D469" s="119"/>
      <c r="E469" s="119"/>
      <c r="F469" s="119"/>
    </row>
    <row r="470" spans="1:6" ht="15" outlineLevel="1" x14ac:dyDescent="0.2">
      <c r="A470" s="36" t="s">
        <v>1129</v>
      </c>
      <c r="B470" s="51" t="s">
        <v>987</v>
      </c>
      <c r="C470" s="36" t="s">
        <v>912</v>
      </c>
      <c r="D470" s="34" t="s">
        <v>913</v>
      </c>
      <c r="E470" s="36"/>
      <c r="F470" s="36"/>
    </row>
    <row r="471" spans="1:6" ht="15" outlineLevel="1" x14ac:dyDescent="0.2">
      <c r="A471" s="36" t="s">
        <v>1129</v>
      </c>
      <c r="B471" s="51" t="s">
        <v>989</v>
      </c>
      <c r="C471" s="36" t="s">
        <v>924</v>
      </c>
      <c r="D471" s="34" t="s">
        <v>915</v>
      </c>
      <c r="E471" s="36"/>
      <c r="F471" s="36"/>
    </row>
    <row r="472" spans="1:6" ht="60" outlineLevel="1" x14ac:dyDescent="0.2">
      <c r="A472" s="36" t="s">
        <v>1129</v>
      </c>
      <c r="B472" s="51" t="s">
        <v>991</v>
      </c>
      <c r="C472" s="34" t="s">
        <v>925</v>
      </c>
      <c r="D472" s="34" t="s">
        <v>926</v>
      </c>
      <c r="E472" s="36"/>
      <c r="F472" s="36"/>
    </row>
    <row r="473" spans="1:6" x14ac:dyDescent="0.2">
      <c r="A473" s="119" t="s">
        <v>233</v>
      </c>
      <c r="B473" s="119"/>
      <c r="C473" s="119"/>
      <c r="D473" s="119"/>
      <c r="E473" s="119"/>
      <c r="F473" s="119"/>
    </row>
    <row r="474" spans="1:6" ht="15" outlineLevel="1" x14ac:dyDescent="0.2">
      <c r="A474" s="36" t="s">
        <v>1130</v>
      </c>
      <c r="B474" s="51" t="s">
        <v>987</v>
      </c>
      <c r="C474" s="36" t="s">
        <v>912</v>
      </c>
      <c r="D474" s="34" t="s">
        <v>913</v>
      </c>
      <c r="E474" s="36"/>
      <c r="F474" s="36"/>
    </row>
    <row r="475" spans="1:6" ht="15" outlineLevel="1" x14ac:dyDescent="0.2">
      <c r="A475" s="36" t="s">
        <v>1130</v>
      </c>
      <c r="B475" s="51" t="s">
        <v>989</v>
      </c>
      <c r="C475" s="36" t="s">
        <v>924</v>
      </c>
      <c r="D475" s="34" t="s">
        <v>915</v>
      </c>
      <c r="E475" s="36"/>
      <c r="F475" s="36"/>
    </row>
    <row r="476" spans="1:6" ht="15" outlineLevel="1" x14ac:dyDescent="0.2">
      <c r="A476" s="36" t="s">
        <v>1130</v>
      </c>
      <c r="B476" s="51" t="s">
        <v>991</v>
      </c>
      <c r="C476" s="36" t="s">
        <v>927</v>
      </c>
      <c r="D476" s="34" t="s">
        <v>928</v>
      </c>
      <c r="E476" s="36"/>
      <c r="F476" s="36"/>
    </row>
    <row r="477" spans="1:6" ht="45" outlineLevel="1" x14ac:dyDescent="0.2">
      <c r="A477" s="36" t="s">
        <v>1130</v>
      </c>
      <c r="B477" s="51" t="s">
        <v>994</v>
      </c>
      <c r="C477" s="34" t="s">
        <v>929</v>
      </c>
      <c r="D477" s="36" t="s">
        <v>917</v>
      </c>
      <c r="E477" s="36"/>
      <c r="F477" s="36"/>
    </row>
    <row r="478" spans="1:6" ht="45" outlineLevel="1" x14ac:dyDescent="0.2">
      <c r="A478" s="36" t="s">
        <v>1130</v>
      </c>
      <c r="B478" s="51" t="s">
        <v>1100</v>
      </c>
      <c r="C478" s="36" t="s">
        <v>930</v>
      </c>
      <c r="D478" s="34" t="s">
        <v>931</v>
      </c>
      <c r="E478" s="36"/>
      <c r="F478" s="36"/>
    </row>
    <row r="479" spans="1:6" x14ac:dyDescent="0.2">
      <c r="A479" s="119" t="s">
        <v>414</v>
      </c>
      <c r="B479" s="119"/>
      <c r="C479" s="119"/>
      <c r="D479" s="119"/>
      <c r="E479" s="119"/>
      <c r="F479" s="119"/>
    </row>
    <row r="480" spans="1:6" outlineLevel="1" x14ac:dyDescent="0.2">
      <c r="B480" s="4" t="s">
        <v>987</v>
      </c>
      <c r="C480" s="9" t="s">
        <v>932</v>
      </c>
      <c r="D480" s="9" t="s">
        <v>933</v>
      </c>
      <c r="E480" s="36"/>
      <c r="F480" s="36"/>
    </row>
    <row r="481" spans="1:6" outlineLevel="1" x14ac:dyDescent="0.2">
      <c r="B481" s="4" t="s">
        <v>989</v>
      </c>
      <c r="C481" s="9" t="s">
        <v>934</v>
      </c>
      <c r="D481" s="9" t="s">
        <v>887</v>
      </c>
      <c r="E481" s="36"/>
      <c r="F481" s="36"/>
    </row>
    <row r="482" spans="1:6" outlineLevel="1" x14ac:dyDescent="0.2">
      <c r="B482" s="4" t="s">
        <v>991</v>
      </c>
      <c r="C482" s="9" t="s">
        <v>935</v>
      </c>
      <c r="D482" s="9" t="s">
        <v>936</v>
      </c>
      <c r="E482" s="36"/>
      <c r="F482" s="36"/>
    </row>
    <row r="483" spans="1:6" ht="15" outlineLevel="1" x14ac:dyDescent="0.2">
      <c r="B483" s="4" t="s">
        <v>994</v>
      </c>
      <c r="C483" s="9" t="s">
        <v>937</v>
      </c>
      <c r="D483" s="10" t="s">
        <v>938</v>
      </c>
      <c r="E483" s="36"/>
      <c r="F483" s="36"/>
    </row>
    <row r="484" spans="1:6" ht="15" outlineLevel="1" x14ac:dyDescent="0.2">
      <c r="B484" s="4" t="s">
        <v>1100</v>
      </c>
      <c r="C484" s="10" t="s">
        <v>939</v>
      </c>
      <c r="D484" s="10" t="s">
        <v>940</v>
      </c>
      <c r="E484" s="36"/>
      <c r="F484" s="36"/>
    </row>
    <row r="485" spans="1:6" ht="15" outlineLevel="1" x14ac:dyDescent="0.2">
      <c r="B485" s="4" t="s">
        <v>1101</v>
      </c>
      <c r="C485" s="10" t="s">
        <v>941</v>
      </c>
      <c r="D485" s="10" t="s">
        <v>942</v>
      </c>
      <c r="E485" s="36"/>
      <c r="F485" s="36"/>
    </row>
    <row r="486" spans="1:6" ht="15" outlineLevel="1" x14ac:dyDescent="0.2">
      <c r="B486" s="4" t="s">
        <v>1102</v>
      </c>
      <c r="C486" s="10" t="s">
        <v>943</v>
      </c>
      <c r="D486" s="10" t="s">
        <v>944</v>
      </c>
      <c r="E486" s="36"/>
      <c r="F486" s="36"/>
    </row>
    <row r="487" spans="1:6" ht="15" outlineLevel="1" x14ac:dyDescent="0.2">
      <c r="B487" s="4" t="s">
        <v>1103</v>
      </c>
      <c r="C487" s="10" t="s">
        <v>945</v>
      </c>
      <c r="D487" s="10" t="s">
        <v>946</v>
      </c>
      <c r="E487" s="36"/>
      <c r="F487" s="36"/>
    </row>
    <row r="488" spans="1:6" ht="15" outlineLevel="1" x14ac:dyDescent="0.2">
      <c r="B488" s="4" t="s">
        <v>1104</v>
      </c>
      <c r="C488" s="10" t="s">
        <v>947</v>
      </c>
      <c r="D488" s="10" t="s">
        <v>948</v>
      </c>
      <c r="E488" s="36"/>
      <c r="F488" s="36"/>
    </row>
    <row r="489" spans="1:6" x14ac:dyDescent="0.2">
      <c r="A489" s="119" t="s">
        <v>949</v>
      </c>
      <c r="B489" s="119"/>
      <c r="C489" s="119"/>
      <c r="D489" s="119"/>
      <c r="E489" s="119"/>
      <c r="F489" s="119"/>
    </row>
    <row r="490" spans="1:6" ht="15" outlineLevel="1" x14ac:dyDescent="0.2">
      <c r="B490" s="100" t="s">
        <v>987</v>
      </c>
      <c r="C490" s="10" t="s">
        <v>950</v>
      </c>
      <c r="D490" s="10" t="s">
        <v>951</v>
      </c>
      <c r="E490" s="36"/>
      <c r="F490" s="36"/>
    </row>
    <row r="491" spans="1:6" x14ac:dyDescent="0.2">
      <c r="A491" s="119" t="s">
        <v>952</v>
      </c>
      <c r="B491" s="119"/>
      <c r="C491" s="119"/>
      <c r="D491" s="119"/>
      <c r="E491" s="119"/>
      <c r="F491" s="119"/>
    </row>
    <row r="492" spans="1:6" ht="15" outlineLevel="1" x14ac:dyDescent="0.2">
      <c r="B492" s="100" t="s">
        <v>987</v>
      </c>
      <c r="C492" s="10" t="s">
        <v>953</v>
      </c>
      <c r="D492" s="10" t="s">
        <v>418</v>
      </c>
      <c r="E492" s="36"/>
      <c r="F492" s="36"/>
    </row>
    <row r="493" spans="1:6" x14ac:dyDescent="0.2">
      <c r="A493" s="119" t="s">
        <v>432</v>
      </c>
      <c r="B493" s="119"/>
      <c r="C493" s="119"/>
      <c r="D493" s="119"/>
      <c r="E493" s="119"/>
      <c r="F493" s="119"/>
    </row>
    <row r="494" spans="1:6" outlineLevel="1" x14ac:dyDescent="0.2">
      <c r="B494" s="51" t="s">
        <v>987</v>
      </c>
      <c r="C494" s="9" t="s">
        <v>932</v>
      </c>
      <c r="D494" s="9" t="s">
        <v>933</v>
      </c>
      <c r="E494" s="36"/>
      <c r="F494" s="36"/>
    </row>
    <row r="495" spans="1:6" outlineLevel="1" x14ac:dyDescent="0.2">
      <c r="B495" s="51" t="s">
        <v>989</v>
      </c>
      <c r="C495" s="9" t="s">
        <v>954</v>
      </c>
      <c r="D495" s="9" t="s">
        <v>936</v>
      </c>
      <c r="E495" s="36"/>
      <c r="F495" s="36"/>
    </row>
    <row r="496" spans="1:6" ht="15" outlineLevel="1" x14ac:dyDescent="0.2">
      <c r="B496" s="51" t="s">
        <v>991</v>
      </c>
      <c r="C496" s="9" t="s">
        <v>937</v>
      </c>
      <c r="D496" s="10" t="s">
        <v>938</v>
      </c>
      <c r="E496" s="36"/>
      <c r="F496" s="36"/>
    </row>
    <row r="497" spans="1:6" ht="15" outlineLevel="1" x14ac:dyDescent="0.2">
      <c r="B497" s="51" t="s">
        <v>994</v>
      </c>
      <c r="C497" s="10" t="s">
        <v>955</v>
      </c>
      <c r="D497" s="36" t="s">
        <v>431</v>
      </c>
      <c r="E497" s="36"/>
      <c r="F497" s="36"/>
    </row>
    <row r="498" spans="1:6" ht="15" outlineLevel="1" x14ac:dyDescent="0.2">
      <c r="B498" s="51" t="s">
        <v>1100</v>
      </c>
      <c r="C498" s="34" t="s">
        <v>814</v>
      </c>
      <c r="D498" s="36" t="s">
        <v>815</v>
      </c>
      <c r="E498" s="36"/>
      <c r="F498" s="36"/>
    </row>
    <row r="499" spans="1:6" x14ac:dyDescent="0.2">
      <c r="A499" s="119" t="s">
        <v>434</v>
      </c>
      <c r="B499" s="119"/>
      <c r="C499" s="119"/>
      <c r="D499" s="119"/>
      <c r="E499" s="119"/>
      <c r="F499" s="119"/>
    </row>
    <row r="500" spans="1:6" outlineLevel="1" x14ac:dyDescent="0.2">
      <c r="B500" s="51" t="s">
        <v>987</v>
      </c>
      <c r="C500" s="9" t="s">
        <v>932</v>
      </c>
      <c r="D500" s="9" t="s">
        <v>933</v>
      </c>
      <c r="E500" s="36"/>
      <c r="F500" s="36"/>
    </row>
    <row r="501" spans="1:6" outlineLevel="1" x14ac:dyDescent="0.2">
      <c r="B501" s="51" t="s">
        <v>989</v>
      </c>
      <c r="C501" s="9" t="s">
        <v>956</v>
      </c>
      <c r="D501" s="9" t="s">
        <v>957</v>
      </c>
      <c r="E501" s="36"/>
      <c r="F501" s="36"/>
    </row>
    <row r="502" spans="1:6" ht="15" outlineLevel="1" x14ac:dyDescent="0.2">
      <c r="B502" s="51" t="s">
        <v>991</v>
      </c>
      <c r="C502" s="9" t="s">
        <v>937</v>
      </c>
      <c r="D502" s="10" t="s">
        <v>938</v>
      </c>
      <c r="E502" s="36"/>
      <c r="F502" s="36"/>
    </row>
    <row r="503" spans="1:6" ht="15" outlineLevel="1" x14ac:dyDescent="0.2">
      <c r="B503" s="51" t="s">
        <v>994</v>
      </c>
      <c r="C503" s="10" t="s">
        <v>958</v>
      </c>
      <c r="D503" s="36" t="s">
        <v>431</v>
      </c>
      <c r="E503" s="36"/>
      <c r="F503" s="36"/>
    </row>
    <row r="504" spans="1:6" ht="15" outlineLevel="1" x14ac:dyDescent="0.2">
      <c r="B504" s="51" t="s">
        <v>1100</v>
      </c>
      <c r="C504" s="34" t="s">
        <v>814</v>
      </c>
      <c r="D504" s="36" t="s">
        <v>815</v>
      </c>
      <c r="E504" s="36"/>
      <c r="F504" s="36"/>
    </row>
    <row r="505" spans="1:6" x14ac:dyDescent="0.2">
      <c r="A505" s="119" t="s">
        <v>436</v>
      </c>
      <c r="B505" s="119"/>
      <c r="C505" s="119"/>
      <c r="D505" s="119"/>
      <c r="E505" s="119"/>
      <c r="F505" s="119"/>
    </row>
    <row r="506" spans="1:6" outlineLevel="1" x14ac:dyDescent="0.2">
      <c r="B506" s="51" t="s">
        <v>987</v>
      </c>
      <c r="C506" s="9" t="s">
        <v>932</v>
      </c>
      <c r="D506" s="9" t="s">
        <v>933</v>
      </c>
      <c r="E506" s="36"/>
      <c r="F506" s="36"/>
    </row>
    <row r="507" spans="1:6" outlineLevel="1" x14ac:dyDescent="0.2">
      <c r="B507" s="51" t="s">
        <v>989</v>
      </c>
      <c r="C507" s="9" t="s">
        <v>954</v>
      </c>
      <c r="D507" s="9" t="s">
        <v>936</v>
      </c>
      <c r="E507" s="36"/>
      <c r="F507" s="36"/>
    </row>
    <row r="508" spans="1:6" ht="15" outlineLevel="1" x14ac:dyDescent="0.2">
      <c r="B508" s="51" t="s">
        <v>991</v>
      </c>
      <c r="C508" s="9" t="s">
        <v>937</v>
      </c>
      <c r="D508" s="10" t="s">
        <v>938</v>
      </c>
      <c r="E508" s="36"/>
      <c r="F508" s="36"/>
    </row>
    <row r="509" spans="1:6" ht="15" outlineLevel="1" x14ac:dyDescent="0.2">
      <c r="B509" s="51" t="s">
        <v>994</v>
      </c>
      <c r="C509" s="10" t="s">
        <v>959</v>
      </c>
      <c r="D509" s="36" t="s">
        <v>960</v>
      </c>
      <c r="E509" s="36"/>
      <c r="F509" s="36"/>
    </row>
    <row r="510" spans="1:6" x14ac:dyDescent="0.2">
      <c r="A510" s="119" t="s">
        <v>443</v>
      </c>
      <c r="B510" s="119"/>
      <c r="C510" s="119"/>
      <c r="D510" s="119"/>
      <c r="E510" s="119"/>
      <c r="F510" s="119"/>
    </row>
    <row r="511" spans="1:6" outlineLevel="1" x14ac:dyDescent="0.2">
      <c r="B511" s="51" t="s">
        <v>987</v>
      </c>
      <c r="C511" s="9" t="s">
        <v>839</v>
      </c>
      <c r="D511" s="9" t="s">
        <v>840</v>
      </c>
      <c r="E511" s="36"/>
      <c r="F511" s="36"/>
    </row>
    <row r="512" spans="1:6" outlineLevel="1" x14ac:dyDescent="0.2">
      <c r="B512" s="51" t="s">
        <v>989</v>
      </c>
      <c r="C512" s="9" t="s">
        <v>961</v>
      </c>
      <c r="D512" s="9" t="s">
        <v>962</v>
      </c>
      <c r="E512" s="36"/>
      <c r="F512" s="36"/>
    </row>
    <row r="513" spans="1:6" ht="15" outlineLevel="1" x14ac:dyDescent="0.2">
      <c r="B513" s="51" t="s">
        <v>991</v>
      </c>
      <c r="C513" s="9" t="s">
        <v>963</v>
      </c>
      <c r="D513" s="10" t="s">
        <v>964</v>
      </c>
      <c r="E513" s="36"/>
      <c r="F513" s="36"/>
    </row>
    <row r="514" spans="1:6" ht="15" outlineLevel="1" x14ac:dyDescent="0.2">
      <c r="B514" s="51" t="s">
        <v>994</v>
      </c>
      <c r="C514" s="10" t="s">
        <v>965</v>
      </c>
      <c r="D514" s="36" t="s">
        <v>966</v>
      </c>
      <c r="E514" s="36"/>
      <c r="F514" s="36"/>
    </row>
    <row r="515" spans="1:6" outlineLevel="1" x14ac:dyDescent="0.2">
      <c r="B515" s="51" t="s">
        <v>1100</v>
      </c>
      <c r="C515" s="36" t="s">
        <v>967</v>
      </c>
      <c r="D515" s="36" t="s">
        <v>442</v>
      </c>
      <c r="E515" s="36"/>
      <c r="F515" s="36"/>
    </row>
    <row r="516" spans="1:6" x14ac:dyDescent="0.2">
      <c r="A516" s="119" t="s">
        <v>456</v>
      </c>
      <c r="B516" s="119"/>
      <c r="C516" s="119"/>
      <c r="D516" s="119"/>
      <c r="E516" s="119"/>
      <c r="F516" s="119"/>
    </row>
    <row r="517" spans="1:6" ht="15" outlineLevel="1" x14ac:dyDescent="0.2">
      <c r="B517" s="4" t="s">
        <v>987</v>
      </c>
      <c r="C517" s="10" t="s">
        <v>968</v>
      </c>
      <c r="D517" s="10" t="s">
        <v>969</v>
      </c>
      <c r="E517" s="36"/>
      <c r="F517" s="36"/>
    </row>
    <row r="518" spans="1:6" ht="15" outlineLevel="1" x14ac:dyDescent="0.2">
      <c r="B518" s="4" t="s">
        <v>989</v>
      </c>
      <c r="C518" s="10" t="s">
        <v>970</v>
      </c>
      <c r="D518" s="10" t="s">
        <v>971</v>
      </c>
      <c r="E518" s="36"/>
      <c r="F518" s="36"/>
    </row>
    <row r="519" spans="1:6" ht="15" outlineLevel="1" x14ac:dyDescent="0.2">
      <c r="B519" s="4" t="s">
        <v>991</v>
      </c>
      <c r="C519" s="10" t="s">
        <v>972</v>
      </c>
      <c r="D519" s="10" t="s">
        <v>973</v>
      </c>
      <c r="E519" s="36"/>
      <c r="F519" s="36"/>
    </row>
    <row r="520" spans="1:6" ht="15" outlineLevel="1" x14ac:dyDescent="0.2">
      <c r="B520" s="4" t="s">
        <v>994</v>
      </c>
      <c r="C520" s="10" t="s">
        <v>974</v>
      </c>
      <c r="D520" s="10" t="s">
        <v>520</v>
      </c>
      <c r="E520" s="36"/>
      <c r="F520" s="36"/>
    </row>
    <row r="521" spans="1:6" x14ac:dyDescent="0.2">
      <c r="A521" s="119" t="s">
        <v>458</v>
      </c>
      <c r="B521" s="119"/>
      <c r="C521" s="119"/>
      <c r="D521" s="119"/>
      <c r="E521" s="119"/>
      <c r="F521" s="119"/>
    </row>
    <row r="522" spans="1:6" ht="15" outlineLevel="1" x14ac:dyDescent="0.2">
      <c r="B522" s="4" t="s">
        <v>987</v>
      </c>
      <c r="C522" s="10" t="s">
        <v>968</v>
      </c>
      <c r="D522" s="10" t="s">
        <v>969</v>
      </c>
      <c r="E522" s="36"/>
      <c r="F522" s="36"/>
    </row>
    <row r="523" spans="1:6" ht="15" outlineLevel="1" x14ac:dyDescent="0.2">
      <c r="B523" s="4" t="s">
        <v>989</v>
      </c>
      <c r="C523" s="10" t="s">
        <v>975</v>
      </c>
      <c r="D523" s="10" t="s">
        <v>976</v>
      </c>
      <c r="E523" s="36"/>
      <c r="F523" s="36"/>
    </row>
    <row r="524" spans="1:6" ht="15" outlineLevel="1" x14ac:dyDescent="0.2">
      <c r="B524" s="4" t="s">
        <v>991</v>
      </c>
      <c r="C524" s="10" t="s">
        <v>972</v>
      </c>
      <c r="D524" s="10" t="s">
        <v>973</v>
      </c>
      <c r="E524" s="36"/>
      <c r="F524" s="36"/>
    </row>
    <row r="525" spans="1:6" ht="15" outlineLevel="1" x14ac:dyDescent="0.2">
      <c r="B525" s="4" t="s">
        <v>994</v>
      </c>
      <c r="C525" s="10" t="s">
        <v>977</v>
      </c>
      <c r="D525" s="10" t="s">
        <v>520</v>
      </c>
      <c r="E525" s="36"/>
      <c r="F525" s="36"/>
    </row>
    <row r="526" spans="1:6" x14ac:dyDescent="0.2">
      <c r="A526" s="119" t="s">
        <v>460</v>
      </c>
      <c r="B526" s="119"/>
      <c r="C526" s="119"/>
      <c r="D526" s="119"/>
      <c r="E526" s="119"/>
      <c r="F526" s="119"/>
    </row>
    <row r="527" spans="1:6" ht="15" outlineLevel="1" x14ac:dyDescent="0.2">
      <c r="B527" s="4" t="s">
        <v>987</v>
      </c>
      <c r="C527" s="10" t="s">
        <v>968</v>
      </c>
      <c r="D527" s="10" t="s">
        <v>969</v>
      </c>
      <c r="E527" s="36"/>
      <c r="F527" s="36"/>
    </row>
    <row r="528" spans="1:6" ht="15" outlineLevel="1" x14ac:dyDescent="0.2">
      <c r="B528" s="4" t="s">
        <v>989</v>
      </c>
      <c r="C528" s="10" t="s">
        <v>927</v>
      </c>
      <c r="D528" s="10" t="s">
        <v>978</v>
      </c>
      <c r="E528" s="36"/>
      <c r="F528" s="36"/>
    </row>
    <row r="529" spans="1:6" ht="15" outlineLevel="1" x14ac:dyDescent="0.2">
      <c r="B529" s="4" t="s">
        <v>991</v>
      </c>
      <c r="C529" s="10" t="s">
        <v>979</v>
      </c>
      <c r="D529" s="10" t="s">
        <v>980</v>
      </c>
      <c r="E529" s="36"/>
      <c r="F529" s="36"/>
    </row>
    <row r="530" spans="1:6" ht="15" outlineLevel="1" x14ac:dyDescent="0.2">
      <c r="B530" s="4" t="s">
        <v>994</v>
      </c>
      <c r="C530" s="10" t="s">
        <v>981</v>
      </c>
      <c r="D530" s="10" t="s">
        <v>982</v>
      </c>
      <c r="E530" s="36"/>
      <c r="F530" s="36"/>
    </row>
    <row r="531" spans="1:6" ht="15" outlineLevel="1" x14ac:dyDescent="0.2">
      <c r="B531" s="4" t="s">
        <v>1100</v>
      </c>
      <c r="C531" s="10" t="s">
        <v>983</v>
      </c>
      <c r="D531" s="10" t="s">
        <v>984</v>
      </c>
      <c r="E531" s="36"/>
      <c r="F531" s="36"/>
    </row>
    <row r="532" spans="1:6" ht="15" outlineLevel="1" x14ac:dyDescent="0.2">
      <c r="B532" s="4" t="s">
        <v>1101</v>
      </c>
      <c r="C532" s="10" t="s">
        <v>985</v>
      </c>
      <c r="D532" s="10" t="s">
        <v>986</v>
      </c>
      <c r="E532" s="36"/>
      <c r="F532" s="36"/>
    </row>
    <row r="533" spans="1:6" x14ac:dyDescent="0.2">
      <c r="A533" s="119" t="s">
        <v>469</v>
      </c>
      <c r="B533" s="119"/>
      <c r="C533" s="119"/>
      <c r="D533" s="119"/>
      <c r="E533" s="119"/>
      <c r="F533" s="119"/>
    </row>
    <row r="534" spans="1:6" ht="16" outlineLevel="1" x14ac:dyDescent="0.2">
      <c r="B534" s="58" t="s">
        <v>987</v>
      </c>
      <c r="C534" s="58" t="s">
        <v>988</v>
      </c>
      <c r="D534" s="58" t="s">
        <v>643</v>
      </c>
      <c r="E534" s="36"/>
      <c r="F534" s="36"/>
    </row>
    <row r="535" spans="1:6" ht="16" outlineLevel="1" x14ac:dyDescent="0.2">
      <c r="B535" s="58" t="s">
        <v>989</v>
      </c>
      <c r="C535" s="58" t="s">
        <v>990</v>
      </c>
      <c r="D535" s="58" t="s">
        <v>827</v>
      </c>
      <c r="E535" s="36"/>
      <c r="F535" s="36"/>
    </row>
    <row r="536" spans="1:6" ht="16" outlineLevel="1" x14ac:dyDescent="0.2">
      <c r="B536" s="58" t="s">
        <v>991</v>
      </c>
      <c r="C536" s="58" t="s">
        <v>992</v>
      </c>
      <c r="D536" s="58" t="s">
        <v>993</v>
      </c>
      <c r="E536" s="36"/>
      <c r="F536" s="36"/>
    </row>
    <row r="537" spans="1:6" ht="16" outlineLevel="1" x14ac:dyDescent="0.2">
      <c r="B537" s="58" t="s">
        <v>994</v>
      </c>
      <c r="C537" s="58" t="s">
        <v>995</v>
      </c>
      <c r="D537" s="58" t="s">
        <v>996</v>
      </c>
      <c r="E537" s="36"/>
      <c r="F537" s="36"/>
    </row>
    <row r="538" spans="1:6" x14ac:dyDescent="0.2">
      <c r="A538" s="119" t="s">
        <v>473</v>
      </c>
      <c r="B538" s="119"/>
      <c r="C538" s="119"/>
      <c r="D538" s="119"/>
      <c r="E538" s="119"/>
      <c r="F538" s="119"/>
    </row>
    <row r="539" spans="1:6" ht="16" outlineLevel="1" x14ac:dyDescent="0.2">
      <c r="B539" s="58" t="s">
        <v>987</v>
      </c>
      <c r="C539" s="58" t="s">
        <v>997</v>
      </c>
      <c r="D539" s="58" t="s">
        <v>643</v>
      </c>
      <c r="E539" s="36"/>
      <c r="F539" s="36"/>
    </row>
    <row r="540" spans="1:6" ht="16" outlineLevel="1" x14ac:dyDescent="0.2">
      <c r="B540" s="58" t="s">
        <v>989</v>
      </c>
      <c r="C540" s="58" t="s">
        <v>998</v>
      </c>
      <c r="D540" s="58" t="s">
        <v>999</v>
      </c>
      <c r="E540" s="36"/>
      <c r="F540" s="36"/>
    </row>
    <row r="541" spans="1:6" ht="16" outlineLevel="1" x14ac:dyDescent="0.2">
      <c r="B541" s="58" t="s">
        <v>991</v>
      </c>
      <c r="C541" s="58" t="s">
        <v>1000</v>
      </c>
      <c r="D541" s="58" t="s">
        <v>1001</v>
      </c>
      <c r="E541" s="36"/>
      <c r="F541" s="36"/>
    </row>
    <row r="542" spans="1:6" ht="16" outlineLevel="1" x14ac:dyDescent="0.2">
      <c r="B542" s="58" t="s">
        <v>994</v>
      </c>
      <c r="C542" s="58" t="s">
        <v>995</v>
      </c>
      <c r="D542" s="58" t="s">
        <v>996</v>
      </c>
      <c r="E542" s="36"/>
      <c r="F542" s="36"/>
    </row>
    <row r="543" spans="1:6" x14ac:dyDescent="0.2">
      <c r="A543" s="119"/>
      <c r="B543" s="119"/>
      <c r="C543" s="119"/>
      <c r="D543" s="119"/>
      <c r="E543" s="119"/>
      <c r="F543" s="119"/>
    </row>
    <row r="544" spans="1:6" ht="15" outlineLevel="1" x14ac:dyDescent="0.2">
      <c r="A544" s="34"/>
      <c r="B544" s="51" t="s">
        <v>987</v>
      </c>
      <c r="C544" s="34" t="s">
        <v>659</v>
      </c>
      <c r="D544" s="34" t="s">
        <v>660</v>
      </c>
      <c r="E544" s="34"/>
      <c r="F544" s="34"/>
    </row>
    <row r="545" spans="1:6" ht="75" outlineLevel="1" x14ac:dyDescent="0.2">
      <c r="A545" s="34"/>
      <c r="B545" s="51" t="s">
        <v>989</v>
      </c>
      <c r="C545" s="34" t="s">
        <v>692</v>
      </c>
      <c r="D545" s="34" t="s">
        <v>693</v>
      </c>
      <c r="E545" s="34"/>
      <c r="F545" s="34"/>
    </row>
    <row r="546" spans="1:6" ht="15" outlineLevel="1" x14ac:dyDescent="0.2">
      <c r="B546" s="51" t="s">
        <v>991</v>
      </c>
      <c r="C546" s="34" t="s">
        <v>663</v>
      </c>
      <c r="D546" s="35" t="s">
        <v>524</v>
      </c>
      <c r="E546" s="36"/>
      <c r="F546" s="36"/>
    </row>
    <row r="547" spans="1:6" ht="120" outlineLevel="1" x14ac:dyDescent="0.2">
      <c r="A547" s="34"/>
      <c r="B547" s="51" t="s">
        <v>994</v>
      </c>
      <c r="C547" s="34" t="s">
        <v>1002</v>
      </c>
      <c r="D547" s="34" t="s">
        <v>1003</v>
      </c>
      <c r="E547" s="36"/>
      <c r="F547" s="36"/>
    </row>
    <row r="548" spans="1:6" ht="150" outlineLevel="1" x14ac:dyDescent="0.2">
      <c r="A548" s="34"/>
      <c r="B548" s="51" t="s">
        <v>1100</v>
      </c>
      <c r="C548" s="34" t="s">
        <v>1004</v>
      </c>
      <c r="D548" s="34" t="s">
        <v>526</v>
      </c>
      <c r="E548" s="36"/>
      <c r="F548" s="36"/>
    </row>
    <row r="549" spans="1:6" ht="120" outlineLevel="1" x14ac:dyDescent="0.2">
      <c r="A549" s="34"/>
      <c r="B549" s="51" t="s">
        <v>1101</v>
      </c>
      <c r="C549" s="34" t="s">
        <v>1005</v>
      </c>
      <c r="D549" s="35" t="s">
        <v>530</v>
      </c>
      <c r="E549" s="36"/>
      <c r="F549" s="36"/>
    </row>
    <row r="550" spans="1:6" ht="30" outlineLevel="1" x14ac:dyDescent="0.2">
      <c r="A550" s="53"/>
      <c r="B550" s="51" t="s">
        <v>1102</v>
      </c>
      <c r="C550" s="34" t="s">
        <v>531</v>
      </c>
      <c r="D550" s="34" t="s">
        <v>532</v>
      </c>
      <c r="E550" s="36"/>
      <c r="F550" s="36"/>
    </row>
    <row r="551" spans="1:6" ht="15" outlineLevel="1" x14ac:dyDescent="0.2">
      <c r="A551" s="53"/>
      <c r="B551" s="51" t="s">
        <v>1103</v>
      </c>
      <c r="C551" s="36" t="s">
        <v>503</v>
      </c>
      <c r="D551" s="34" t="s">
        <v>533</v>
      </c>
      <c r="E551" s="53"/>
      <c r="F551" s="53"/>
    </row>
    <row r="552" spans="1:6" x14ac:dyDescent="0.2">
      <c r="A552" s="122" t="s">
        <v>275</v>
      </c>
      <c r="B552" s="122"/>
      <c r="C552" s="122"/>
      <c r="D552" s="122"/>
      <c r="E552" s="122"/>
      <c r="F552" s="122"/>
    </row>
    <row r="553" spans="1:6" ht="15" outlineLevel="1" x14ac:dyDescent="0.2">
      <c r="B553" s="9" t="s">
        <v>987</v>
      </c>
      <c r="C553" s="10" t="s">
        <v>1006</v>
      </c>
      <c r="D553" s="10" t="s">
        <v>1007</v>
      </c>
      <c r="E553" s="36"/>
      <c r="F553" s="36"/>
    </row>
    <row r="554" spans="1:6" x14ac:dyDescent="0.2">
      <c r="A554" s="122" t="s">
        <v>81</v>
      </c>
      <c r="B554" s="122"/>
      <c r="C554" s="122"/>
      <c r="D554" s="122"/>
      <c r="E554" s="122"/>
      <c r="F554" s="122"/>
    </row>
    <row r="555" spans="1:6" outlineLevel="1" x14ac:dyDescent="0.2">
      <c r="B555" s="51" t="s">
        <v>987</v>
      </c>
      <c r="C555" s="36" t="s">
        <v>1008</v>
      </c>
      <c r="D555" s="36" t="s">
        <v>1009</v>
      </c>
      <c r="E555" s="36"/>
      <c r="F555" s="36"/>
    </row>
    <row r="556" spans="1:6" ht="135" outlineLevel="1" x14ac:dyDescent="0.2">
      <c r="B556" s="51" t="s">
        <v>989</v>
      </c>
      <c r="C556" s="34" t="s">
        <v>1010</v>
      </c>
      <c r="D556" s="34" t="s">
        <v>1011</v>
      </c>
      <c r="E556" s="36"/>
      <c r="F556" s="36"/>
    </row>
    <row r="557" spans="1:6" ht="14" customHeight="1" x14ac:dyDescent="0.2">
      <c r="A557" s="124" t="s">
        <v>54</v>
      </c>
      <c r="B557" s="120"/>
      <c r="C557" s="120"/>
      <c r="D557" s="120"/>
      <c r="E557" s="120"/>
      <c r="F557" s="121"/>
    </row>
    <row r="558" spans="1:6" ht="45" outlineLevel="1" x14ac:dyDescent="0.2">
      <c r="B558" s="51" t="s">
        <v>987</v>
      </c>
      <c r="C558" s="36" t="s">
        <v>1012</v>
      </c>
      <c r="D558" s="34" t="s">
        <v>1013</v>
      </c>
      <c r="E558" s="36"/>
      <c r="F558" s="36"/>
    </row>
    <row r="559" spans="1:6" x14ac:dyDescent="0.2">
      <c r="A559" s="122" t="s">
        <v>480</v>
      </c>
      <c r="B559" s="122"/>
      <c r="C559" s="122"/>
      <c r="D559" s="122"/>
      <c r="E559" s="122"/>
      <c r="F559" s="122"/>
    </row>
    <row r="560" spans="1:6" ht="15" outlineLevel="1" x14ac:dyDescent="0.2">
      <c r="B560" s="51" t="s">
        <v>987</v>
      </c>
      <c r="C560" s="36" t="s">
        <v>1014</v>
      </c>
      <c r="D560" s="35" t="s">
        <v>479</v>
      </c>
      <c r="E560" s="36"/>
      <c r="F560" s="36"/>
    </row>
    <row r="561" spans="1:6" x14ac:dyDescent="0.2">
      <c r="A561" s="122" t="s">
        <v>483</v>
      </c>
      <c r="B561" s="122"/>
      <c r="C561" s="122"/>
      <c r="D561" s="122"/>
      <c r="E561" s="122"/>
      <c r="F561" s="122"/>
    </row>
    <row r="562" spans="1:6" ht="15" outlineLevel="1" x14ac:dyDescent="0.2">
      <c r="B562" s="51" t="s">
        <v>987</v>
      </c>
      <c r="C562" s="36" t="s">
        <v>481</v>
      </c>
      <c r="D562" s="35" t="s">
        <v>1015</v>
      </c>
      <c r="E562" s="36"/>
      <c r="F562" s="36"/>
    </row>
    <row r="563" spans="1:6" x14ac:dyDescent="0.2">
      <c r="A563" s="122" t="s">
        <v>240</v>
      </c>
      <c r="B563" s="122"/>
      <c r="C563" s="122"/>
      <c r="D563" s="122"/>
      <c r="E563" s="122"/>
      <c r="F563" s="122"/>
    </row>
    <row r="564" spans="1:6" ht="15" outlineLevel="1" x14ac:dyDescent="0.2">
      <c r="B564" s="51" t="s">
        <v>987</v>
      </c>
      <c r="C564" s="36" t="s">
        <v>1016</v>
      </c>
      <c r="D564" s="35" t="s">
        <v>1017</v>
      </c>
      <c r="E564" s="36"/>
      <c r="F564" s="36"/>
    </row>
    <row r="565" spans="1:6" outlineLevel="1" x14ac:dyDescent="0.2">
      <c r="B565" s="51" t="s">
        <v>989</v>
      </c>
      <c r="C565" s="36" t="s">
        <v>1018</v>
      </c>
      <c r="D565" s="36" t="s">
        <v>1019</v>
      </c>
      <c r="E565" s="36"/>
      <c r="F565" s="36"/>
    </row>
    <row r="566" spans="1:6" ht="30" outlineLevel="1" x14ac:dyDescent="0.2">
      <c r="B566" s="51" t="s">
        <v>991</v>
      </c>
      <c r="C566" s="36" t="s">
        <v>1020</v>
      </c>
      <c r="D566" s="34" t="s">
        <v>1021</v>
      </c>
      <c r="E566" s="36"/>
      <c r="F566" s="36"/>
    </row>
    <row r="567" spans="1:6" x14ac:dyDescent="0.2">
      <c r="A567" s="119"/>
      <c r="B567" s="119"/>
      <c r="C567" s="119"/>
      <c r="D567" s="119"/>
      <c r="E567" s="119"/>
      <c r="F567" s="119"/>
    </row>
    <row r="568" spans="1:6" ht="15" outlineLevel="1" x14ac:dyDescent="0.2">
      <c r="A568" s="34"/>
      <c r="B568" s="51" t="s">
        <v>987</v>
      </c>
      <c r="C568" s="34" t="s">
        <v>673</v>
      </c>
      <c r="D568" s="34" t="s">
        <v>660</v>
      </c>
      <c r="E568" s="34"/>
      <c r="F568" s="34"/>
    </row>
    <row r="569" spans="1:6" ht="75" outlineLevel="1" x14ac:dyDescent="0.2">
      <c r="A569" s="34"/>
      <c r="B569" s="51" t="s">
        <v>989</v>
      </c>
      <c r="C569" s="34" t="s">
        <v>674</v>
      </c>
      <c r="D569" s="34" t="s">
        <v>675</v>
      </c>
      <c r="E569" s="34"/>
      <c r="F569" s="34"/>
    </row>
    <row r="570" spans="1:6" ht="15" outlineLevel="1" x14ac:dyDescent="0.2">
      <c r="A570" s="34"/>
      <c r="B570" s="51" t="s">
        <v>991</v>
      </c>
      <c r="C570" s="34" t="s">
        <v>677</v>
      </c>
      <c r="D570" s="35" t="s">
        <v>678</v>
      </c>
      <c r="E570" s="34"/>
      <c r="F570" s="34"/>
    </row>
    <row r="571" spans="1:6" ht="15" outlineLevel="1" x14ac:dyDescent="0.2">
      <c r="A571" s="34"/>
      <c r="B571" s="51" t="s">
        <v>994</v>
      </c>
      <c r="C571" s="34" t="s">
        <v>493</v>
      </c>
      <c r="D571" s="34" t="s">
        <v>679</v>
      </c>
      <c r="E571" s="34"/>
      <c r="F571" s="34"/>
    </row>
    <row r="572" spans="1:6" ht="15" outlineLevel="1" x14ac:dyDescent="0.2">
      <c r="A572" s="55"/>
      <c r="B572" s="94" t="s">
        <v>1100</v>
      </c>
      <c r="C572" s="55" t="s">
        <v>914</v>
      </c>
      <c r="D572" s="55" t="s">
        <v>1022</v>
      </c>
      <c r="E572" s="55"/>
      <c r="F572" s="55"/>
    </row>
    <row r="573" spans="1:6" ht="15" outlineLevel="1" x14ac:dyDescent="0.2">
      <c r="A573" s="55"/>
      <c r="B573" s="94" t="s">
        <v>1101</v>
      </c>
      <c r="C573" s="55" t="s">
        <v>738</v>
      </c>
      <c r="D573" s="55" t="s">
        <v>739</v>
      </c>
      <c r="E573" s="55"/>
      <c r="F573" s="55"/>
    </row>
    <row r="574" spans="1:6" ht="15" outlineLevel="1" x14ac:dyDescent="0.2">
      <c r="A574" s="34"/>
      <c r="B574" s="51" t="s">
        <v>1102</v>
      </c>
      <c r="C574" s="34" t="s">
        <v>682</v>
      </c>
      <c r="D574" s="34" t="s">
        <v>683</v>
      </c>
      <c r="E574" s="34"/>
      <c r="F574" s="34"/>
    </row>
    <row r="575" spans="1:6" ht="165" outlineLevel="1" x14ac:dyDescent="0.2">
      <c r="A575" s="34"/>
      <c r="B575" s="51" t="s">
        <v>1103</v>
      </c>
      <c r="C575" s="34" t="s">
        <v>1023</v>
      </c>
      <c r="D575" s="35" t="s">
        <v>685</v>
      </c>
      <c r="E575" s="34"/>
      <c r="F575" s="34"/>
    </row>
    <row r="576" spans="1:6" ht="105" outlineLevel="1" x14ac:dyDescent="0.2">
      <c r="A576" s="34"/>
      <c r="B576" s="51" t="s">
        <v>1104</v>
      </c>
      <c r="C576" s="34" t="s">
        <v>691</v>
      </c>
      <c r="D576" s="34" t="s">
        <v>528</v>
      </c>
      <c r="E576" s="34"/>
      <c r="F576" s="34"/>
    </row>
    <row r="577" spans="1:6" ht="75" outlineLevel="1" x14ac:dyDescent="0.2">
      <c r="A577" s="34"/>
      <c r="B577" s="51" t="s">
        <v>1116</v>
      </c>
      <c r="C577" s="34" t="s">
        <v>648</v>
      </c>
      <c r="D577" s="34" t="s">
        <v>530</v>
      </c>
      <c r="E577" s="34"/>
      <c r="F577" s="34"/>
    </row>
    <row r="578" spans="1:6" ht="15" outlineLevel="1" x14ac:dyDescent="0.2">
      <c r="A578" s="53"/>
      <c r="B578" s="51" t="s">
        <v>1117</v>
      </c>
      <c r="C578" s="34" t="s">
        <v>687</v>
      </c>
      <c r="D578" s="34" t="s">
        <v>532</v>
      </c>
      <c r="E578" s="36"/>
      <c r="F578" s="36"/>
    </row>
    <row r="579" spans="1:6" ht="15" outlineLevel="1" x14ac:dyDescent="0.2">
      <c r="A579" s="53"/>
      <c r="B579" s="51" t="s">
        <v>1118</v>
      </c>
      <c r="C579" s="36" t="s">
        <v>503</v>
      </c>
      <c r="D579" s="34" t="s">
        <v>533</v>
      </c>
      <c r="E579" s="53"/>
      <c r="F579" s="53"/>
    </row>
    <row r="580" spans="1:6" ht="14" customHeight="1" x14ac:dyDescent="0.2">
      <c r="A580" s="122" t="s">
        <v>192</v>
      </c>
      <c r="B580" s="122"/>
      <c r="C580" s="122"/>
      <c r="D580" s="122"/>
      <c r="E580" s="122"/>
      <c r="F580" s="122"/>
    </row>
    <row r="581" spans="1:6" ht="15" outlineLevel="1" x14ac:dyDescent="0.2">
      <c r="A581" s="34"/>
      <c r="B581" s="51" t="s">
        <v>987</v>
      </c>
      <c r="C581" s="34" t="s">
        <v>673</v>
      </c>
      <c r="D581" s="34" t="s">
        <v>660</v>
      </c>
      <c r="E581" s="34"/>
      <c r="F581" s="34"/>
    </row>
    <row r="582" spans="1:6" ht="75" outlineLevel="1" x14ac:dyDescent="0.2">
      <c r="A582" s="34"/>
      <c r="B582" s="51" t="s">
        <v>989</v>
      </c>
      <c r="C582" s="34" t="s">
        <v>674</v>
      </c>
      <c r="D582" s="34" t="s">
        <v>675</v>
      </c>
      <c r="E582" s="34"/>
      <c r="F582" s="34"/>
    </row>
    <row r="583" spans="1:6" ht="15" outlineLevel="1" x14ac:dyDescent="0.2">
      <c r="A583" s="34"/>
      <c r="B583" s="51" t="s">
        <v>991</v>
      </c>
      <c r="C583" s="34" t="s">
        <v>677</v>
      </c>
      <c r="D583" s="35" t="s">
        <v>1024</v>
      </c>
      <c r="E583" s="34"/>
      <c r="F583" s="34"/>
    </row>
    <row r="584" spans="1:6" ht="15" outlineLevel="1" x14ac:dyDescent="0.2">
      <c r="A584" s="34"/>
      <c r="B584" s="51" t="s">
        <v>994</v>
      </c>
      <c r="C584" s="34" t="s">
        <v>493</v>
      </c>
      <c r="D584" s="34" t="s">
        <v>679</v>
      </c>
      <c r="E584" s="34"/>
      <c r="F584" s="34"/>
    </row>
    <row r="585" spans="1:6" ht="15" outlineLevel="1" x14ac:dyDescent="0.2">
      <c r="A585" s="55"/>
      <c r="B585" s="94" t="s">
        <v>1100</v>
      </c>
      <c r="C585" s="55" t="s">
        <v>914</v>
      </c>
      <c r="D585" s="55" t="s">
        <v>1022</v>
      </c>
      <c r="E585" s="55"/>
      <c r="F585" s="55"/>
    </row>
    <row r="586" spans="1:6" ht="15" outlineLevel="1" x14ac:dyDescent="0.2">
      <c r="A586" s="55"/>
      <c r="B586" s="94" t="s">
        <v>1101</v>
      </c>
      <c r="C586" s="55" t="s">
        <v>738</v>
      </c>
      <c r="D586" s="55" t="s">
        <v>739</v>
      </c>
      <c r="E586" s="55"/>
      <c r="F586" s="55"/>
    </row>
    <row r="587" spans="1:6" ht="15" outlineLevel="1" x14ac:dyDescent="0.2">
      <c r="A587" s="34"/>
      <c r="B587" s="51" t="s">
        <v>1102</v>
      </c>
      <c r="C587" s="34" t="s">
        <v>688</v>
      </c>
      <c r="D587" s="34" t="s">
        <v>689</v>
      </c>
      <c r="E587" s="34"/>
      <c r="F587" s="34"/>
    </row>
    <row r="588" spans="1:6" ht="165" outlineLevel="1" x14ac:dyDescent="0.2">
      <c r="A588" s="34"/>
      <c r="B588" s="51" t="s">
        <v>1103</v>
      </c>
      <c r="C588" s="34" t="s">
        <v>1025</v>
      </c>
      <c r="D588" s="35" t="s">
        <v>685</v>
      </c>
      <c r="E588" s="34"/>
      <c r="F588" s="34"/>
    </row>
    <row r="589" spans="1:6" ht="120" outlineLevel="1" x14ac:dyDescent="0.2">
      <c r="A589" s="34"/>
      <c r="B589" s="51" t="s">
        <v>1104</v>
      </c>
      <c r="C589" s="34" t="s">
        <v>686</v>
      </c>
      <c r="D589" s="34" t="s">
        <v>528</v>
      </c>
      <c r="E589" s="34"/>
      <c r="F589" s="34"/>
    </row>
    <row r="590" spans="1:6" ht="75" outlineLevel="1" x14ac:dyDescent="0.2">
      <c r="A590" s="34"/>
      <c r="B590" s="51" t="s">
        <v>1116</v>
      </c>
      <c r="C590" s="34" t="s">
        <v>648</v>
      </c>
      <c r="D590" s="34" t="s">
        <v>530</v>
      </c>
      <c r="E590" s="34"/>
      <c r="F590" s="34"/>
    </row>
    <row r="591" spans="1:6" ht="15" outlineLevel="1" x14ac:dyDescent="0.2">
      <c r="A591" s="53"/>
      <c r="B591" s="51" t="s">
        <v>1117</v>
      </c>
      <c r="C591" s="34" t="s">
        <v>687</v>
      </c>
      <c r="D591" s="34" t="s">
        <v>532</v>
      </c>
      <c r="E591" s="36"/>
      <c r="F591" s="36"/>
    </row>
    <row r="592" spans="1:6" ht="15" outlineLevel="1" x14ac:dyDescent="0.2">
      <c r="A592" s="53"/>
      <c r="B592" s="51" t="s">
        <v>1118</v>
      </c>
      <c r="C592" s="36" t="s">
        <v>503</v>
      </c>
      <c r="D592" s="34" t="s">
        <v>533</v>
      </c>
      <c r="E592" s="53"/>
      <c r="F592" s="53"/>
    </row>
    <row r="593" spans="1:6" ht="14" customHeight="1" x14ac:dyDescent="0.2">
      <c r="A593" s="120"/>
      <c r="B593" s="120"/>
      <c r="C593" s="120"/>
      <c r="D593" s="120"/>
      <c r="E593" s="120"/>
      <c r="F593" s="121"/>
    </row>
    <row r="594" spans="1:6" ht="15" outlineLevel="1" x14ac:dyDescent="0.2">
      <c r="A594" s="34"/>
      <c r="B594" s="51" t="s">
        <v>987</v>
      </c>
      <c r="C594" s="34" t="s">
        <v>673</v>
      </c>
      <c r="D594" s="34" t="s">
        <v>660</v>
      </c>
      <c r="E594" s="34"/>
      <c r="F594" s="34"/>
    </row>
    <row r="595" spans="1:6" ht="75" outlineLevel="1" x14ac:dyDescent="0.2">
      <c r="A595" s="34"/>
      <c r="B595" s="51" t="s">
        <v>989</v>
      </c>
      <c r="C595" s="34" t="s">
        <v>692</v>
      </c>
      <c r="D595" s="34" t="s">
        <v>693</v>
      </c>
      <c r="E595" s="34"/>
      <c r="F595" s="34"/>
    </row>
    <row r="596" spans="1:6" ht="15" outlineLevel="1" x14ac:dyDescent="0.2">
      <c r="A596" s="34"/>
      <c r="B596" s="51" t="s">
        <v>991</v>
      </c>
      <c r="C596" s="34" t="s">
        <v>677</v>
      </c>
      <c r="D596" s="92" t="s">
        <v>1026</v>
      </c>
      <c r="E596" s="34"/>
      <c r="F596" s="34"/>
    </row>
    <row r="597" spans="1:6" ht="15" outlineLevel="1" x14ac:dyDescent="0.2">
      <c r="A597" s="34"/>
      <c r="B597" s="51" t="s">
        <v>994</v>
      </c>
      <c r="C597" s="34" t="s">
        <v>493</v>
      </c>
      <c r="D597" s="34" t="s">
        <v>679</v>
      </c>
      <c r="E597" s="34"/>
      <c r="F597" s="34"/>
    </row>
    <row r="598" spans="1:6" ht="15" outlineLevel="1" x14ac:dyDescent="0.2">
      <c r="A598" s="55"/>
      <c r="B598" s="94" t="s">
        <v>1100</v>
      </c>
      <c r="C598" s="55" t="s">
        <v>914</v>
      </c>
      <c r="D598" s="55" t="s">
        <v>1022</v>
      </c>
      <c r="E598" s="55"/>
      <c r="F598" s="55"/>
    </row>
    <row r="599" spans="1:6" ht="15" outlineLevel="1" x14ac:dyDescent="0.2">
      <c r="A599" s="55"/>
      <c r="B599" s="94" t="s">
        <v>1101</v>
      </c>
      <c r="C599" s="55" t="s">
        <v>738</v>
      </c>
      <c r="D599" s="55" t="s">
        <v>739</v>
      </c>
      <c r="E599" s="55"/>
      <c r="F599" s="55"/>
    </row>
    <row r="600" spans="1:6" ht="27.75" customHeight="1" outlineLevel="1" x14ac:dyDescent="0.2">
      <c r="A600" s="34"/>
      <c r="B600" s="51" t="s">
        <v>1102</v>
      </c>
      <c r="C600" s="34" t="s">
        <v>694</v>
      </c>
      <c r="D600" s="34" t="s">
        <v>1027</v>
      </c>
      <c r="E600" s="34"/>
      <c r="F600" s="34"/>
    </row>
    <row r="601" spans="1:6" ht="125.25" customHeight="1" outlineLevel="1" x14ac:dyDescent="0.2">
      <c r="A601" s="34"/>
      <c r="B601" s="101" t="s">
        <v>1103</v>
      </c>
      <c r="C601" s="34" t="s">
        <v>1028</v>
      </c>
      <c r="D601" s="34" t="s">
        <v>530</v>
      </c>
      <c r="E601" s="34"/>
      <c r="F601" s="34"/>
    </row>
    <row r="602" spans="1:6" ht="15" outlineLevel="1" x14ac:dyDescent="0.2">
      <c r="A602" s="53"/>
      <c r="B602" s="51" t="s">
        <v>1104</v>
      </c>
      <c r="C602" s="34" t="s">
        <v>687</v>
      </c>
      <c r="D602" s="34" t="s">
        <v>1029</v>
      </c>
      <c r="E602" s="36"/>
      <c r="F602" s="36"/>
    </row>
    <row r="603" spans="1:6" ht="15" outlineLevel="1" x14ac:dyDescent="0.2">
      <c r="A603" s="53"/>
      <c r="B603" s="101" t="s">
        <v>1116</v>
      </c>
      <c r="C603" s="36" t="s">
        <v>655</v>
      </c>
      <c r="D603" s="34" t="s">
        <v>533</v>
      </c>
      <c r="E603" s="53"/>
      <c r="F603" s="53"/>
    </row>
    <row r="604" spans="1:6" ht="14" customHeight="1" x14ac:dyDescent="0.2">
      <c r="A604" s="120"/>
      <c r="B604" s="120"/>
      <c r="C604" s="120"/>
      <c r="D604" s="120"/>
      <c r="E604" s="120"/>
      <c r="F604" s="121"/>
    </row>
    <row r="605" spans="1:6" ht="15" outlineLevel="1" x14ac:dyDescent="0.2">
      <c r="A605" s="34" t="s">
        <v>1099</v>
      </c>
      <c r="B605" s="51" t="s">
        <v>987</v>
      </c>
      <c r="C605" s="34" t="s">
        <v>673</v>
      </c>
      <c r="D605" s="34" t="s">
        <v>660</v>
      </c>
      <c r="E605" s="34"/>
      <c r="F605" s="34"/>
    </row>
    <row r="606" spans="1:6" ht="75" outlineLevel="1" x14ac:dyDescent="0.2">
      <c r="A606" s="34" t="s">
        <v>1099</v>
      </c>
      <c r="B606" s="51" t="s">
        <v>989</v>
      </c>
      <c r="C606" s="34" t="s">
        <v>661</v>
      </c>
      <c r="D606" s="34" t="s">
        <v>662</v>
      </c>
      <c r="E606" s="34"/>
      <c r="F606" s="34"/>
    </row>
    <row r="607" spans="1:6" ht="15" outlineLevel="1" x14ac:dyDescent="0.2">
      <c r="A607" s="34" t="s">
        <v>1099</v>
      </c>
      <c r="B607" s="51" t="s">
        <v>991</v>
      </c>
      <c r="C607" s="34" t="s">
        <v>1030</v>
      </c>
      <c r="D607" s="34" t="s">
        <v>1031</v>
      </c>
      <c r="E607" s="34"/>
      <c r="F607" s="34"/>
    </row>
    <row r="608" spans="1:6" ht="15" outlineLevel="1" x14ac:dyDescent="0.2">
      <c r="A608" s="34" t="s">
        <v>1099</v>
      </c>
      <c r="B608" s="51" t="s">
        <v>994</v>
      </c>
      <c r="C608" s="34" t="s">
        <v>493</v>
      </c>
      <c r="D608" s="34" t="s">
        <v>679</v>
      </c>
      <c r="E608" s="34"/>
      <c r="F608" s="34"/>
    </row>
    <row r="609" spans="1:6" ht="15" outlineLevel="1" x14ac:dyDescent="0.2">
      <c r="A609" s="34" t="s">
        <v>1099</v>
      </c>
      <c r="B609" s="94" t="s">
        <v>1100</v>
      </c>
      <c r="C609" s="55" t="s">
        <v>914</v>
      </c>
      <c r="D609" s="55" t="s">
        <v>1022</v>
      </c>
      <c r="E609" s="55"/>
      <c r="F609" s="55"/>
    </row>
    <row r="610" spans="1:6" ht="15" outlineLevel="1" x14ac:dyDescent="0.2">
      <c r="A610" s="34" t="s">
        <v>1099</v>
      </c>
      <c r="B610" s="94" t="s">
        <v>1101</v>
      </c>
      <c r="C610" s="55" t="s">
        <v>738</v>
      </c>
      <c r="D610" s="55" t="s">
        <v>739</v>
      </c>
      <c r="E610" s="55"/>
      <c r="F610" s="55"/>
    </row>
    <row r="611" spans="1:6" ht="135" outlineLevel="1" x14ac:dyDescent="0.2">
      <c r="A611" s="34" t="s">
        <v>1099</v>
      </c>
      <c r="B611" s="51" t="s">
        <v>1102</v>
      </c>
      <c r="C611" s="34" t="s">
        <v>727</v>
      </c>
      <c r="D611" s="34" t="s">
        <v>530</v>
      </c>
      <c r="E611" s="34"/>
      <c r="F611" s="34"/>
    </row>
    <row r="612" spans="1:6" ht="15" outlineLevel="1" x14ac:dyDescent="0.2">
      <c r="A612" s="34" t="s">
        <v>1099</v>
      </c>
      <c r="B612" s="51" t="s">
        <v>1103</v>
      </c>
      <c r="C612" s="34" t="s">
        <v>687</v>
      </c>
      <c r="D612" s="34" t="s">
        <v>532</v>
      </c>
      <c r="E612" s="34"/>
      <c r="F612" s="34"/>
    </row>
    <row r="613" spans="1:6" ht="15" outlineLevel="1" x14ac:dyDescent="0.2">
      <c r="A613" s="34" t="s">
        <v>1099</v>
      </c>
      <c r="B613" s="51" t="s">
        <v>1104</v>
      </c>
      <c r="C613" s="36" t="s">
        <v>503</v>
      </c>
      <c r="D613" s="34" t="s">
        <v>533</v>
      </c>
      <c r="E613" s="34"/>
      <c r="F613" s="34"/>
    </row>
    <row r="614" spans="1:6" ht="14" customHeight="1" x14ac:dyDescent="0.2">
      <c r="A614" s="120"/>
      <c r="B614" s="120"/>
      <c r="C614" s="120"/>
      <c r="D614" s="120"/>
      <c r="E614" s="120"/>
      <c r="F614" s="121"/>
    </row>
    <row r="615" spans="1:6" ht="15" outlineLevel="1" x14ac:dyDescent="0.2">
      <c r="A615" s="34"/>
      <c r="B615" s="51" t="s">
        <v>987</v>
      </c>
      <c r="C615" s="34" t="s">
        <v>673</v>
      </c>
      <c r="D615" s="34" t="s">
        <v>660</v>
      </c>
      <c r="E615" s="34"/>
      <c r="F615" s="34"/>
    </row>
    <row r="616" spans="1:6" ht="75" outlineLevel="1" x14ac:dyDescent="0.2">
      <c r="A616" s="34"/>
      <c r="B616" s="51" t="s">
        <v>989</v>
      </c>
      <c r="C616" s="34" t="s">
        <v>674</v>
      </c>
      <c r="D616" s="34" t="s">
        <v>675</v>
      </c>
      <c r="E616" s="34"/>
      <c r="F616" s="34"/>
    </row>
    <row r="617" spans="1:6" ht="15" outlineLevel="1" x14ac:dyDescent="0.2">
      <c r="A617" s="34"/>
      <c r="B617" s="51" t="s">
        <v>991</v>
      </c>
      <c r="C617" s="34" t="s">
        <v>1030</v>
      </c>
      <c r="D617" s="34" t="s">
        <v>1031</v>
      </c>
      <c r="E617" s="34"/>
      <c r="F617" s="34"/>
    </row>
    <row r="618" spans="1:6" ht="15" outlineLevel="1" x14ac:dyDescent="0.2">
      <c r="A618" s="34"/>
      <c r="B618" s="51" t="s">
        <v>994</v>
      </c>
      <c r="C618" s="34" t="s">
        <v>493</v>
      </c>
      <c r="D618" s="34" t="s">
        <v>679</v>
      </c>
      <c r="E618" s="34"/>
      <c r="F618" s="34"/>
    </row>
    <row r="619" spans="1:6" ht="15" outlineLevel="1" x14ac:dyDescent="0.2">
      <c r="A619" s="55"/>
      <c r="B619" s="94" t="s">
        <v>1100</v>
      </c>
      <c r="C619" s="55" t="s">
        <v>914</v>
      </c>
      <c r="D619" s="55" t="s">
        <v>1022</v>
      </c>
      <c r="E619" s="55"/>
      <c r="F619" s="55"/>
    </row>
    <row r="620" spans="1:6" ht="15" outlineLevel="1" x14ac:dyDescent="0.2">
      <c r="A620" s="55"/>
      <c r="B620" s="94" t="s">
        <v>1101</v>
      </c>
      <c r="C620" s="55" t="s">
        <v>738</v>
      </c>
      <c r="D620" s="55" t="s">
        <v>739</v>
      </c>
      <c r="E620" s="55"/>
      <c r="F620" s="55"/>
    </row>
    <row r="621" spans="1:6" ht="135" outlineLevel="1" x14ac:dyDescent="0.2">
      <c r="A621" s="34"/>
      <c r="B621" s="51" t="s">
        <v>1102</v>
      </c>
      <c r="C621" s="34" t="s">
        <v>728</v>
      </c>
      <c r="D621" s="34" t="s">
        <v>530</v>
      </c>
      <c r="E621" s="34"/>
      <c r="F621" s="34"/>
    </row>
    <row r="622" spans="1:6" ht="15" outlineLevel="1" x14ac:dyDescent="0.2">
      <c r="A622" s="34"/>
      <c r="B622" s="51" t="s">
        <v>1103</v>
      </c>
      <c r="C622" s="34" t="s">
        <v>687</v>
      </c>
      <c r="D622" s="34" t="s">
        <v>532</v>
      </c>
      <c r="E622" s="34"/>
      <c r="F622" s="34"/>
    </row>
    <row r="623" spans="1:6" ht="15" outlineLevel="1" x14ac:dyDescent="0.2">
      <c r="A623" s="34"/>
      <c r="B623" s="51" t="s">
        <v>1104</v>
      </c>
      <c r="C623" s="36" t="s">
        <v>503</v>
      </c>
      <c r="D623" s="34" t="s">
        <v>533</v>
      </c>
      <c r="E623" s="34"/>
      <c r="F623" s="34"/>
    </row>
    <row r="624" spans="1:6" ht="15.5" customHeight="1" x14ac:dyDescent="0.2">
      <c r="A624" s="122" t="s">
        <v>205</v>
      </c>
      <c r="B624" s="122"/>
      <c r="C624" s="122"/>
      <c r="D624" s="122"/>
      <c r="E624" s="122"/>
      <c r="F624" s="122"/>
    </row>
    <row r="625" spans="1:6" ht="15" outlineLevel="1" x14ac:dyDescent="0.2">
      <c r="A625" s="34"/>
      <c r="B625" s="51" t="s">
        <v>987</v>
      </c>
      <c r="C625" s="34" t="s">
        <v>673</v>
      </c>
      <c r="D625" s="34" t="s">
        <v>660</v>
      </c>
      <c r="E625" s="34"/>
      <c r="F625" s="34"/>
    </row>
    <row r="626" spans="1:6" ht="75" outlineLevel="1" x14ac:dyDescent="0.2">
      <c r="A626" s="34"/>
      <c r="B626" s="51" t="s">
        <v>989</v>
      </c>
      <c r="C626" s="34" t="s">
        <v>692</v>
      </c>
      <c r="D626" s="34" t="s">
        <v>693</v>
      </c>
      <c r="E626" s="34"/>
      <c r="F626" s="34"/>
    </row>
    <row r="627" spans="1:6" ht="15" outlineLevel="1" x14ac:dyDescent="0.2">
      <c r="A627" s="34"/>
      <c r="B627" s="51" t="s">
        <v>991</v>
      </c>
      <c r="C627" s="34" t="s">
        <v>1030</v>
      </c>
      <c r="D627" s="34" t="s">
        <v>1032</v>
      </c>
      <c r="E627" s="34"/>
      <c r="F627" s="34"/>
    </row>
    <row r="628" spans="1:6" ht="15" outlineLevel="1" x14ac:dyDescent="0.2">
      <c r="A628" s="34"/>
      <c r="B628" s="51" t="s">
        <v>994</v>
      </c>
      <c r="C628" s="34" t="s">
        <v>493</v>
      </c>
      <c r="D628" s="34" t="s">
        <v>679</v>
      </c>
      <c r="E628" s="34"/>
      <c r="F628" s="34"/>
    </row>
    <row r="629" spans="1:6" ht="15" outlineLevel="1" x14ac:dyDescent="0.2">
      <c r="A629" s="55"/>
      <c r="B629" s="94" t="s">
        <v>1100</v>
      </c>
      <c r="C629" s="55" t="s">
        <v>914</v>
      </c>
      <c r="D629" s="55" t="s">
        <v>1022</v>
      </c>
      <c r="E629" s="55"/>
      <c r="F629" s="55"/>
    </row>
    <row r="630" spans="1:6" ht="15" outlineLevel="1" x14ac:dyDescent="0.2">
      <c r="A630" s="55"/>
      <c r="B630" s="94" t="s">
        <v>1101</v>
      </c>
      <c r="C630" s="55" t="s">
        <v>738</v>
      </c>
      <c r="D630" s="55" t="s">
        <v>739</v>
      </c>
      <c r="E630" s="55"/>
      <c r="F630" s="55"/>
    </row>
    <row r="631" spans="1:6" ht="135" outlineLevel="1" x14ac:dyDescent="0.2">
      <c r="A631" s="34"/>
      <c r="B631" s="51" t="s">
        <v>1102</v>
      </c>
      <c r="C631" s="34" t="s">
        <v>730</v>
      </c>
      <c r="D631" s="34" t="s">
        <v>530</v>
      </c>
      <c r="E631" s="34"/>
      <c r="F631" s="34"/>
    </row>
    <row r="632" spans="1:6" ht="15" outlineLevel="1" x14ac:dyDescent="0.2">
      <c r="A632" s="34"/>
      <c r="B632" s="51" t="s">
        <v>1103</v>
      </c>
      <c r="C632" s="34" t="s">
        <v>687</v>
      </c>
      <c r="D632" s="34" t="s">
        <v>532</v>
      </c>
      <c r="E632" s="34"/>
      <c r="F632" s="34"/>
    </row>
    <row r="633" spans="1:6" ht="15" outlineLevel="1" x14ac:dyDescent="0.2">
      <c r="A633" s="34"/>
      <c r="B633" s="51" t="s">
        <v>1104</v>
      </c>
      <c r="C633" s="36" t="s">
        <v>655</v>
      </c>
      <c r="D633" s="34" t="s">
        <v>533</v>
      </c>
      <c r="E633" s="34"/>
      <c r="F633" s="34"/>
    </row>
    <row r="634" spans="1:6" x14ac:dyDescent="0.2">
      <c r="A634" s="119"/>
      <c r="B634" s="119"/>
      <c r="C634" s="119"/>
      <c r="D634" s="119"/>
      <c r="E634" s="119"/>
      <c r="F634" s="119"/>
    </row>
    <row r="635" spans="1:6" ht="15" outlineLevel="1" x14ac:dyDescent="0.2">
      <c r="A635" s="34"/>
      <c r="B635" s="51" t="s">
        <v>987</v>
      </c>
      <c r="C635" s="34" t="s">
        <v>673</v>
      </c>
      <c r="D635" s="34" t="s">
        <v>660</v>
      </c>
      <c r="E635" s="34"/>
      <c r="F635" s="34"/>
    </row>
    <row r="636" spans="1:6" ht="75" outlineLevel="1" x14ac:dyDescent="0.2">
      <c r="A636" s="34"/>
      <c r="B636" s="51" t="s">
        <v>989</v>
      </c>
      <c r="C636" s="34" t="s">
        <v>674</v>
      </c>
      <c r="D636" s="34" t="s">
        <v>675</v>
      </c>
      <c r="E636" s="34"/>
      <c r="F636" s="34"/>
    </row>
    <row r="637" spans="1:6" ht="15" outlineLevel="1" x14ac:dyDescent="0.2">
      <c r="B637" s="51" t="s">
        <v>991</v>
      </c>
      <c r="C637" s="34" t="s">
        <v>731</v>
      </c>
      <c r="D637" s="35" t="s">
        <v>732</v>
      </c>
      <c r="E637" s="36"/>
      <c r="F637" s="36"/>
    </row>
    <row r="638" spans="1:6" ht="15" outlineLevel="1" x14ac:dyDescent="0.2">
      <c r="A638" s="34"/>
      <c r="B638" s="51" t="s">
        <v>994</v>
      </c>
      <c r="C638" s="34" t="s">
        <v>493</v>
      </c>
      <c r="D638" s="34" t="s">
        <v>679</v>
      </c>
      <c r="E638" s="34"/>
      <c r="F638" s="34"/>
    </row>
    <row r="639" spans="1:6" ht="15" outlineLevel="1" x14ac:dyDescent="0.2">
      <c r="A639" s="55"/>
      <c r="B639" s="94" t="s">
        <v>1100</v>
      </c>
      <c r="C639" s="55" t="s">
        <v>914</v>
      </c>
      <c r="D639" s="55" t="s">
        <v>1022</v>
      </c>
      <c r="E639" s="55"/>
      <c r="F639" s="55"/>
    </row>
    <row r="640" spans="1:6" ht="15" outlineLevel="1" x14ac:dyDescent="0.2">
      <c r="A640" s="55"/>
      <c r="B640" s="94" t="s">
        <v>1101</v>
      </c>
      <c r="C640" s="55" t="s">
        <v>738</v>
      </c>
      <c r="D640" s="55" t="s">
        <v>739</v>
      </c>
      <c r="E640" s="55"/>
      <c r="F640" s="55"/>
    </row>
    <row r="641" spans="1:6" ht="165" outlineLevel="1" x14ac:dyDescent="0.2">
      <c r="A641" s="34"/>
      <c r="B641" s="51" t="s">
        <v>1102</v>
      </c>
      <c r="C641" s="34" t="s">
        <v>1033</v>
      </c>
      <c r="D641" s="34" t="s">
        <v>528</v>
      </c>
      <c r="E641" s="34"/>
      <c r="F641" s="34"/>
    </row>
    <row r="642" spans="1:6" ht="60" outlineLevel="1" x14ac:dyDescent="0.2">
      <c r="A642" s="34"/>
      <c r="B642" s="51" t="s">
        <v>1103</v>
      </c>
      <c r="C642" s="34" t="s">
        <v>733</v>
      </c>
      <c r="D642" s="35" t="s">
        <v>530</v>
      </c>
      <c r="E642" s="34"/>
      <c r="F642" s="34"/>
    </row>
    <row r="643" spans="1:6" ht="15" outlineLevel="1" x14ac:dyDescent="0.2">
      <c r="A643" s="53"/>
      <c r="B643" s="51" t="s">
        <v>1104</v>
      </c>
      <c r="C643" s="34" t="s">
        <v>687</v>
      </c>
      <c r="D643" s="34" t="s">
        <v>532</v>
      </c>
      <c r="E643" s="53"/>
      <c r="F643" s="53"/>
    </row>
    <row r="644" spans="1:6" ht="15" outlineLevel="1" x14ac:dyDescent="0.2">
      <c r="A644" s="53"/>
      <c r="B644" s="51" t="s">
        <v>1116</v>
      </c>
      <c r="C644" s="36" t="s">
        <v>503</v>
      </c>
      <c r="D644" s="34" t="s">
        <v>533</v>
      </c>
      <c r="E644" s="53"/>
      <c r="F644" s="53"/>
    </row>
    <row r="645" spans="1:6" x14ac:dyDescent="0.2">
      <c r="A645" s="119" t="s">
        <v>176</v>
      </c>
      <c r="B645" s="119"/>
      <c r="C645" s="119"/>
      <c r="D645" s="119"/>
      <c r="E645" s="119"/>
      <c r="F645" s="119"/>
    </row>
    <row r="646" spans="1:6" ht="15" outlineLevel="1" x14ac:dyDescent="0.2">
      <c r="A646" s="59"/>
      <c r="B646" s="102" t="s">
        <v>987</v>
      </c>
      <c r="C646" s="59" t="s">
        <v>673</v>
      </c>
      <c r="D646" s="59" t="s">
        <v>660</v>
      </c>
      <c r="E646" s="59"/>
      <c r="F646" s="59"/>
    </row>
    <row r="647" spans="1:6" ht="75" outlineLevel="1" x14ac:dyDescent="0.2">
      <c r="A647" s="34"/>
      <c r="B647" s="51" t="s">
        <v>989</v>
      </c>
      <c r="C647" s="34" t="s">
        <v>692</v>
      </c>
      <c r="D647" s="34" t="s">
        <v>693</v>
      </c>
      <c r="E647" s="34"/>
      <c r="F647" s="34"/>
    </row>
    <row r="648" spans="1:6" ht="15" outlineLevel="1" x14ac:dyDescent="0.2">
      <c r="A648" s="34"/>
      <c r="B648" s="51" t="s">
        <v>991</v>
      </c>
      <c r="C648" s="34" t="s">
        <v>731</v>
      </c>
      <c r="D648" s="34" t="s">
        <v>1034</v>
      </c>
      <c r="E648" s="34"/>
      <c r="F648" s="34"/>
    </row>
    <row r="649" spans="1:6" ht="124.5" customHeight="1" outlineLevel="1" x14ac:dyDescent="0.2">
      <c r="A649" s="34"/>
      <c r="B649" s="51" t="s">
        <v>994</v>
      </c>
      <c r="C649" s="87" t="s">
        <v>1035</v>
      </c>
      <c r="D649" s="35" t="s">
        <v>1003</v>
      </c>
      <c r="E649" s="34"/>
      <c r="F649" s="34"/>
    </row>
    <row r="650" spans="1:6" ht="15" x14ac:dyDescent="0.2">
      <c r="A650" s="34"/>
      <c r="B650" s="51" t="s">
        <v>1100</v>
      </c>
      <c r="C650" s="34" t="s">
        <v>493</v>
      </c>
      <c r="D650" s="34" t="s">
        <v>679</v>
      </c>
      <c r="E650" s="34"/>
      <c r="F650" s="34"/>
    </row>
    <row r="651" spans="1:6" ht="15" outlineLevel="1" x14ac:dyDescent="0.2">
      <c r="A651" s="55"/>
      <c r="B651" s="94" t="s">
        <v>1101</v>
      </c>
      <c r="C651" s="55" t="s">
        <v>914</v>
      </c>
      <c r="D651" s="55" t="s">
        <v>1022</v>
      </c>
      <c r="E651" s="55"/>
      <c r="F651" s="55"/>
    </row>
    <row r="652" spans="1:6" ht="15" outlineLevel="1" x14ac:dyDescent="0.2">
      <c r="A652" s="55"/>
      <c r="B652" s="94" t="s">
        <v>1102</v>
      </c>
      <c r="C652" s="55" t="s">
        <v>738</v>
      </c>
      <c r="D652" s="55" t="s">
        <v>739</v>
      </c>
      <c r="E652" s="55"/>
      <c r="F652" s="55"/>
    </row>
    <row r="653" spans="1:6" ht="90" outlineLevel="1" x14ac:dyDescent="0.2">
      <c r="A653" s="34"/>
      <c r="B653" s="51" t="s">
        <v>1103</v>
      </c>
      <c r="C653" s="34" t="s">
        <v>1036</v>
      </c>
      <c r="D653" s="34" t="s">
        <v>526</v>
      </c>
      <c r="E653" s="34"/>
      <c r="F653" s="34"/>
    </row>
    <row r="654" spans="1:6" ht="120" outlineLevel="1" x14ac:dyDescent="0.2">
      <c r="A654" s="34"/>
      <c r="B654" s="51" t="s">
        <v>1104</v>
      </c>
      <c r="C654" s="34" t="s">
        <v>743</v>
      </c>
      <c r="D654" s="34" t="s">
        <v>528</v>
      </c>
      <c r="E654" s="34" t="s">
        <v>1037</v>
      </c>
      <c r="F654" s="34"/>
    </row>
    <row r="655" spans="1:6" ht="75" outlineLevel="1" x14ac:dyDescent="0.2">
      <c r="A655" s="34"/>
      <c r="B655" s="101" t="s">
        <v>1116</v>
      </c>
      <c r="C655" s="34" t="s">
        <v>648</v>
      </c>
      <c r="D655" s="34" t="s">
        <v>530</v>
      </c>
      <c r="E655" s="34"/>
      <c r="F655" s="34"/>
    </row>
    <row r="656" spans="1:6" ht="15" outlineLevel="1" x14ac:dyDescent="0.2">
      <c r="A656" s="53"/>
      <c r="B656" s="101" t="s">
        <v>1117</v>
      </c>
      <c r="C656" s="34" t="s">
        <v>687</v>
      </c>
      <c r="D656" s="34" t="s">
        <v>532</v>
      </c>
      <c r="E656" s="36"/>
      <c r="F656" s="36"/>
    </row>
    <row r="657" spans="1:6" ht="15" outlineLevel="1" x14ac:dyDescent="0.2">
      <c r="A657" s="53"/>
      <c r="B657" s="51" t="s">
        <v>1118</v>
      </c>
      <c r="C657" s="36" t="s">
        <v>503</v>
      </c>
      <c r="D657" s="34" t="s">
        <v>533</v>
      </c>
      <c r="E657" s="53"/>
      <c r="F657" s="53"/>
    </row>
    <row r="658" spans="1:6" ht="15.5" customHeight="1" x14ac:dyDescent="0.2">
      <c r="A658" s="119" t="s">
        <v>316</v>
      </c>
      <c r="B658" s="119"/>
      <c r="C658" s="119"/>
      <c r="D658" s="119"/>
      <c r="E658" s="119"/>
      <c r="F658" s="119"/>
    </row>
    <row r="659" spans="1:6" ht="15" outlineLevel="1" x14ac:dyDescent="0.2">
      <c r="A659" s="34"/>
      <c r="B659" s="99" t="s">
        <v>987</v>
      </c>
      <c r="C659" s="34" t="s">
        <v>1038</v>
      </c>
      <c r="D659" s="36" t="s">
        <v>1039</v>
      </c>
      <c r="E659" s="34"/>
      <c r="F659" s="35"/>
    </row>
    <row r="660" spans="1:6" ht="45" outlineLevel="1" x14ac:dyDescent="0.2">
      <c r="A660" s="34"/>
      <c r="B660" s="99" t="s">
        <v>989</v>
      </c>
      <c r="C660" s="34" t="s">
        <v>820</v>
      </c>
      <c r="D660" s="34" t="s">
        <v>1040</v>
      </c>
      <c r="E660" s="34"/>
      <c r="F660" s="35"/>
    </row>
    <row r="661" spans="1:6" x14ac:dyDescent="0.2">
      <c r="A661" s="119" t="s">
        <v>332</v>
      </c>
      <c r="B661" s="119"/>
      <c r="C661" s="119"/>
      <c r="D661" s="119"/>
      <c r="E661" s="119"/>
      <c r="F661" s="119"/>
    </row>
    <row r="662" spans="1:6" ht="15" outlineLevel="1" x14ac:dyDescent="0.2">
      <c r="B662" s="51" t="s">
        <v>987</v>
      </c>
      <c r="C662" s="36" t="s">
        <v>673</v>
      </c>
      <c r="D662" s="34" t="s">
        <v>660</v>
      </c>
      <c r="E662" s="36"/>
      <c r="F662" s="36"/>
    </row>
    <row r="663" spans="1:6" ht="75" outlineLevel="1" x14ac:dyDescent="0.2">
      <c r="B663" s="51" t="s">
        <v>989</v>
      </c>
      <c r="C663" s="36" t="s">
        <v>1041</v>
      </c>
      <c r="D663" s="34" t="s">
        <v>1042</v>
      </c>
      <c r="E663" s="36"/>
      <c r="F663" s="36"/>
    </row>
    <row r="664" spans="1:6" ht="45" outlineLevel="1" x14ac:dyDescent="0.2">
      <c r="B664" s="51" t="s">
        <v>991</v>
      </c>
      <c r="C664" s="36" t="s">
        <v>1043</v>
      </c>
      <c r="D664" s="34" t="s">
        <v>855</v>
      </c>
      <c r="E664" s="36"/>
      <c r="F664" s="36"/>
    </row>
    <row r="665" spans="1:6" x14ac:dyDescent="0.2">
      <c r="A665" s="119" t="s">
        <v>464</v>
      </c>
      <c r="B665" s="119"/>
      <c r="C665" s="119"/>
      <c r="D665" s="119"/>
      <c r="E665" s="119"/>
      <c r="F665" s="119"/>
    </row>
    <row r="666" spans="1:6" ht="15" outlineLevel="1" x14ac:dyDescent="0.2">
      <c r="B666" s="4" t="s">
        <v>987</v>
      </c>
      <c r="C666" s="10" t="s">
        <v>968</v>
      </c>
      <c r="D666" s="10" t="s">
        <v>969</v>
      </c>
      <c r="E666" s="36"/>
      <c r="F666" s="36"/>
    </row>
    <row r="667" spans="1:6" ht="15" outlineLevel="1" x14ac:dyDescent="0.2">
      <c r="B667" s="4" t="s">
        <v>989</v>
      </c>
      <c r="C667" s="10" t="s">
        <v>1044</v>
      </c>
      <c r="D667" s="10" t="s">
        <v>1045</v>
      </c>
      <c r="E667" s="36"/>
      <c r="F667" s="36"/>
    </row>
    <row r="668" spans="1:6" ht="15" outlineLevel="1" x14ac:dyDescent="0.2">
      <c r="B668" s="4" t="s">
        <v>991</v>
      </c>
      <c r="C668" s="10" t="s">
        <v>972</v>
      </c>
      <c r="D668" s="10" t="s">
        <v>973</v>
      </c>
      <c r="E668" s="36"/>
      <c r="F668" s="36"/>
    </row>
    <row r="669" spans="1:6" ht="15" outlineLevel="1" x14ac:dyDescent="0.2">
      <c r="B669" s="4" t="s">
        <v>994</v>
      </c>
      <c r="C669" s="10" t="s">
        <v>977</v>
      </c>
      <c r="D669" s="10" t="s">
        <v>520</v>
      </c>
      <c r="E669" s="36"/>
      <c r="F669" s="36"/>
    </row>
    <row r="670" spans="1:6" x14ac:dyDescent="0.2">
      <c r="A670" s="119" t="s">
        <v>289</v>
      </c>
      <c r="B670" s="119"/>
      <c r="C670" s="119"/>
      <c r="D670" s="119"/>
      <c r="E670" s="119"/>
      <c r="F670" s="119"/>
    </row>
    <row r="671" spans="1:6" ht="45" outlineLevel="1" x14ac:dyDescent="0.2">
      <c r="A671" s="34"/>
      <c r="B671" s="99" t="s">
        <v>987</v>
      </c>
      <c r="C671" s="34" t="s">
        <v>1046</v>
      </c>
      <c r="D671" s="34" t="s">
        <v>1047</v>
      </c>
      <c r="E671" s="34"/>
      <c r="F671" s="35"/>
    </row>
    <row r="672" spans="1:6" x14ac:dyDescent="0.2">
      <c r="A672" s="119" t="s">
        <v>363</v>
      </c>
      <c r="B672" s="119"/>
      <c r="C672" s="119"/>
      <c r="D672" s="119"/>
      <c r="E672" s="119"/>
      <c r="F672" s="119"/>
    </row>
    <row r="673" spans="1:6" ht="45" outlineLevel="1" x14ac:dyDescent="0.2">
      <c r="A673" s="34"/>
      <c r="B673" s="99" t="s">
        <v>987</v>
      </c>
      <c r="C673" s="34" t="s">
        <v>1048</v>
      </c>
      <c r="D673" s="34" t="s">
        <v>1049</v>
      </c>
      <c r="E673" s="34"/>
      <c r="F673" s="35"/>
    </row>
    <row r="674" spans="1:6" x14ac:dyDescent="0.2">
      <c r="A674" s="119" t="s">
        <v>365</v>
      </c>
      <c r="B674" s="119"/>
      <c r="C674" s="119"/>
      <c r="D674" s="119"/>
      <c r="E674" s="119"/>
      <c r="F674" s="119"/>
    </row>
    <row r="675" spans="1:6" ht="45" outlineLevel="1" x14ac:dyDescent="0.2">
      <c r="A675" s="34"/>
      <c r="B675" s="99" t="s">
        <v>987</v>
      </c>
      <c r="C675" s="34" t="s">
        <v>1050</v>
      </c>
      <c r="D675" s="34" t="s">
        <v>1051</v>
      </c>
      <c r="E675" s="34"/>
      <c r="F675" s="35"/>
    </row>
    <row r="676" spans="1:6" x14ac:dyDescent="0.2">
      <c r="A676" s="119" t="s">
        <v>367</v>
      </c>
      <c r="B676" s="119"/>
      <c r="C676" s="119"/>
      <c r="D676" s="119"/>
      <c r="E676" s="119"/>
      <c r="F676" s="119"/>
    </row>
    <row r="677" spans="1:6" ht="45" outlineLevel="1" x14ac:dyDescent="0.2">
      <c r="A677" s="34"/>
      <c r="B677" s="99" t="s">
        <v>987</v>
      </c>
      <c r="C677" s="34" t="s">
        <v>1052</v>
      </c>
      <c r="D677" s="34" t="s">
        <v>1053</v>
      </c>
      <c r="E677" s="34"/>
      <c r="F677" s="35"/>
    </row>
    <row r="678" spans="1:6" x14ac:dyDescent="0.2">
      <c r="A678" s="119" t="s">
        <v>369</v>
      </c>
      <c r="B678" s="119"/>
      <c r="C678" s="119"/>
      <c r="D678" s="119"/>
      <c r="E678" s="119"/>
      <c r="F678" s="119"/>
    </row>
    <row r="679" spans="1:6" ht="45" outlineLevel="1" x14ac:dyDescent="0.2">
      <c r="A679" s="34"/>
      <c r="B679" s="99" t="s">
        <v>987</v>
      </c>
      <c r="C679" s="34" t="s">
        <v>1054</v>
      </c>
      <c r="D679" s="34" t="s">
        <v>1055</v>
      </c>
      <c r="E679" s="34"/>
      <c r="F679" s="35"/>
    </row>
    <row r="680" spans="1:6" x14ac:dyDescent="0.2">
      <c r="A680" s="119" t="s">
        <v>371</v>
      </c>
      <c r="B680" s="119"/>
      <c r="C680" s="119"/>
      <c r="D680" s="119"/>
      <c r="E680" s="119"/>
      <c r="F680" s="119"/>
    </row>
    <row r="681" spans="1:6" ht="45" outlineLevel="1" x14ac:dyDescent="0.2">
      <c r="A681" s="34"/>
      <c r="B681" s="99" t="s">
        <v>987</v>
      </c>
      <c r="C681" s="34" t="s">
        <v>1056</v>
      </c>
      <c r="D681" s="34" t="s">
        <v>1057</v>
      </c>
      <c r="E681" s="34"/>
      <c r="F681" s="35"/>
    </row>
    <row r="682" spans="1:6" x14ac:dyDescent="0.2">
      <c r="A682" s="119" t="s">
        <v>374</v>
      </c>
      <c r="B682" s="119"/>
      <c r="C682" s="119"/>
      <c r="D682" s="119"/>
      <c r="E682" s="119"/>
      <c r="F682" s="119"/>
    </row>
    <row r="683" spans="1:6" ht="45" outlineLevel="1" x14ac:dyDescent="0.2">
      <c r="A683" s="34"/>
      <c r="B683" s="99" t="s">
        <v>987</v>
      </c>
      <c r="C683" s="34" t="s">
        <v>1058</v>
      </c>
      <c r="D683" s="34" t="s">
        <v>1059</v>
      </c>
      <c r="E683" s="34"/>
      <c r="F683" s="35"/>
    </row>
    <row r="684" spans="1:6" x14ac:dyDescent="0.2">
      <c r="A684" s="119" t="s">
        <v>1060</v>
      </c>
      <c r="B684" s="119"/>
      <c r="C684" s="119"/>
      <c r="D684" s="119"/>
      <c r="E684" s="119"/>
      <c r="F684" s="119"/>
    </row>
    <row r="685" spans="1:6" ht="15" outlineLevel="1" x14ac:dyDescent="0.2">
      <c r="A685" s="34"/>
      <c r="B685" s="99" t="s">
        <v>987</v>
      </c>
      <c r="C685" s="34" t="s">
        <v>1058</v>
      </c>
      <c r="D685" s="34" t="s">
        <v>1061</v>
      </c>
      <c r="E685" s="34"/>
      <c r="F685" s="35"/>
    </row>
  </sheetData>
  <customSheetViews>
    <customSheetView guid="{94CD62AC-73F4-4EEF-A82F-18B6087DF3D5}" scale="60" topLeftCell="A4">
      <selection activeCell="F13" sqref="F13"/>
      <pageMargins left="0" right="0" top="0" bottom="0" header="0" footer="0"/>
      <pageSetup orientation="portrait" verticalDpi="300" r:id="rId1"/>
    </customSheetView>
    <customSheetView guid="{C5303581-2D9C-42C1-9BA2-807707C51816}" scale="87" showPageBreaks="1" topLeftCell="A226">
      <selection activeCell="F237" sqref="F237"/>
      <pageMargins left="0" right="0" top="0" bottom="0" header="0" footer="0"/>
      <pageSetup orientation="portrait" r:id="rId2"/>
    </customSheetView>
    <customSheetView guid="{30E756A4-DD1F-441E-98C9-1C6EB5A29F02}" scale="85">
      <selection activeCell="G19" sqref="G19"/>
      <pageMargins left="0" right="0" top="0" bottom="0" header="0" footer="0"/>
    </customSheetView>
    <customSheetView guid="{54DE646A-6982-40D7-B62A-C504F75DF2DD}" scale="55">
      <selection activeCell="C9" sqref="C9"/>
      <pageMargins left="0" right="0" top="0" bottom="0" header="0" footer="0"/>
    </customSheetView>
    <customSheetView guid="{BF3BCAA5-9B2B-404B-A918-0267B0D35499}" scale="85">
      <selection activeCell="F6" sqref="F6"/>
      <pageMargins left="0" right="0" top="0" bottom="0" header="0" footer="0"/>
    </customSheetView>
    <customSheetView guid="{B7277530-916C-4FDB-A0C1-5832DC38DBC2}" scale="85" state="hidden">
      <selection activeCell="A3" sqref="A3"/>
      <pageMargins left="0" right="0" top="0" bottom="0" header="0" footer="0"/>
    </customSheetView>
    <customSheetView guid="{7089F64A-F77B-480F-9643-8730755F04D6}" scale="85">
      <selection activeCell="A3" sqref="A3"/>
      <pageMargins left="0" right="0" top="0" bottom="0" header="0" footer="0"/>
    </customSheetView>
    <customSheetView guid="{26B7875D-E9B2-4779-90EE-77F4989FB450}" scale="85" topLeftCell="B1">
      <selection activeCell="B1" sqref="A1:XFD1048576"/>
      <pageMargins left="0" right="0" top="0" bottom="0" header="0" footer="0"/>
    </customSheetView>
  </customSheetViews>
  <mergeCells count="133">
    <mergeCell ref="A682:F682"/>
    <mergeCell ref="A665:F665"/>
    <mergeCell ref="A526:F526"/>
    <mergeCell ref="A533:F533"/>
    <mergeCell ref="A538:F538"/>
    <mergeCell ref="A567:F567"/>
    <mergeCell ref="A624:F624"/>
    <mergeCell ref="A634:F634"/>
    <mergeCell ref="A645:F645"/>
    <mergeCell ref="A580:F580"/>
    <mergeCell ref="A559:F559"/>
    <mergeCell ref="A561:F561"/>
    <mergeCell ref="A563:F563"/>
    <mergeCell ref="A557:F557"/>
    <mergeCell ref="A552:F552"/>
    <mergeCell ref="A554:F554"/>
    <mergeCell ref="A543:F543"/>
    <mergeCell ref="A670:F670"/>
    <mergeCell ref="A672:F672"/>
    <mergeCell ref="A674:F674"/>
    <mergeCell ref="A676:F676"/>
    <mergeCell ref="A469:F469"/>
    <mergeCell ref="A473:F473"/>
    <mergeCell ref="A442:F442"/>
    <mergeCell ref="A445:F445"/>
    <mergeCell ref="A449:F449"/>
    <mergeCell ref="A454:F454"/>
    <mergeCell ref="A457:F457"/>
    <mergeCell ref="A521:F521"/>
    <mergeCell ref="A680:F680"/>
    <mergeCell ref="A510:F510"/>
    <mergeCell ref="A516:F516"/>
    <mergeCell ref="A479:F479"/>
    <mergeCell ref="A489:F489"/>
    <mergeCell ref="A491:F491"/>
    <mergeCell ref="A493:F493"/>
    <mergeCell ref="A499:F499"/>
    <mergeCell ref="A505:F505"/>
    <mergeCell ref="A678:F678"/>
    <mergeCell ref="A405:F405"/>
    <mergeCell ref="A407:F407"/>
    <mergeCell ref="A409:F409"/>
    <mergeCell ref="A461:F461"/>
    <mergeCell ref="A465:F465"/>
    <mergeCell ref="A426:F426"/>
    <mergeCell ref="A396:F396"/>
    <mergeCell ref="A399:F399"/>
    <mergeCell ref="A401:F401"/>
    <mergeCell ref="A403:F403"/>
    <mergeCell ref="A414:F414"/>
    <mergeCell ref="A417:F417"/>
    <mergeCell ref="A420:F420"/>
    <mergeCell ref="A423:F423"/>
    <mergeCell ref="A66:F66"/>
    <mergeCell ref="A43:F43"/>
    <mergeCell ref="A46:F46"/>
    <mergeCell ref="A300:F300"/>
    <mergeCell ref="A303:F303"/>
    <mergeCell ref="A197:F197"/>
    <mergeCell ref="A163:F163"/>
    <mergeCell ref="A175:F175"/>
    <mergeCell ref="A243:F243"/>
    <mergeCell ref="A234:F234"/>
    <mergeCell ref="A266:F266"/>
    <mergeCell ref="A269:F269"/>
    <mergeCell ref="A216:F216"/>
    <mergeCell ref="A225:F225"/>
    <mergeCell ref="A253:F253"/>
    <mergeCell ref="A273:F273"/>
    <mergeCell ref="A276:F276"/>
    <mergeCell ref="A289:F289"/>
    <mergeCell ref="A293:F293"/>
    <mergeCell ref="A279:F279"/>
    <mergeCell ref="A287:F287"/>
    <mergeCell ref="A291:F291"/>
    <mergeCell ref="A284:F284"/>
    <mergeCell ref="A2:F2"/>
    <mergeCell ref="A12:F12"/>
    <mergeCell ref="A35:F35"/>
    <mergeCell ref="A108:F108"/>
    <mergeCell ref="A187:F187"/>
    <mergeCell ref="A154:F154"/>
    <mergeCell ref="A48:F48"/>
    <mergeCell ref="A27:F27"/>
    <mergeCell ref="A31:F31"/>
    <mergeCell ref="A132:F132"/>
    <mergeCell ref="A137:F137"/>
    <mergeCell ref="A4:F4"/>
    <mergeCell ref="A7:F7"/>
    <mergeCell ref="A9:F9"/>
    <mergeCell ref="A18:F18"/>
    <mergeCell ref="A146:F146"/>
    <mergeCell ref="A15:F15"/>
    <mergeCell ref="A124:F124"/>
    <mergeCell ref="A77:F77"/>
    <mergeCell ref="A82:F82"/>
    <mergeCell ref="A101:F101"/>
    <mergeCell ref="A116:F116"/>
    <mergeCell ref="A21:F21"/>
    <mergeCell ref="A23:F23"/>
    <mergeCell ref="A337:F337"/>
    <mergeCell ref="A305:F305"/>
    <mergeCell ref="A314:F314"/>
    <mergeCell ref="A320:F320"/>
    <mergeCell ref="A327:F327"/>
    <mergeCell ref="A309:F309"/>
    <mergeCell ref="A317:F317"/>
    <mergeCell ref="A323:F323"/>
    <mergeCell ref="A334:F334"/>
    <mergeCell ref="A684:F684"/>
    <mergeCell ref="A593:F593"/>
    <mergeCell ref="A604:F604"/>
    <mergeCell ref="A614:F614"/>
    <mergeCell ref="A358:F358"/>
    <mergeCell ref="A661:F661"/>
    <mergeCell ref="A340:F340"/>
    <mergeCell ref="A345:F345"/>
    <mergeCell ref="A355:F355"/>
    <mergeCell ref="A352:F352"/>
    <mergeCell ref="A360:F360"/>
    <mergeCell ref="A658:F658"/>
    <mergeCell ref="A378:F378"/>
    <mergeCell ref="A365:F365"/>
    <mergeCell ref="A370:F370"/>
    <mergeCell ref="A372:F372"/>
    <mergeCell ref="A374:F374"/>
    <mergeCell ref="A389:F389"/>
    <mergeCell ref="A411:F411"/>
    <mergeCell ref="A391:F391"/>
    <mergeCell ref="A394:F394"/>
    <mergeCell ref="A380:F380"/>
    <mergeCell ref="A387:F387"/>
    <mergeCell ref="A376:F376"/>
  </mergeCells>
  <pageMargins left="0.7" right="0.7" top="0.75" bottom="0.75" header="0.3" footer="0.3"/>
  <pageSetup orientation="portrait" verticalDpi="300" r:id="rId3"/>
  <customProperties>
    <customPr name="EpmWorksheetKeyString_GUID" r:id="rId4"/>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71B05ED7860F1429BB192A8AD3ECF9C" ma:contentTypeVersion="13" ma:contentTypeDescription="Create a new document." ma:contentTypeScope="" ma:versionID="7bb17ca7624675e957ee0f1a62aa5509">
  <xsd:schema xmlns:xsd="http://www.w3.org/2001/XMLSchema" xmlns:xs="http://www.w3.org/2001/XMLSchema" xmlns:p="http://schemas.microsoft.com/office/2006/metadata/properties" xmlns:ns3="1dc586d3-033a-453c-a736-0de408b0dcee" xmlns:ns4="da96f4a7-4178-4915-9502-40e1bdbdebc7" targetNamespace="http://schemas.microsoft.com/office/2006/metadata/properties" ma:root="true" ma:fieldsID="8f4946a5cb97ee8e437c64f89eb7aa62" ns3:_="" ns4:_="">
    <xsd:import namespace="1dc586d3-033a-453c-a736-0de408b0dcee"/>
    <xsd:import namespace="da96f4a7-4178-4915-9502-40e1bdbdebc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c586d3-033a-453c-a736-0de408b0dc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a96f4a7-4178-4915-9502-40e1bdbdebc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03A4E3-7AEE-4350-9C0D-B148727606F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1AF712D-A5A0-4EDF-9D46-785D33BE3E6A}">
  <ds:schemaRefs>
    <ds:schemaRef ds:uri="http://schemas.microsoft.com/sharepoint/v3/contenttype/forms"/>
  </ds:schemaRefs>
</ds:datastoreItem>
</file>

<file path=customXml/itemProps3.xml><?xml version="1.0" encoding="utf-8"?>
<ds:datastoreItem xmlns:ds="http://schemas.openxmlformats.org/officeDocument/2006/customXml" ds:itemID="{28ED1B3B-119A-4870-957A-0D939EB4F5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c586d3-033a-453c-a736-0de408b0dcee"/>
    <ds:schemaRef ds:uri="da96f4a7-4178-4915-9502-40e1bdbdeb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Revision History</vt:lpstr>
      <vt:lpstr>AT - Test Suite</vt:lpstr>
      <vt:lpstr>Sheet1</vt:lpstr>
      <vt:lpstr>AT - Test Case</vt:lpstr>
    </vt:vector>
  </TitlesOfParts>
  <Manager/>
  <Company>Meralco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Imelda Bosi</dc:creator>
  <cp:keywords/>
  <dc:description/>
  <cp:lastModifiedBy>Earl John Arcebido</cp:lastModifiedBy>
  <cp:revision/>
  <dcterms:created xsi:type="dcterms:W3CDTF">2015-08-06T02:22:25Z</dcterms:created>
  <dcterms:modified xsi:type="dcterms:W3CDTF">2022-12-23T09:08:59Z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0x010100C71B05ED7860F1429BB192A8AD3ECF9C</vt:lpwstr>
  </property>
</Properties>
</file>