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ejarcebido/Documents/Projects/Python/MeralcoOnline/Config/"/>
    </mc:Choice>
  </mc:AlternateContent>
  <xr:revisionPtr revIDLastSave="0" documentId="13_ncr:1_{7C72D5B3-8DD5-704A-A70D-CE21A9C07696}" xr6:coauthVersionLast="47" xr6:coauthVersionMax="47" xr10:uidLastSave="{00000000-0000-0000-0000-000000000000}"/>
  <bookViews>
    <workbookView xWindow="0" yWindow="500" windowWidth="28800" windowHeight="15720" tabRatio="673" firstSheet="1" activeTab="1" xr2:uid="{00000000-000D-0000-FFFF-FFFF00000000}"/>
  </bookViews>
  <sheets>
    <sheet name="Revision History" sheetId="1" r:id="rId1"/>
    <sheet name="AT - Test Suite" sheetId="2" r:id="rId2"/>
    <sheet name="Sheet1" sheetId="3" state="hidden" r:id="rId3"/>
    <sheet name="AT - Test Case" sheetId="4" r:id="rId4"/>
  </sheets>
  <definedNames>
    <definedName name="_xlnm._FilterDatabase" localSheetId="3" hidden="1">'AT - Test Case'!$E$2:$G$29</definedName>
    <definedName name="_xlnm._FilterDatabase" localSheetId="1" hidden="1">'AT - Test Suite'!$A$3:$I$3</definedName>
    <definedName name="Z_26B7875D_E9B2_4779_90EE_77F4989FB450_.wvu.Rows" localSheetId="1" hidden="1">'AT - Test Suite'!$19:$21,'AT - Test Suite'!#REF!</definedName>
    <definedName name="Z_41632795_36E3_4D40_AF2C_A770615994B7_.wvu.FilterData" localSheetId="3" hidden="1">'AT - Test Case'!$E$2:$G$29</definedName>
    <definedName name="Z_5790F7CF_E168_464B_A2FF_947E3C02F48B_.wvu.FilterData" localSheetId="3" hidden="1">'AT - Test Case'!$E$2:$G$29</definedName>
    <definedName name="Z_67851EC9_B5A7_459B_8A18_A6220DC7A62C_.wvu.FilterData" localSheetId="3" hidden="1">'AT - Test Case'!$E$2:$G$29</definedName>
    <definedName name="Z_6C6BCC3B_4AAA_435E_8B7C_F58FB26D5F0F_.wvu.FilterData" localSheetId="3" hidden="1">'AT - Test Case'!$E$2:$G$29</definedName>
    <definedName name="Z_7089F64A_F77B_480F_9643_8730755F04D6_.wvu.Rows" localSheetId="1" hidden="1">'AT - Test Suite'!#REF!,'AT - Test Suite'!#REF!</definedName>
    <definedName name="Z_783535CD_F37C_46D8_9C31_F6E21BB1B5AE_.wvu.FilterData" localSheetId="3" hidden="1">'AT - Test Case'!$E$2:$G$29</definedName>
    <definedName name="Z_81DA30BE_A528_467D_8AE5_A425A78D5F91_.wvu.FilterData" localSheetId="3" hidden="1">'AT - Test Case'!$E$2:$G$29</definedName>
    <definedName name="Z_85509BE7_EB91_43D0_AD9F_3876D719E321_.wvu.FilterData" localSheetId="3" hidden="1">'AT - Test Case'!$E$2:$G$29</definedName>
    <definedName name="Z_94CD62AC_73F4_4EEF_A82F_18B6087DF3D5_.wvu.FilterData" localSheetId="3" hidden="1">'AT - Test Case'!$E$2:$G$29</definedName>
    <definedName name="Z_94CD62AC_73F4_4EEF_A82F_18B6087DF3D5_.wvu.Rows" localSheetId="1" hidden="1">'AT - Test Suite'!#REF!,'AT - Test Suite'!#REF!,'AT - Test Suite'!#REF!,'AT - Test Suite'!#REF!</definedName>
    <definedName name="Z_A56A148F_9A38_4A4C_A562_E1BABBE138E8_.wvu.FilterData" localSheetId="3" hidden="1">'AT - Test Case'!$E$2:$G$29</definedName>
    <definedName name="Z_A90CCA9F_984C_49EE_9182_DD209DD99BF7_.wvu.FilterData" localSheetId="3" hidden="1">'AT - Test Case'!$E$2:$G$29</definedName>
    <definedName name="Z_B0A65C70_A80A_4C8E_B2D7_6B73452A114B_.wvu.FilterData" localSheetId="3" hidden="1">'AT - Test Case'!$E$2:$G$29</definedName>
    <definedName name="Z_B9FAA2B8_F2EB_41E3_ACBD_1C1D784FA07A_.wvu.FilterData" localSheetId="3" hidden="1">'AT - Test Case'!$E$2:$G$29</definedName>
    <definedName name="Z_BB9B48FE_E0CB_44E8_8D41_520F74799311_.wvu.FilterData" localSheetId="3" hidden="1">'AT - Test Case'!$E$2:$G$29</definedName>
    <definedName name="Z_C5303581_2D9C_42C1_9BA2_807707C51816_.wvu.FilterData" localSheetId="3" hidden="1">'AT - Test Case'!$E$2:$G$29</definedName>
    <definedName name="Z_D611B517_ECB2_4406_9E8E_67E409ACD724_.wvu.FilterData" localSheetId="3" hidden="1">'AT - Test Case'!$E$2:$G$29</definedName>
    <definedName name="Z_D7293F56_AE1C_4EDD_BE43_9CA8C53AFC1F_.wvu.FilterData" localSheetId="3" hidden="1">'AT - Test Case'!$E$2:$G$29</definedName>
    <definedName name="Z_DB520068_47DC_4A26_A6D4_9FC641BA25CD_.wvu.FilterData" localSheetId="3" hidden="1">'AT - Test Case'!$E$2:$G$29</definedName>
    <definedName name="Z_E5E442FA_01B8_4E18_8013_E35F29C34A86_.wvu.FilterData" localSheetId="3" hidden="1">'AT - Test Case'!$E$2:$G$29</definedName>
    <definedName name="Z_EE11C295_BE7E_4EA7_BA48_79B292CECAE2_.wvu.FilterData" localSheetId="3" hidden="1">'AT - Test Case'!$E$2:$G$29</definedName>
    <definedName name="Z_F7B42C1E_5F34_49FE_B022_D2B370CB837D_.wvu.FilterData" localSheetId="3" hidden="1">'AT - Test Case'!$E$2:$G$29</definedName>
  </definedNames>
  <calcPr calcId="191028"/>
  <customWorkbookViews>
    <customWorkbookView name="Ayezha Abanador - Personal View" guid="{26B7875D-E9B2-4779-90EE-77F4989FB450}" mergeInterval="0" personalView="1" maximized="1" xWindow="66" yWindow="-8" windowWidth="1222" windowHeight="1040" tabRatio="673" activeSheetId="4"/>
    <customWorkbookView name="Jerome Allan G. Florendo - Personal View" guid="{7089F64A-F77B-480F-9643-8730755F04D6}" mergeInterval="0" personalView="1" maximized="1" xWindow="-8" yWindow="-8" windowWidth="1296" windowHeight="1000" tabRatio="673" activeSheetId="4"/>
    <customWorkbookView name="Laminuette Emata - Personal View" guid="{B7277530-916C-4FDB-A0C1-5832DC38DBC2}" mergeInterval="0" personalView="1" maximized="1" xWindow="-8" yWindow="-8" windowWidth="1296" windowHeight="1010" tabRatio="673" activeSheetId="2"/>
    <customWorkbookView name="Angelito P. Magat (CheQ Systems Inc.) - Personal View" guid="{BF3BCAA5-9B2B-404B-A918-0267B0D35499}" mergeInterval="0" personalView="1" maximized="1" xWindow="-8" yWindow="-8" windowWidth="1296" windowHeight="1010" tabRatio="583" activeSheetId="2"/>
    <customWorkbookView name="Ayezha Abanador (CheQ Systems Inc.) - Personal View" guid="{54DE646A-6982-40D7-B62A-C504F75DF2DD}" mergeInterval="0" personalView="1" maximized="1" xWindow="70" yWindow="-8" windowWidth="1218" windowHeight="1040" tabRatio="673" activeSheetId="4"/>
    <customWorkbookView name="Ma. Diana D. Carbon (CheQ Systems Inc.) - Personal View" guid="{30E756A4-DD1F-441E-98C9-1C6EB5A29F02}" mergeInterval="0" personalView="1" maximized="1" xWindow="-8" yWindow="-8" windowWidth="1296" windowHeight="1000" tabRatio="673" activeSheetId="2"/>
    <customWorkbookView name="Sheena Marie F. Diaz (CheQ Systems Inc.) - Personal View" guid="{C5303581-2D9C-42C1-9BA2-807707C51816}" mergeInterval="0" personalView="1" maximized="1" xWindow="-8" yWindow="-8" windowWidth="1296" windowHeight="1000" tabRatio="674" activeSheetId="4"/>
    <customWorkbookView name="Yvi  Aligam - Personal View" guid="{94CD62AC-73F4-4EEF-A82F-18B6087DF3D5}" mergeInterval="0" personalView="1" maximized="1" xWindow="-8" yWindow="-8" windowWidth="1296" windowHeight="1000" tabRatio="673"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5" i="2" l="1"/>
  <c r="B622" i="2"/>
  <c r="G628" i="2"/>
  <c r="I630" i="2"/>
  <c r="I629" i="2"/>
  <c r="I627" i="2"/>
  <c r="I626" i="2"/>
  <c r="I625" i="2"/>
  <c r="G624" i="2"/>
  <c r="G630" i="2"/>
  <c r="G629" i="2"/>
  <c r="G627" i="2"/>
  <c r="G626" i="2"/>
  <c r="G625" i="2"/>
  <c r="A8" i="2"/>
  <c r="A10" i="2" s="1"/>
  <c r="A13" i="2" s="1"/>
  <c r="A15" i="2" s="1"/>
  <c r="A19" i="2" s="1"/>
  <c r="A31" i="2" l="1"/>
  <c r="A37" i="2" s="1"/>
  <c r="A43" i="2" s="1"/>
  <c r="A49" i="2" s="1"/>
  <c r="A55" i="2" s="1"/>
  <c r="A61" i="2" s="1"/>
  <c r="A67" i="2" s="1"/>
  <c r="A73" i="2" s="1"/>
  <c r="A79" i="2" s="1"/>
  <c r="A85" i="2" s="1"/>
  <c r="A92" i="2" s="1"/>
  <c r="A98" i="2" s="1"/>
  <c r="A104" i="2" s="1"/>
  <c r="A110" i="2" s="1"/>
  <c r="A116" i="2" s="1"/>
  <c r="A122" i="2" s="1"/>
  <c r="I631" i="2"/>
  <c r="I624" i="2" s="1"/>
  <c r="G631" i="2"/>
  <c r="A129" i="2" l="1"/>
  <c r="A135" i="2" s="1"/>
  <c r="A141" i="2" s="1"/>
  <c r="A147" i="2" s="1"/>
  <c r="A153" i="2" s="1"/>
  <c r="A159" i="2" s="1"/>
  <c r="A165" i="2" s="1"/>
  <c r="A171" i="2" s="1"/>
  <c r="A179" i="2" s="1"/>
  <c r="A184" i="2" s="1"/>
  <c r="A189" i="2" s="1"/>
  <c r="A194" i="2" s="1"/>
  <c r="A199" i="2" s="1"/>
  <c r="A204" i="2" s="1"/>
  <c r="A209" i="2" s="1"/>
  <c r="A214" i="2" s="1"/>
  <c r="A219" i="2" s="1"/>
  <c r="A225" i="2" l="1"/>
  <c r="A233" i="2" s="1"/>
  <c r="A240" i="2" s="1"/>
  <c r="A247" i="2" s="1"/>
  <c r="A252" i="2" s="1"/>
  <c r="A257" i="2" s="1"/>
  <c r="A262" i="2" s="1"/>
  <c r="A267" i="2" s="1"/>
  <c r="A272" i="2" s="1"/>
  <c r="A277" i="2" s="1"/>
  <c r="A282" i="2" s="1"/>
  <c r="A287" i="2" s="1"/>
  <c r="A292" i="2" s="1"/>
  <c r="A297" i="2" s="1"/>
  <c r="A302" i="2" s="1"/>
  <c r="A306" i="2" s="1"/>
  <c r="A311" i="2" s="1"/>
  <c r="A316" i="2" s="1"/>
  <c r="A321" i="2" s="1"/>
  <c r="A327" i="2" s="1"/>
  <c r="A329" i="2" s="1"/>
  <c r="A331" i="2" s="1"/>
  <c r="A333" i="2" s="1"/>
  <c r="A335" i="2" s="1"/>
  <c r="A337" i="2" s="1"/>
  <c r="A339" i="2" s="1"/>
  <c r="A346" i="2" s="1"/>
  <c r="A353" i="2" s="1"/>
  <c r="A361" i="2" s="1"/>
  <c r="A364" i="2" s="1"/>
  <c r="A367" i="2" s="1"/>
  <c r="A370" i="2" s="1"/>
  <c r="A373" i="2" s="1"/>
  <c r="A376" i="2" s="1"/>
  <c r="A379" i="2" s="1"/>
  <c r="A382" i="2" s="1"/>
  <c r="A385" i="2" s="1"/>
  <c r="A388" i="2" s="1"/>
  <c r="A391" i="2" s="1"/>
  <c r="A394" i="2" s="1"/>
  <c r="A398" i="2" s="1"/>
  <c r="A401" i="2" s="1"/>
  <c r="A404" i="2" s="1"/>
  <c r="A407" i="2" s="1"/>
  <c r="A410" i="2" s="1"/>
  <c r="A414" i="2" s="1"/>
  <c r="A418" i="2" s="1"/>
  <c r="A424" i="2" s="1"/>
  <c r="A426" i="2" s="1"/>
  <c r="A440" i="2" s="1"/>
  <c r="A446" i="2" s="1"/>
  <c r="A467" i="2" s="1"/>
  <c r="A474" i="2" l="1"/>
  <c r="A495" i="2" s="1"/>
  <c r="A504" i="2" s="1"/>
  <c r="A508" i="2" s="1"/>
  <c r="A511" i="2" l="1"/>
  <c r="A516" i="2" l="1"/>
  <c r="A520" i="2" s="1"/>
  <c r="A524" i="2" s="1"/>
  <c r="A528" i="2" s="1"/>
  <c r="A532" i="2" s="1"/>
  <c r="A536" i="2" s="1"/>
  <c r="A540" i="2" s="1"/>
  <c r="A544" i="2" s="1"/>
  <c r="A548" i="2" s="1"/>
  <c r="A552" i="2" s="1"/>
  <c r="A557" i="2" s="1"/>
  <c r="A559" i="2" s="1"/>
  <c r="A561" i="2" s="1"/>
  <c r="A563" i="2" s="1"/>
  <c r="A565" i="2" s="1"/>
  <c r="A567" i="2" s="1"/>
  <c r="A570" i="2" s="1"/>
  <c r="A572" i="2" s="1"/>
  <c r="A574" i="2" s="1"/>
  <c r="A576" i="2" s="1"/>
  <c r="A578" i="2" s="1"/>
  <c r="A580" i="2" s="1"/>
  <c r="A582" i="2" s="1"/>
  <c r="A584" i="2" s="1"/>
  <c r="A586" i="2" s="1"/>
  <c r="A588" i="2" s="1"/>
  <c r="A591" i="2" s="1"/>
  <c r="A593" i="2" s="1"/>
  <c r="A595" i="2" s="1"/>
  <c r="A597" i="2" s="1"/>
  <c r="A599" i="2" s="1"/>
  <c r="A601" i="2" s="1"/>
  <c r="A603" i="2" s="1"/>
  <c r="A606" i="2" s="1"/>
  <c r="A608" i="2" s="1"/>
  <c r="A611" i="2" s="1"/>
  <c r="A613" i="2" s="1"/>
  <c r="A617" i="2" s="1"/>
  <c r="A619" i="2" s="1"/>
  <c r="A622" i="2" s="1"/>
</calcChain>
</file>

<file path=xl/sharedStrings.xml><?xml version="1.0" encoding="utf-8"?>
<sst xmlns="http://schemas.openxmlformats.org/spreadsheetml/2006/main" count="3402" uniqueCount="1103">
  <si>
    <t>Revision History</t>
  </si>
  <si>
    <t>Version</t>
  </si>
  <si>
    <t>Date</t>
  </si>
  <si>
    <t>Author</t>
  </si>
  <si>
    <t>Reveiew By</t>
  </si>
  <si>
    <t>Approved By</t>
  </si>
  <si>
    <t>Description</t>
  </si>
  <si>
    <t>joner</t>
  </si>
  <si>
    <t>Initial</t>
  </si>
  <si>
    <t>added scenario based on updated BR</t>
  </si>
  <si>
    <t>Added regression scenarios for validation of enhancement in applsfyer</t>
  </si>
  <si>
    <r>
      <rPr>
        <b/>
        <sz val="8"/>
        <color theme="1"/>
        <rFont val="Calibri"/>
        <family val="2"/>
        <scheme val="minor"/>
      </rPr>
      <t>Expired Password:</t>
    </r>
    <r>
      <rPr>
        <sz val="8"/>
        <color theme="1"/>
        <rFont val="Calibri"/>
        <family val="2"/>
        <scheme val="minor"/>
      </rPr>
      <t xml:space="preserve">
- Updated Steps for TC010-TC011
- Added scenario for logged in account with expired password in mobile app (TS067-TS068 TC109)
</t>
    </r>
    <r>
      <rPr>
        <b/>
        <sz val="8"/>
        <color theme="1"/>
        <rFont val="Calibri"/>
        <family val="2"/>
        <scheme val="minor"/>
      </rPr>
      <t xml:space="preserve">Concern Management
</t>
    </r>
    <r>
      <rPr>
        <sz val="8"/>
        <color theme="1"/>
        <rFont val="Calibri"/>
        <family val="2"/>
        <scheme val="minor"/>
      </rPr>
      <t xml:space="preserve">- Added validation of CAN in Activity Tracker page for Guest User (TS018-TS029 TC110)
- Added TC for validation of Email Notif for Concern Management (TC111 in TS006-TS037)
</t>
    </r>
    <r>
      <rPr>
        <b/>
        <sz val="8"/>
        <color theme="1"/>
        <rFont val="Calibri"/>
        <family val="2"/>
        <scheme val="minor"/>
      </rPr>
      <t>Appsflyer:</t>
    </r>
    <r>
      <rPr>
        <sz val="8"/>
        <color theme="1"/>
        <rFont val="Calibri"/>
        <family val="2"/>
        <scheme val="minor"/>
      </rPr>
      <t xml:space="preserve">
- Added Scenario for Tracking in Appsflyer (TS138-139)
</t>
    </r>
    <r>
      <rPr>
        <b/>
        <sz val="8"/>
        <color theme="1"/>
        <rFont val="Calibri"/>
        <family val="2"/>
        <scheme val="minor"/>
      </rPr>
      <t xml:space="preserve">Service Application:
</t>
    </r>
    <r>
      <rPr>
        <sz val="8"/>
        <color theme="1"/>
        <rFont val="Calibri"/>
        <family val="2"/>
        <scheme val="minor"/>
      </rPr>
      <t xml:space="preserve">- Added scenario for validation of Activity Tracker for Service Application in Mobile App (TS075-TS086)
- Updated Test Scenario description of TS047-TS057
- Added scenario for validation in Service Application using CAN with Multiple SIN (TS058-TS065)
</t>
    </r>
    <r>
      <rPr>
        <b/>
        <sz val="8"/>
        <color theme="1"/>
        <rFont val="Calibri"/>
        <family val="2"/>
        <scheme val="minor"/>
      </rPr>
      <t xml:space="preserve">General Reskinning
</t>
    </r>
    <r>
      <rPr>
        <sz val="8"/>
        <color theme="1"/>
        <rFont val="Calibri"/>
        <family val="2"/>
        <scheme val="minor"/>
      </rPr>
      <t>- Added TC for validation of font enhancement (TC126-TC132 in TS097 and TS099)</t>
    </r>
  </si>
  <si>
    <r>
      <rPr>
        <b/>
        <sz val="9"/>
        <color theme="1"/>
        <rFont val="Calibri"/>
        <family val="2"/>
        <scheme val="minor"/>
      </rPr>
      <t xml:space="preserve">Service Application
</t>
    </r>
    <r>
      <rPr>
        <sz val="9"/>
        <color theme="1"/>
        <rFont val="Calibri"/>
        <family val="2"/>
        <scheme val="minor"/>
      </rPr>
      <t>- Removed TC014 in TS047-TS049
- Added TC087 in TS047
- Updated Expected result in TC087</t>
    </r>
  </si>
  <si>
    <r>
      <rPr>
        <b/>
        <sz val="9"/>
        <color rgb="FF000000"/>
        <rFont val="Calibri"/>
        <family val="2"/>
      </rPr>
      <t xml:space="preserve">Service Application
</t>
    </r>
    <r>
      <rPr>
        <sz val="9"/>
        <color rgb="FF000000"/>
        <rFont val="Calibri"/>
        <family val="2"/>
      </rPr>
      <t xml:space="preserve">- Updated Expected Result of TC014
- Removed multiple CAN TS041-TS059
- Added TC087_Validation of Activity Tracker_New Service Application in TS032-TS033
</t>
    </r>
    <r>
      <rPr>
        <b/>
        <sz val="9"/>
        <color rgb="FF000000"/>
        <rFont val="Calibri"/>
        <family val="2"/>
      </rPr>
      <t xml:space="preserve">Concern Management:
</t>
    </r>
    <r>
      <rPr>
        <sz val="9"/>
        <color rgb="FF000000"/>
        <rFont val="Calibri"/>
        <family val="2"/>
      </rPr>
      <t>- Removed Scenario for Creation of Concern in Guest page using Multiple CAN with Multiple Service
- Updated TC for TS007-TS008, TS011-TS012, TS015-TS016</t>
    </r>
  </si>
  <si>
    <t>Module - RFC - Project Description</t>
  </si>
  <si>
    <t>TEST SCENARIOS</t>
  </si>
  <si>
    <t>Test Suite #</t>
  </si>
  <si>
    <t>Expected Result</t>
  </si>
  <si>
    <t>Automatable?</t>
  </si>
  <si>
    <t>TC Automated?</t>
  </si>
  <si>
    <t>Status</t>
  </si>
  <si>
    <t>Tester</t>
  </si>
  <si>
    <t>Removal of APA subscription</t>
  </si>
  <si>
    <t>Meralco Online</t>
  </si>
  <si>
    <t>TS Status</t>
  </si>
  <si>
    <t>TS001</t>
  </si>
  <si>
    <t>Validation of removal of APA subscription in Overview page; Meralco Online</t>
  </si>
  <si>
    <t>Auto Payment Enrollment should not be displayed in Overview page</t>
  </si>
  <si>
    <t>MENARD</t>
  </si>
  <si>
    <t>Passed</t>
  </si>
  <si>
    <t>TC036_Validation of removal of APA subscription in Overview page</t>
  </si>
  <si>
    <t>PASSED</t>
  </si>
  <si>
    <t>Validation of removal of APA subscription in Accounts page; Meralco Online</t>
  </si>
  <si>
    <t xml:space="preserve"> APA subscription in Accounts page should be removed</t>
  </si>
  <si>
    <t>TC037_Validation of removal of APA subscription in Accounts page</t>
  </si>
  <si>
    <t>Validation of removal of Banner Ad for APA subscription; Meralco Online</t>
  </si>
  <si>
    <t>Banner Ad for APA subscription should be removed</t>
  </si>
  <si>
    <t>TC038_Validation of removal of Banner Ad for APA subscription</t>
  </si>
  <si>
    <t>Meralco Mobile App</t>
  </si>
  <si>
    <t>Validation of removal of Banner Ad for APA subscription; Android</t>
  </si>
  <si>
    <t>TC039_Validation of removal of Banner Ad for APA subscription_Mobile App</t>
  </si>
  <si>
    <t>Validation of removal of Banner Ad for APA subscription; iOS</t>
  </si>
  <si>
    <t>Concerns - Meralco Online and Mobile App</t>
  </si>
  <si>
    <t>Authenticated User</t>
  </si>
  <si>
    <t>Validation of CAN field in Log an Inquiry Page_Account has 1 CAN with Single Service; Meralco Online - Authenticated User</t>
  </si>
  <si>
    <t>CAN field should be displayed in Log an Inquiry page</t>
  </si>
  <si>
    <t>Precondition</t>
  </si>
  <si>
    <t>User should be in page indicated in scenario</t>
  </si>
  <si>
    <t>TC001_Validation of CAN field_Account has 1 CAN with Single Service</t>
  </si>
  <si>
    <t>CAN field should be validated</t>
  </si>
  <si>
    <t>TC005_Create Concern</t>
  </si>
  <si>
    <t>Concern should be successfully created. Case # should be generated.</t>
  </si>
  <si>
    <t>TC006_Validation of CAN in Activity Tracker page</t>
  </si>
  <si>
    <t>Created concern should be in Activity Tracker page</t>
  </si>
  <si>
    <t>TC111_Validation of Concern Email Notification</t>
  </si>
  <si>
    <t>Welcome Message for Service Application should be received</t>
  </si>
  <si>
    <t>Validation of CAN field in Log an Inquiry Page_Account has 1 CAN with Multiple Service; Meralco Online - Authenticated User</t>
  </si>
  <si>
    <t>CAN field should be displayed in Log an Inquiry page; Dropdown list of Service under selected CAN should be displayed</t>
  </si>
  <si>
    <t>TC003_Validation of CAN field_Account has 1 CAN with Multiple Service</t>
  </si>
  <si>
    <t>Validation of CAN field in Log an Inquiry Page_Account has multiple CAN with Single Service; Meralco Online - Authenticated User</t>
  </si>
  <si>
    <t>CAN field should be displayed in Log an Inquiry page;</t>
  </si>
  <si>
    <t>TC002_Validation of CAN field_Account has Multiple CAN with Single Service</t>
  </si>
  <si>
    <t>Validation of CAN field in Log an Inquiry Page_Account has Multiple CAN with Multiple Service; Meralco Online - Authenticated User</t>
  </si>
  <si>
    <t>TC004_Validation of CAN field_Account has Multiple CAN with Multiple Service</t>
  </si>
  <si>
    <t>Validation of CAN field in Give Feedback Page_Account has 1 CAN with Single Service; Meralco Online - Authenticated User</t>
  </si>
  <si>
    <t>CAN field should be displayed in Give Feedback Page</t>
  </si>
  <si>
    <t>Validation of CAN field in Give Feedback Page_Account has 1 CAN with Multiple Service; Meralco Online - Authenticated User</t>
  </si>
  <si>
    <t>CAN field should be displayed in Give Feedback Page; Dropdown list of Service under selected CAN should be displayed</t>
  </si>
  <si>
    <t>Validation of CAN field in Give Feedback Page_Account has multiple CAN with Single Service; Meralco Online - Authenticated User</t>
  </si>
  <si>
    <t>Validation of CAN field in Give Feedback Page_Account has Multiple CAN with Multiple Service; Meralco Online - Authenticated User</t>
  </si>
  <si>
    <t>Validation of CAN field in Make a Request Page_Account has 1 CAN with Single Service; Meralco Online - Authenticated User</t>
  </si>
  <si>
    <t>CAN field should be displayed in Make a Request page</t>
  </si>
  <si>
    <t>Validation of CAN field in Make a Request Page_Account has 1 CAN with Multiple Service; Meralco Online - Authenticated User</t>
  </si>
  <si>
    <t>CAN field should be displayed in Make a Request page; Dropdown list of Service under selected CAN should be displayed</t>
  </si>
  <si>
    <t>Validation of CAN field in Make a Request Page_Account has multiple CAN with Single Service; Meralco Online - Authenticated User</t>
  </si>
  <si>
    <t>CAN field should be displayed in Make a Request page;</t>
  </si>
  <si>
    <t>Validation of CAN field in Make a Request Page_Account has Multiple CAN with Multiple Service; Meralco Online - Authenticated User</t>
  </si>
  <si>
    <t>Guest User</t>
  </si>
  <si>
    <t>Validation of CAN field in Log an Inquiry Page_1 CAN with Single Service; Meralco Online - Guest User</t>
  </si>
  <si>
    <t>TC007_Navigation to Contact Us Page_Guest User</t>
  </si>
  <si>
    <t>User should be directed to page indicated in scenario</t>
  </si>
  <si>
    <t>TC110_Validation of Activity Tracker for Guest User</t>
  </si>
  <si>
    <t>Concern details should be displayed in Activity Tracker for Guest User</t>
  </si>
  <si>
    <t>Validation of CAN field in Log an Inquiry Page_1 CAN with Multiple Service; Meralco Online - Guest User</t>
  </si>
  <si>
    <t>Validation of CAN field in Give Feedback Page_1 CAN with Single Service; Meralco Online - Guest User</t>
  </si>
  <si>
    <t>Validation of CAN field in Give Feedback Page_1 CAN with Multiple Service; Meralco Online - Guest User</t>
  </si>
  <si>
    <t>Validation of CAN field in Make a Request Page_1 CAN with Single Service; Meralco Online - Guest User</t>
  </si>
  <si>
    <t>Validation of CAN field in Make a Request Page_1 CAN with Multiple Service; Meralco Online - Guest User</t>
  </si>
  <si>
    <t>Concerns - Meralco Mobile App</t>
  </si>
  <si>
    <t>Validation of CAN field in Connect with Us page_Account has 1 CAN with Single Service; Android</t>
  </si>
  <si>
    <t>CAN field should be validated in Connect with Us page; Concern should be successfully created.</t>
  </si>
  <si>
    <t>User should be in Connect with Us page</t>
  </si>
  <si>
    <t>TC008_Create Concern_Mobile App</t>
  </si>
  <si>
    <t>TC009_Validation of CAN in Activity Tracker page; Mobile App</t>
  </si>
  <si>
    <t>Validation of CAN field in Connect with Us page_Account has 1 CAN with Multiple Service; Android</t>
  </si>
  <si>
    <t>'CAN field should be validated in Connect with Us page; Concern should be successfully created.</t>
  </si>
  <si>
    <t>Validation of CAN field in Connect with Us page_Account has Multiple CAN with Single Service; Android</t>
  </si>
  <si>
    <t>Validation of CAN field in Connect with Us page_Account has Multiple CAN with Multiple Service; Android</t>
  </si>
  <si>
    <t>Validation of CAN field in Connect with Us page_Account has 1 CAN with Single Service; iOS</t>
  </si>
  <si>
    <t>Validation of CAN field in Connect with Us page_Account has 1 CAN with Multiple Service; iOS</t>
  </si>
  <si>
    <t>Validation of CAN field in Connect with Us page_Account has Multiple CAN with Single Service; iOS</t>
  </si>
  <si>
    <t>Validation of CAN field in Connect with Us page_Account has Multiple CAN with Multiple Service; iOS</t>
  </si>
  <si>
    <t>Service Application</t>
  </si>
  <si>
    <t>Service Application - Meralco Online</t>
  </si>
  <si>
    <t>Creation of New Service Application - Individual</t>
  </si>
  <si>
    <t>New Service Application should be created</t>
  </si>
  <si>
    <t>MO Account Record Type should be Individual Account</t>
  </si>
  <si>
    <t>TC012_Application for New Service</t>
  </si>
  <si>
    <t>Case # should be generated</t>
  </si>
  <si>
    <t>TC087_Validation of Activity Tracker_New Service Application</t>
  </si>
  <si>
    <t>TC014_Validation of Service Application Email Notification_Welcome Message</t>
  </si>
  <si>
    <t>Creation of New Service Application - Business</t>
  </si>
  <si>
    <t>MO Account Record Type should be Business Account</t>
  </si>
  <si>
    <t>Modification of Service Application; Change Service Details - Individual</t>
  </si>
  <si>
    <t>Modification of Electric Service Application should be created</t>
  </si>
  <si>
    <t>Service should be Residential</t>
  </si>
  <si>
    <t>TC020_Modification of Service_Change Service Details</t>
  </si>
  <si>
    <t>TC013_Validation of created case in Activity Tracker page</t>
  </si>
  <si>
    <t>CTS-183</t>
  </si>
  <si>
    <t>Modification of Service Application; Change in Contract Name - Business</t>
  </si>
  <si>
    <t>Service should be Business</t>
  </si>
  <si>
    <t>TC021_Modification of Service_Change in Contract Name</t>
  </si>
  <si>
    <t>Modification of Service Application; Transfer of Service - Individual</t>
  </si>
  <si>
    <t>TC022_Modification of Service_Transfer of Service</t>
  </si>
  <si>
    <t>Termination of Service Application - Individual</t>
  </si>
  <si>
    <t>Termination of Electric Service Application should be created</t>
  </si>
  <si>
    <t>TC023_Termination of Service Application</t>
  </si>
  <si>
    <t>Termination of Service Application - Business</t>
  </si>
  <si>
    <t>Recontract of Service Application - Individual</t>
  </si>
  <si>
    <t>Recontract of Electric Service Application should be created</t>
  </si>
  <si>
    <t>Service status should be Terminated</t>
  </si>
  <si>
    <t>TC024_Recontract of Service Application</t>
  </si>
  <si>
    <t>Retest Completed</t>
  </si>
  <si>
    <t>Recontract of Service Application - Business</t>
  </si>
  <si>
    <t>Service Application - Web Service Application Form</t>
  </si>
  <si>
    <t>Creation of New Service Application - Individual; Guest User</t>
  </si>
  <si>
    <t>Joner</t>
  </si>
  <si>
    <t>TC025_Creation of New Service Application via CXE-Apply_Individual</t>
  </si>
  <si>
    <t>TC015_Process Case Status to Application Approved in CXE</t>
  </si>
  <si>
    <t>Case status should ne Application Approved</t>
  </si>
  <si>
    <t>TC016_Process Case status to Application Ready for Connection in CMS</t>
  </si>
  <si>
    <t>Case status should ne Application Ready for Connection</t>
  </si>
  <si>
    <t>TC017_Create Metering Point Location</t>
  </si>
  <si>
    <t>Metering Point should be created</t>
  </si>
  <si>
    <t>TC018_Process Case status to Energized</t>
  </si>
  <si>
    <t>Case status should be Energized</t>
  </si>
  <si>
    <t>Deferred</t>
  </si>
  <si>
    <t>CTS-191</t>
  </si>
  <si>
    <t>TC019_Generate First Bill</t>
  </si>
  <si>
    <t>First Bill should be generated</t>
  </si>
  <si>
    <t>Creation of New Service Application - Business; Guest User</t>
  </si>
  <si>
    <t>TC026_Creation of New Service Application via CXE-Apply_Business</t>
  </si>
  <si>
    <t>Creation of New Service Application - Contractor; Guest User</t>
  </si>
  <si>
    <t>TC108_Creation of New Service Application via CXE-Apply_Contractor</t>
  </si>
  <si>
    <t>Modification of Service Application_CAN with Single SIN - Individual; Guest User</t>
  </si>
  <si>
    <t>TC027_Modification of Individual Service via CXE Apply</t>
  </si>
  <si>
    <t>CTS-188</t>
  </si>
  <si>
    <t>TC030_Process Modification of Electric Service to Application Approved</t>
  </si>
  <si>
    <t>TC081_Process Modification of Service Case to Application Closed</t>
  </si>
  <si>
    <t>Case Status should be updated to Application Closed</t>
  </si>
  <si>
    <t>paki lagay sa test evidence yung confirmation ng deferment from ms. Ritchel</t>
  </si>
  <si>
    <t>Modification of Service Application_CAN with Single SIN - Business; Guest User</t>
  </si>
  <si>
    <t>TC028_Modification of Business Service via CXE Apply</t>
  </si>
  <si>
    <t>TC086_Process Modification of Electric Service to Application Approved_Transfer of Service</t>
  </si>
  <si>
    <t>Case status should be Application Approved</t>
  </si>
  <si>
    <t>Modification of Service Application_CAN with Single SIN - Contractor; Guest User</t>
  </si>
  <si>
    <t>TC029_Modification of Service via CXE Apply_Contractor</t>
  </si>
  <si>
    <t>TC041_Process Modification of Electric Service to Application Approved_Change in Service Details</t>
  </si>
  <si>
    <t>Termination of Service Application_CAN with Single SIN - Individual; Guest User</t>
  </si>
  <si>
    <t>TC031_Termination of Individual Service via CXE Apply</t>
  </si>
  <si>
    <t>TC082_Process Termination of Electric Service Case to Application Approved</t>
  </si>
  <si>
    <t>Termination of Service Application_CAN with Single SIN - Business; Guest User</t>
  </si>
  <si>
    <t>TC032_Termination of Business Service via CXE Apply</t>
  </si>
  <si>
    <t>TC083_Process Termination of Electric Service Case to Application Closed</t>
  </si>
  <si>
    <t>encountered error upon removal of meter; ongoing checking by CMS FO Team</t>
  </si>
  <si>
    <t>Termination of Service Application_CAN with Single SIN - Contractor; Guest User</t>
  </si>
  <si>
    <t>TC033_Termination of Service via CXE Apply_Contractor</t>
  </si>
  <si>
    <t>Recontract of Service Application_CAN with Single SIN - Business; Guest User</t>
  </si>
  <si>
    <t>TC034_Recontract of Business Service via CXE Apply</t>
  </si>
  <si>
    <t>TC084_Process Recontract of Electric Service Case to Application Approved</t>
  </si>
  <si>
    <t>TC085_Process Recontract of Electric Service Case to Application Closed</t>
  </si>
  <si>
    <t>Recontract of Service Application_CAN with Single SIN - Contractor; Guest User</t>
  </si>
  <si>
    <t>Angelo T.</t>
  </si>
  <si>
    <t>N/A</t>
  </si>
  <si>
    <t>TC035_Recontract of Service via CXE Apply_Contractor</t>
  </si>
  <si>
    <t>CTS-188
CTS-196</t>
  </si>
  <si>
    <t>CAN 1233695445</t>
  </si>
  <si>
    <t>Service Address disabled</t>
  </si>
  <si>
    <t>Modification of Service Application_CAN with Multiple SIN - Individual; Guest User</t>
  </si>
  <si>
    <t>TC115_Modification of Individual Service via CXE Apply; CAN with Multiple SIN</t>
  </si>
  <si>
    <t>SIN 402523490101</t>
  </si>
  <si>
    <t>Modification of Service Application_CAN with Multiple SIN - Business; Guest User</t>
  </si>
  <si>
    <t>TC116_Modification of Business Service via CXE Apply; CAN with Multiple SIN</t>
  </si>
  <si>
    <t>SIN 402208950101</t>
  </si>
  <si>
    <t>Modification of Service Application_CAN with Multiple SIN - Contractor; Guest User</t>
  </si>
  <si>
    <t>TC117_Modification of Service via CXE Apply_Contractor; CAN with Multiple SIN</t>
  </si>
  <si>
    <t>SIN 409974770101</t>
  </si>
  <si>
    <t>Termination of Service Application_CAN with Multiple SIN - Individual; Guest User</t>
  </si>
  <si>
    <t>TC118_Termination of Individual Service via CXE Apply; CAN with Multiple SIN</t>
  </si>
  <si>
    <t>SIN 408073580101</t>
  </si>
  <si>
    <t>Termination of Service Application_CAN with Multiple SIN - Business; Guest User</t>
  </si>
  <si>
    <t>TC119_Termination of Business Service via CXE Apply; CAN with Multiple SIN</t>
  </si>
  <si>
    <t>CAN 3510721484</t>
  </si>
  <si>
    <t>SIN 412714310101</t>
  </si>
  <si>
    <t>Termination of Service Application_CAN with Multiple SIN - Contractor; Guest User</t>
  </si>
  <si>
    <t>TC120_Termination of Service via CXE Apply_Contractor; CAN with Multiple SIN</t>
  </si>
  <si>
    <t>SIN 403720660101</t>
  </si>
  <si>
    <t>For checking with EAM</t>
  </si>
  <si>
    <t>Recontract of Service Application_CAN with Multiple SIN - Business; Guest User</t>
  </si>
  <si>
    <t>failed</t>
  </si>
  <si>
    <t>TC121_Recontract of Business Service via CXE Apply; CAN with Multiple SIN</t>
  </si>
  <si>
    <t>SIN 403617380101</t>
  </si>
  <si>
    <t>Recontract of Service Application_CAN with Multiple SIN - Contractor; Guest User</t>
  </si>
  <si>
    <t>TC122_Recontract of Service via CXE Apply_Contractor; CAN with Multiple SIN</t>
  </si>
  <si>
    <t>SIN 410112340101</t>
  </si>
  <si>
    <t xml:space="preserve">Service Application - CXE </t>
  </si>
  <si>
    <t>Modification of Electric Service Application in CXE Case page_CAN with Single SIN</t>
  </si>
  <si>
    <t>Case should be created</t>
  </si>
  <si>
    <t>TC088_Create New Case_CAN with Single SIN</t>
  </si>
  <si>
    <t>Modification of Electric Service Application in CXE Case page_CAN with Multiple SIN</t>
  </si>
  <si>
    <t>TC089_Create New Case_CAN with Multiple SIN</t>
  </si>
  <si>
    <t>Termination of Electric Service Application in CXE Case page_CAN with Single SIN</t>
  </si>
  <si>
    <t>Termination of Electric Service Application in CXE Case page_CAN with Multiple SIN</t>
  </si>
  <si>
    <t>Recontract of Electric Service Application in CXE Case page_CAN with Single SIN</t>
  </si>
  <si>
    <t>Recontract of Electric Service Application in CXE Case page_CAN with Multiple SIN</t>
  </si>
  <si>
    <t>Modification of Electric Service Application in CXE Case page_Validation of Error Message</t>
  </si>
  <si>
    <t>Error message should be validated</t>
  </si>
  <si>
    <t>TC090_Validation of Error message in CXE Case page_Blank CAN</t>
  </si>
  <si>
    <t>TC091_Validation of Error message in CXE Case page_Invalid CAN = alphanumeric value</t>
  </si>
  <si>
    <t>TC092_Validation of Error message in CXE Case page_Invalid CAN = not existing</t>
  </si>
  <si>
    <t>TC093_Validation of Error message in CXE Case page_Invalid CAN = less than 10 character</t>
  </si>
  <si>
    <t>CTS-181</t>
  </si>
  <si>
    <t>TC094_Validation of Error message in CXE Case page_Blank SIN</t>
  </si>
  <si>
    <t>TC095_Validation of Error message in CXE Case page_Invalid SIN</t>
  </si>
  <si>
    <t>Termination of Electric Service Application in CXE Case page_Validation of Error Message</t>
  </si>
  <si>
    <t>Recontract of Electric Service Application in CXE Case page_Validation of Error Message</t>
  </si>
  <si>
    <t>Service Application - Activity Tracker - Mobile App</t>
  </si>
  <si>
    <t>Validation of CAN in Activity Tracker; Modification of Electric Service - CAN with Single SIN; Android</t>
  </si>
  <si>
    <t>CAN should be added to the Activity Tracker details</t>
  </si>
  <si>
    <t>Modification of Electric Service case should be existing</t>
  </si>
  <si>
    <t>TC114_Validation of Activity Tracker_Service Application; Mobile App</t>
  </si>
  <si>
    <t>Men Pass</t>
  </si>
  <si>
    <t>Validation of CAN in Activity Tracker; Modification of Electric Service - CAN with Multiple SIN; Android</t>
  </si>
  <si>
    <t>Meco1Test1</t>
  </si>
  <si>
    <t>Validation of CAN in Activity Tracker; Termination of Electric Service - CAN with Single SIN; Android</t>
  </si>
  <si>
    <t>Termination of Electric Service case should be existing</t>
  </si>
  <si>
    <t>Validation of CAN in Activity Tracker; Termination of Electric Service - CAN with Multiple SIN; Android</t>
  </si>
  <si>
    <t>Validation of CAN in Activity Tracker; Recontract of Electric Service - CAN with Single SIN; Android</t>
  </si>
  <si>
    <t>Recontract of Electric Service case should be existing</t>
  </si>
  <si>
    <t>CTS-186, CTS-187</t>
  </si>
  <si>
    <t>Validation of CAN in Activity Tracker; Recontract of Electric Service - CAN with Multiple SIN; Android</t>
  </si>
  <si>
    <t>Validation of CAN in Activity Tracker; Modification of Electric Service - CAN with Single SIN; iOS</t>
  </si>
  <si>
    <t>Validation of CAN in Activity Tracker; Modification of Electric Service - CAN with Multiple SIN; iOS</t>
  </si>
  <si>
    <t>Validation of CAN in Activity Tracker; Termination of Electric Service - CAN with Single SIN; iOS</t>
  </si>
  <si>
    <t>Validation of CAN in Activity Tracker; Termination of Electric Service - CAN with Multiple SIN; iOS</t>
  </si>
  <si>
    <t>Validation of CAN in Activity Tracker; Recontract of Electric Service - CAN with Single SIN; iOS</t>
  </si>
  <si>
    <t>Validation of CAN in Activity Tracker; Recontract of Electric Service - CAN with Multiple SIN; iOS</t>
  </si>
  <si>
    <t>Account Management - Expired Password</t>
  </si>
  <si>
    <t>Validation of Expired Password_Regular; Meralco Online</t>
  </si>
  <si>
    <t>User should be able to login after updating password</t>
  </si>
  <si>
    <t>Account's password should be expired</t>
  </si>
  <si>
    <t>test01report@yopmail.com</t>
  </si>
  <si>
    <t>TC010_Validation of Expired Password_Meralco Online</t>
  </si>
  <si>
    <t>CTS-192</t>
  </si>
  <si>
    <t>User was not redirected to login page, it was redirected to the dashboard.</t>
  </si>
  <si>
    <t>P@ssw0rd2</t>
  </si>
  <si>
    <t>Validation of Expired Password_Regular; Android</t>
  </si>
  <si>
    <t>superaydol1423@yopmail.com</t>
  </si>
  <si>
    <t>TC011_Validation of Expired Password_Mobile APP</t>
  </si>
  <si>
    <t>CTS-193
PASSED
CTS-192</t>
  </si>
  <si>
    <t>P@ssw0rd03</t>
  </si>
  <si>
    <t>Validation of Expired Password_Regular; iOS</t>
  </si>
  <si>
    <t>cxetester@yopmail.com</t>
  </si>
  <si>
    <t>Expired Password - Logged in Account_Regular; Android</t>
  </si>
  <si>
    <t>Account's password should be expired;
User should be logged in and Keep me logged in should be ticked</t>
  </si>
  <si>
    <t>TC109_Validation of Expired Password for Logged in Account</t>
  </si>
  <si>
    <t>Expired Password - Logged in Account_Regular; iOS</t>
  </si>
  <si>
    <t>Others - Validation of Click Here Button under Bayad Ad</t>
  </si>
  <si>
    <t>Validation of Click Here Button under Bayad Ad; Meralco Online</t>
  </si>
  <si>
    <t>Click here button should be displayed under Bayad Ad</t>
  </si>
  <si>
    <t>TC040_Validation of Click Here Button under Bayad Ad</t>
  </si>
  <si>
    <t>General -  Reskinning</t>
  </si>
  <si>
    <t>Validation of Meralco Online reskinning;</t>
  </si>
  <si>
    <t>Meralco Online Reskinning should be validated</t>
  </si>
  <si>
    <t>waiting for confirmation to defer</t>
  </si>
  <si>
    <t>TC042_Validation of Landing page reskinning</t>
  </si>
  <si>
    <t>Landing page reskinning should be validated</t>
  </si>
  <si>
    <t>TC043_Validation of Header reskinning</t>
  </si>
  <si>
    <t>Header reskinning should be validated</t>
  </si>
  <si>
    <t>TC126_Validation of Login page reskinning</t>
  </si>
  <si>
    <t>Login page reskinning should be validated</t>
  </si>
  <si>
    <t>TC045_Validation of Bill and Payments page reskinning</t>
  </si>
  <si>
    <t>Bill Summary page reskinning should be validated</t>
  </si>
  <si>
    <t>TC046_Validation of Contact Us page reskinning</t>
  </si>
  <si>
    <t>Contact Us page reskinning should be validated</t>
  </si>
  <si>
    <t>Validation of Modals/Announcement Reskinning</t>
  </si>
  <si>
    <t>Modals/Announcement Reskinning should be validated</t>
  </si>
  <si>
    <t>TC047_Validation of Modals/Announcement Reskinning</t>
  </si>
  <si>
    <t>Validation of buttons reskinning; Meralco Online</t>
  </si>
  <si>
    <t>Buttons reskinning should be validated</t>
  </si>
  <si>
    <t>TC048_Validation of buttons reskinning_Forgot Password page</t>
  </si>
  <si>
    <t>Buttons reskinning should be validated in Forgot Password page</t>
  </si>
  <si>
    <t>TC049_Validation of buttons reskinning_Accounts page</t>
  </si>
  <si>
    <t>Buttons reskinning should be validated in Accounts page</t>
  </si>
  <si>
    <t>TC050_Validation of buttons reskinning_Profile Information page</t>
  </si>
  <si>
    <t>Buttons reskinning should be validated in Profile Information page</t>
  </si>
  <si>
    <t>TC051_Validation of buttons reskinning_Notifications Settings</t>
  </si>
  <si>
    <t>Buttons reskinning should be validated in Notifications Settings</t>
  </si>
  <si>
    <t>TC052_Validation of buttons reskinning_Bills &amp; Payments</t>
  </si>
  <si>
    <t>Buttons reskinning should be validated in Bills &amp; Payments page</t>
  </si>
  <si>
    <t>TC053_Validation of buttons reskinning_Review Payment</t>
  </si>
  <si>
    <t>Buttons reskinning should be validated in Review Payment page</t>
  </si>
  <si>
    <t>TC054_Validation of buttons reskinning_Payment Confirmation</t>
  </si>
  <si>
    <t>Buttons reskinning should be validated in Payment Confirmation page</t>
  </si>
  <si>
    <t>TC055_Validation of buttons reskinning_Log an Inquiry</t>
  </si>
  <si>
    <t>Buttons reskinning should be validated in Log an Inquiry page</t>
  </si>
  <si>
    <t>TC123_Validation of buttons reskinning_Give Feedback</t>
  </si>
  <si>
    <t>Buttons reskinning should be validated in Give Feedback page</t>
  </si>
  <si>
    <t>TC056_Validation of buttons reskinning_Make a Request</t>
  </si>
  <si>
    <t>Buttons reskinning should be validated in Make a Request page</t>
  </si>
  <si>
    <t>TC057_Validation of buttons reskinning_Paperless Billing</t>
  </si>
  <si>
    <t>Buttons reskinning should be validated in Paperless Billing page</t>
  </si>
  <si>
    <t>TC058_Validation of buttons reskinning_Paperless Billing T&amp;C</t>
  </si>
  <si>
    <t>Buttons reskinning should be validated in Paperless Billing T&amp;C</t>
  </si>
  <si>
    <t>TC059_Validation of buttons reskinning_Outage Reporting</t>
  </si>
  <si>
    <t>Buttons reskinning should be validated in Outage Reporting page</t>
  </si>
  <si>
    <t>Validation of Hovered Background</t>
  </si>
  <si>
    <t>Hovered Background should be validated</t>
  </si>
  <si>
    <t>TC060_Validation of Hovered Background for Tiles</t>
  </si>
  <si>
    <t>Hovered Background for Tiles should be validated</t>
  </si>
  <si>
    <t>TC061_Validation of Hovered Background for Mini Ad</t>
  </si>
  <si>
    <t>Hovered Background for Mini Ad should be validated</t>
  </si>
  <si>
    <t>TC124_Validation of Hovered Background for Collapsible Menu</t>
  </si>
  <si>
    <t>Hovered Background for Collapsible Menu should be validated</t>
  </si>
  <si>
    <t>TC063_Validation of Hovered Background for Hyperlinks and Skip Links</t>
  </si>
  <si>
    <t>Hovered Background for Hyperlinks and Skip links should be validated</t>
  </si>
  <si>
    <t>Mobile App</t>
  </si>
  <si>
    <t>Validation of Meralco Mobile App reskinning; Android</t>
  </si>
  <si>
    <t xml:space="preserve"> Meralco Mobile App reskinning should be validated</t>
  </si>
  <si>
    <t>User should be logged in to Meralco Mobile App</t>
  </si>
  <si>
    <t>/</t>
  </si>
  <si>
    <t>TC044_Validation of Overview page reskinning</t>
  </si>
  <si>
    <t>Overview page reskinning should be validated</t>
  </si>
  <si>
    <t>TC065_Validation of Consumption Report page reskinning</t>
  </si>
  <si>
    <t>Consumption Report page reskinning should be validated</t>
  </si>
  <si>
    <t>TC066_Validation of Appliance Calculator page reskinning</t>
  </si>
  <si>
    <t>Application Calculator page reskinning should be validated</t>
  </si>
  <si>
    <t>waiting for confirmation - not testable</t>
  </si>
  <si>
    <t>TC067_Validation of Orange Tag page reskinning</t>
  </si>
  <si>
    <t>Orange Tag page reskinning should be validated</t>
  </si>
  <si>
    <t>TC068_Validation of View/Report Outages page reskinning</t>
  </si>
  <si>
    <t>View/Report Outages page reskinning should be validated</t>
  </si>
  <si>
    <t>TC069_Validation of Report an Outage or Incident page reskinning</t>
  </si>
  <si>
    <t>Report an Outage or Incident page reskinning should be validated</t>
  </si>
  <si>
    <t>TC070_Validation of Account page reskinning</t>
  </si>
  <si>
    <t>Account page reskinning should be validated</t>
  </si>
  <si>
    <t>TC071_Validation of Payment History page reskinning</t>
  </si>
  <si>
    <t>Payment History page reskinning should be validated</t>
  </si>
  <si>
    <t>Bill and Payments page reskinning should be validated</t>
  </si>
  <si>
    <t>TC072_Validation of View Bill page reskinning</t>
  </si>
  <si>
    <t>View Bill page reskinning should be validated</t>
  </si>
  <si>
    <t>TC073_Validation of Notifications reskinning</t>
  </si>
  <si>
    <t xml:space="preserve"> Notifications reskinning should be validated</t>
  </si>
  <si>
    <t>TC127_Validation of Register page reskinning</t>
  </si>
  <si>
    <t>Reister page reskinning should be validated</t>
  </si>
  <si>
    <t>TC128_Validation of Activity Tracker page reskinning</t>
  </si>
  <si>
    <t>Activity Tracker page reskinning should be validated</t>
  </si>
  <si>
    <t>TC129_Validation of Bright Ideas page reskinning</t>
  </si>
  <si>
    <t>Bright Ideas page reskinning should be validated</t>
  </si>
  <si>
    <t>TC130_Validation of FAQs page reskinning</t>
  </si>
  <si>
    <t>FAQs page reskinning should be validated</t>
  </si>
  <si>
    <t>TC131_Validation of Settings page reskinning</t>
  </si>
  <si>
    <t>Settings page reskinning should be validated</t>
  </si>
  <si>
    <t>For retest - CTS-194</t>
  </si>
  <si>
    <t>TC132_Validation of Service Enrollment page reskinning</t>
  </si>
  <si>
    <t>Service Enrollment page reskinning should be validated</t>
  </si>
  <si>
    <t>Validation of buttons reskinning; Android</t>
  </si>
  <si>
    <t>TC074_Validation of buttons reskinning_View Bill page</t>
  </si>
  <si>
    <t>Buttons reskinning should be validated in View Bill page</t>
  </si>
  <si>
    <t>TC075_Validation of buttons reskinning_Contact Us page</t>
  </si>
  <si>
    <t>Buttons reskinning should be validated in Contact Us page</t>
  </si>
  <si>
    <t>TC076_Validation of buttons reskinning_Appliance Calculator</t>
  </si>
  <si>
    <t>Buttons reskinning should be validated in Appliance Calculator</t>
  </si>
  <si>
    <t>TC077_Validation of buttons reskinning_Login page</t>
  </si>
  <si>
    <t>Buttons reskinning should be validated in Login page</t>
  </si>
  <si>
    <t>TC077_Validation of buttons reskinning_Orange Tag page</t>
  </si>
  <si>
    <t>Buttons reskinning should be validated in Orange Tag page</t>
  </si>
  <si>
    <t>Validation of Meralco Mobile App reskinning; iOS</t>
  </si>
  <si>
    <t xml:space="preserve"> Consumption Report page reskinning should be validated</t>
  </si>
  <si>
    <t>CTS-195</t>
  </si>
  <si>
    <t>CTS-182</t>
  </si>
  <si>
    <t>816/2022</t>
  </si>
  <si>
    <t>TC045_Validation of Bill ang Payments page reskinning</t>
  </si>
  <si>
    <t>CTS-184</t>
  </si>
  <si>
    <t>Validation of buttons reskinning; iOS</t>
  </si>
  <si>
    <t>TC078_Validation of buttons reskinning_Orange Tag page</t>
  </si>
  <si>
    <t>Billing and Payment - Paperless Billing Mini Ad and Access Link</t>
  </si>
  <si>
    <t>Mini Ads - PB Front</t>
  </si>
  <si>
    <t>Validation of Paperless Billing Mini Ad in Landing page; Meralco Online</t>
  </si>
  <si>
    <t>Paperless Billing Mini Ad should be displayed in Landing page</t>
  </si>
  <si>
    <t>User should be logged in to Meralco Online</t>
  </si>
  <si>
    <t>TC079_Validation of Paperless Billing Mini Ad</t>
  </si>
  <si>
    <t>'Paperless Billing Mini Ad should be displayed in Landing page</t>
  </si>
  <si>
    <t>Paperless Billing Access Link</t>
  </si>
  <si>
    <t>Access Paperless Billing from Dashboard_Individual</t>
  </si>
  <si>
    <t>Paperless Billing from Dashboard should be accessible</t>
  </si>
  <si>
    <t>User should be logged in to Meralco Online
User account type should be Individual</t>
  </si>
  <si>
    <t>TC080_Access Paperless Billing from Dashboard</t>
  </si>
  <si>
    <t>Access Paperless Billing from Dashboard_Business</t>
  </si>
  <si>
    <t>User should be logged in to Meralco Online
User account type should be Business</t>
  </si>
  <si>
    <t>Tracking in Appsflyer and Meralco Mobile App Regression</t>
  </si>
  <si>
    <t>Bills and Payments - Successful Payment</t>
  </si>
  <si>
    <t>Payment Transaction_Regular bill Full payment; Android</t>
  </si>
  <si>
    <t>Payment transaction should be successful</t>
  </si>
  <si>
    <t>TC096_Payment transaction</t>
  </si>
  <si>
    <t>TC097_CMS Validation</t>
  </si>
  <si>
    <t>Payment in CMS V10 should interface</t>
  </si>
  <si>
    <t>TC098_Payment Confirmation</t>
  </si>
  <si>
    <t>User should receive payment confirmation email</t>
  </si>
  <si>
    <t>Payment Transaction_Regular bill - Partial; Android</t>
  </si>
  <si>
    <t>Payment Transaction_Billing Adjustment, partial, android</t>
  </si>
  <si>
    <t>Payment Transaction_SI Bill - Overpayment;  Android</t>
  </si>
  <si>
    <t>Payment Transaction_Advance Payment;  Android</t>
  </si>
  <si>
    <t>Payment Transaction_Regular Bill Full payment; iOS</t>
  </si>
  <si>
    <t>Payment Transaction_Regular bill - Overpayment; iOS</t>
  </si>
  <si>
    <t>Payment Transaction_Billing Adjustment, Full payment, iOS</t>
  </si>
  <si>
    <t>passed</t>
  </si>
  <si>
    <t>Payment Transaction_SI Bill - Partial;  iOS</t>
  </si>
  <si>
    <t>Payment Transaction_Advance Payment;  iOS</t>
  </si>
  <si>
    <t>Bills and Payments - Failed Payment</t>
  </si>
  <si>
    <t>Failed Payment Transaction_Invalid Card details; Android</t>
  </si>
  <si>
    <t>Payment should not be successful</t>
  </si>
  <si>
    <t>TC099_Failed Payment Transaction_Invalid Card details</t>
  </si>
  <si>
    <t>Failed Payment Transaction_Insufficient Balance; Android</t>
  </si>
  <si>
    <t>TC100_Failed Payment Transaction_Insufficient Balance</t>
  </si>
  <si>
    <t>Failed Payment Transaction_Cancelled Transaction; Android</t>
  </si>
  <si>
    <t>TC101_Failed Payment Transaction_Cancelled Payment Transaction</t>
  </si>
  <si>
    <t>Failed Payment Transaction_Invalid Card details; iOS</t>
  </si>
  <si>
    <t>Failed Payment Transaction_Insufficient Balance; iOS</t>
  </si>
  <si>
    <t>Failed Payment Transaction_Cancelled Transaction; iOS</t>
  </si>
  <si>
    <t>Outage Reporting</t>
  </si>
  <si>
    <t>Create Outage Report_No Power - My house/building only; Android</t>
  </si>
  <si>
    <t>Outage report should be created. Reference number should be generated.</t>
  </si>
  <si>
    <t>TC102_Create Outage Report</t>
  </si>
  <si>
    <t>Create Outage Report_No Power - Whole street/block; Android</t>
  </si>
  <si>
    <t>Create Outage Report_No Power - Unstable Power; Android</t>
  </si>
  <si>
    <t>Create Outage Report_No Power - Streetlight Concern; Android</t>
  </si>
  <si>
    <t>Create Outage Report_No Power - Safety Concern; Android</t>
  </si>
  <si>
    <t>Create Outage Report_No Power - My house/building only; iOS</t>
  </si>
  <si>
    <t>Create Outage Report_No Power - Whole street/block; iOS</t>
  </si>
  <si>
    <t>Create Outage Report_No Power - Unstable Power; iOS</t>
  </si>
  <si>
    <t>Create Outage Report_No Power - Streetlight Concern; iOS</t>
  </si>
  <si>
    <t>Create Outage Report_No Power - Safety Concern; iOS</t>
  </si>
  <si>
    <t>Registration</t>
  </si>
  <si>
    <t>Registration via FB SSO; Android</t>
  </si>
  <si>
    <t>User should be able to register</t>
  </si>
  <si>
    <t>TC103_Registration_Facebook</t>
  </si>
  <si>
    <t>Registration via Google SSO; Android</t>
  </si>
  <si>
    <t>TC104_Registration_Google</t>
  </si>
  <si>
    <t>Registration - Regular Account; Android</t>
  </si>
  <si>
    <t>TC105_Registration_Regular</t>
  </si>
  <si>
    <t>Registration via FB SSO; iOS</t>
  </si>
  <si>
    <t>Registration via Google SSO; iOS</t>
  </si>
  <si>
    <t>Registration via Apple SSO; iOS</t>
  </si>
  <si>
    <t>TC125_Registration_Apple</t>
  </si>
  <si>
    <t>Registration - Regular Account; iOS</t>
  </si>
  <si>
    <t>Paperless Billing</t>
  </si>
  <si>
    <t>Subscribe to Paperless Billing; Android</t>
  </si>
  <si>
    <t>Account should be subscribed to Paperless Billing</t>
  </si>
  <si>
    <t>TC106_Subscribe to PB</t>
  </si>
  <si>
    <t>Unsubscribe from Paperless Billing; Android</t>
  </si>
  <si>
    <t>Account should be unsubscribed from Paperless Billing</t>
  </si>
  <si>
    <t>Account should be subscribed to Paperless Billing for atleast 6 months</t>
  </si>
  <si>
    <t>TC107_Unsubscribe from PB</t>
  </si>
  <si>
    <t>Subscribe to Paperless Billing; iOS</t>
  </si>
  <si>
    <t>Unsubscribe from Paperless Billing; iOS</t>
  </si>
  <si>
    <t>Account should be subscribed to Paperless Billing for at least 6 months</t>
  </si>
  <si>
    <t>Tracking in Appsflyer</t>
  </si>
  <si>
    <t>Track New User of Meralco Mobile App through Marketing campaigns</t>
  </si>
  <si>
    <t>New user who installed Meralco Mobile App should be tracked</t>
  </si>
  <si>
    <t>TC112_Track New User who installed Meralco Mobile App</t>
  </si>
  <si>
    <t>Track Activity Revenue in Appsflyer</t>
  </si>
  <si>
    <t>Activity Revenue in Appsflyer should be tracked</t>
  </si>
  <si>
    <t>TC113_Track Activity Revenue in Appsflyer</t>
  </si>
  <si>
    <t>Overall</t>
  </si>
  <si>
    <t>NYT</t>
  </si>
  <si>
    <t>Ongoing</t>
  </si>
  <si>
    <t>Failed</t>
  </si>
  <si>
    <t>Blocked</t>
  </si>
  <si>
    <t>Total</t>
  </si>
  <si>
    <t>Subject Name
(Folder Name within Quality Center)</t>
  </si>
  <si>
    <t>Test Name
(Manual Test Plan Name)</t>
  </si>
  <si>
    <t>Test Case Description
(Description of the test)</t>
  </si>
  <si>
    <t>Test Data</t>
  </si>
  <si>
    <t>Step Name</t>
  </si>
  <si>
    <t>Remarks</t>
  </si>
  <si>
    <t>Validate if CAN field is visible and enabled</t>
  </si>
  <si>
    <t>CAN field should be visible and auto-populated
Note: For Guest User, field should be visible and not populated</t>
  </si>
  <si>
    <t>CAN drop down field should be visible and enabled</t>
  </si>
  <si>
    <t>Select CAN</t>
  </si>
  <si>
    <t>CAN should be selected</t>
  </si>
  <si>
    <t>CAN field should be visible and auto-populated; SIN dropdown list should be displayed
Note: For Guest User, Text field for SIN should be enabled
For Mobile App, CAN data field should be editable and should be the first one to appear after selecting Concern Tye and Sub-type. If the inputted CAN has only 1 SIN, no additional SIN field will appear. If the inputted CAN has multiple SINs, SIN data field will appear for the customer to fill up.</t>
  </si>
  <si>
    <t>CAN drop down field should be visible and enabled
For Mobile App, CAN data field should be editable and should be the first one to appear. If the inputted CAN has only 1 SIN, no additional SIN field will appear. If the inputted CAN has multiple SINs, SIN data field will appear for the customer to fill up.</t>
  </si>
  <si>
    <t>CAN should be selected; SIN dropdown list should be displayed</t>
  </si>
  <si>
    <t>Populate the following fields:
Concern Type
CAN
SIN (if multiple Service)
First Name
Last Name
Email Address
Mobile Number
Remarks</t>
  </si>
  <si>
    <t>Fields should be populated</t>
  </si>
  <si>
    <t>Click Submit</t>
  </si>
  <si>
    <t>Go to Activity Tracker page</t>
  </si>
  <si>
    <t>Activity Tracker page should be displayed;
Activity Tracker columns should  be as follows:
Reference No.
Customer Account Number
Service ID Number
Date Received
Concern Type
Specific Concern
Status
Remarks</t>
  </si>
  <si>
    <t>Check if created concern is included in activity tracker page</t>
  </si>
  <si>
    <t>Go to https://fuat-meralco.cs73.force.com/customers/s/contact</t>
  </si>
  <si>
    <t>Contact Us page for guest user should be displayed</t>
  </si>
  <si>
    <t>Click on page indicated in scenario</t>
  </si>
  <si>
    <t>Populate the following fields then click Submit
Concern Type
Concern Sub-type
Description
CAN
SIN (if multiple service)
First Name (auto-populated)
Last Name(auto-populated)
Mobile Number(auto-populated)
Email Address(auto-populated)
CAN(auto-populated)
SIN(auto-populated)</t>
  </si>
  <si>
    <t>Concern should successfully created. Case # should be generated.
Note: If CAN has only 1 SIN, no additional SIN field will appear. If CAN has multiple SINs, SIN data field will appear for the customer to fill up.</t>
  </si>
  <si>
    <t>Activity Tracker page should be displayed;</t>
  </si>
  <si>
    <t>Click on created concern</t>
  </si>
  <si>
    <t>SIN data field should be added in the Activity Tracker case details to supplement the CAN.
The following should be displayed
Customer Account Number (CAN)
Service ID Number (SIN)
Request Type
Registered Customer
Service Address
Date Applied</t>
  </si>
  <si>
    <t>Go to Meralco Online &gt; Login using account with expired password</t>
  </si>
  <si>
    <t>User should be redirected to Change Password for Expired password page</t>
  </si>
  <si>
    <t>Update Password</t>
  </si>
  <si>
    <t>Password should be updated; User should be redirected to Login page</t>
  </si>
  <si>
    <t>Login using new password</t>
  </si>
  <si>
    <t>User should be able to login</t>
  </si>
  <si>
    <t>Go to Meralco Mobile App &gt; Login using account with expired password</t>
  </si>
  <si>
    <t>Login to Meralco Online</t>
  </si>
  <si>
    <t>Click on Request for a Service tile</t>
  </si>
  <si>
    <t>Start a Service page should be displayed</t>
  </si>
  <si>
    <t>Populate all required fields in Contact Information tab &gt; Click Next</t>
  </si>
  <si>
    <t>Fields should be populated; New Address tab should be displayed</t>
  </si>
  <si>
    <t>Populate the following:
Service Address
Province
City / Municipality
Home Ownership
Billing Address Indicator</t>
  </si>
  <si>
    <t>Fields should be populated; Value Added Service tab should be displayed</t>
  </si>
  <si>
    <t>Populate the following:
Notification indicator
AMC indicator
Paperless Billing indicator
APA indicator
&gt; Attach documents
&gt; Click Next</t>
  </si>
  <si>
    <t>Fields should be populated; Terms and Conditions tab should be displayed</t>
  </si>
  <si>
    <t>Tick on I have read and agree to the Meralco Online Terms &amp; Conditions and consent to the processing of my personal data in accordance with the Privacy Policy</t>
  </si>
  <si>
    <t>Submit button should be enabled</t>
  </si>
  <si>
    <t>Confirmation tab should be displayed. Case # should be generated.</t>
  </si>
  <si>
    <t>Check if created case is included in activity tracker page</t>
  </si>
  <si>
    <t>Created concern should be in Activity Tracker page;
CAN should added to the Activity Tracker details and SIN should be displayed if CAN has multiple associated SIN</t>
  </si>
  <si>
    <t>Validate email notification</t>
  </si>
  <si>
    <t>In CXE, search Case # generated from Meralco Online</t>
  </si>
  <si>
    <t>Case should be displayed</t>
  </si>
  <si>
    <t>Click Change Case Owner &gt; Assign new case owner</t>
  </si>
  <si>
    <t>New Case Owner should be assigned</t>
  </si>
  <si>
    <t>Create Service, Billing &amp; Customer Addresses</t>
  </si>
  <si>
    <t>Service, Billing &amp; Customer Addresses should be created</t>
  </si>
  <si>
    <t>Update status to Application Validated</t>
  </si>
  <si>
    <t>Case status should be Application Validated</t>
  </si>
  <si>
    <t>Generate Survey FO</t>
  </si>
  <si>
    <t>Survey FO should be generated</t>
  </si>
  <si>
    <t>Process Survey FO status to Executed</t>
  </si>
  <si>
    <t>Survey FO status should be executed; Case status should be Pre-Survey FO Resolved - Feasible</t>
  </si>
  <si>
    <t>Populate the following under Evaluate and Inspect:
- Service Description
- Service Rate Type
- Business Segment
- Billing Class
- Applied Load
- PSIC
- Demand Factor
- Load Factor
- Contracted Capacity
- Service Supply Phase
- Service Wire Type
- Service Supply Voltage
- Service Wire TLN
- Service Supply Type
- Service Wire Pole #
- Metering Scheme
- Service Wire Length
- Mode of Retrieval
- Service Wire Size
- Service Wire Material
&gt; Tick Confirm Contracted Service Details
&gt; Click Save</t>
  </si>
  <si>
    <t>Click Update Bill Deposit</t>
  </si>
  <si>
    <t>"Bill Deposit Estimate: [Amount]" should be displayed</t>
  </si>
  <si>
    <t>Check Case Status, Case Details, Contracted Service Details and Bill Deposit</t>
  </si>
  <si>
    <t>If Survey FO result is Feasible or case status was updated to Pre-Survey FO Not Required, Case Details and Contracted Service Details are filled up and confirmed, and bill deposit is computed, status should be updated to Application Evaluated;
Otherwise, status should not be updated to Application Evaluated.</t>
  </si>
  <si>
    <t>Update status to Meter Socket Issued &gt; Click Save</t>
  </si>
  <si>
    <t>Case status should be updated to Meter Socket Issued</t>
  </si>
  <si>
    <t>Generate, Schedule and Execute Inspection FO</t>
  </si>
  <si>
    <t>Inspection FO should be generated, scheduled and executed;
Case status should be Inspection FO Resolved - Approved</t>
  </si>
  <si>
    <t>From the Case Page, navigate to the Requirements List &gt; Submit all Requirements</t>
  </si>
  <si>
    <t>All Requirements should be submitted</t>
  </si>
  <si>
    <t>Click on Create Contract</t>
  </si>
  <si>
    <t>Contract should be created</t>
  </si>
  <si>
    <t>Click on created contract</t>
  </si>
  <si>
    <t>User should be directed to the Contract page</t>
  </si>
  <si>
    <t>Click Create Service</t>
  </si>
  <si>
    <t>Dialog box for Service creation should be displayed</t>
  </si>
  <si>
    <t>Populate all required fields &gt; Click Save</t>
  </si>
  <si>
    <t>Service should be created</t>
  </si>
  <si>
    <t>Go to Case page, check case status</t>
  </si>
  <si>
    <t>If Inspection FO result is Approved or case status was updated to Service Entrance Still OK, there are no requirements in Pending status, Contract and Service have been created, and Arrears tag is unchecked, status should be updated to Application Approved;
Otherwise, status should not be updated to Application Approved.</t>
  </si>
  <si>
    <t>TC012_</t>
  </si>
  <si>
    <t>In CMSv10, Go to Menu &gt; Service Application &gt; Online Service Application</t>
  </si>
  <si>
    <t>User should be directed to the Online Service Application - Inquiry Screen</t>
  </si>
  <si>
    <t>Search Case #</t>
  </si>
  <si>
    <t>Click Manage &gt; Contract</t>
  </si>
  <si>
    <t>User should be directed to the Contract Creation Screen</t>
  </si>
  <si>
    <t>Click Create Contract &gt; Create/Update</t>
  </si>
  <si>
    <t>SIN should be generated</t>
  </si>
  <si>
    <t>Click Accept</t>
  </si>
  <si>
    <t>Bill Deposit should be generated</t>
  </si>
  <si>
    <t>Click Create Contract &gt; Print Contract &gt; Print</t>
  </si>
  <si>
    <t>Contract should be printed</t>
  </si>
  <si>
    <t>Check Online Application's status in CMSv10 and Case status in CXE</t>
  </si>
  <si>
    <t>Case status should be Contract Finalized in CMSv10 and CXE</t>
  </si>
  <si>
    <t>In CMSv10, Go to Menu &gt; Collection &gt; Deposits &gt; Deposit Collection</t>
  </si>
  <si>
    <t>User should be directed to the Deposit Allocation Payment Screen</t>
  </si>
  <si>
    <t>Retrieve SIN &gt; Process Bill Deposit Payment</t>
  </si>
  <si>
    <t>Bill Deposit should be paid</t>
  </si>
  <si>
    <t xml:space="preserve"> Case status should update to Application Ready for Connection</t>
  </si>
  <si>
    <t xml:space="preserve">In EAM, Go to Locations </t>
  </si>
  <si>
    <t>Location page should be displayed</t>
  </si>
  <si>
    <t>Click New Location icon then populate the following:
Location tab:
- Area
- Office
- Type
- Parent Location
- Location Address
Specifications tab:
- SSN
- CT_Tag
- MODRETRV
- MTRSCHEM
Click Save</t>
  </si>
  <si>
    <t>Update location status to Operating Location</t>
  </si>
  <si>
    <t>Location status should be Operating Location</t>
  </si>
  <si>
    <t>In CMSv10, check if meter point location has successfully interfaced</t>
  </si>
  <si>
    <t>Meter Point Location should successfully interface in CMS</t>
  </si>
  <si>
    <t>In CMS, Search Case # in Online Service Application</t>
  </si>
  <si>
    <t>Click Manage &gt; Generate Connection FO</t>
  </si>
  <si>
    <t>User should be prompted to select meter type</t>
  </si>
  <si>
    <t>Select Meter Type &gt; click Accept</t>
  </si>
  <si>
    <t>User should be directed to Field Order Generation Screen</t>
  </si>
  <si>
    <t>Click OK</t>
  </si>
  <si>
    <t>"Field Order is going to be generated. Do you want to continue?" should be displayed</t>
  </si>
  <si>
    <t>Field Order should be generated</t>
  </si>
  <si>
    <t>Check Case status in CMS and CXE</t>
  </si>
  <si>
    <t>Case status should be Pending Energization</t>
  </si>
  <si>
    <t>Go to Field Orders General Query &gt; Search Field Order</t>
  </si>
  <si>
    <t>Field Order should be displayed. EAM Work Order # should be generated.</t>
  </si>
  <si>
    <t>Take note of EAM WO# then go to EAM &gt; Work Order Tracking (Ops)</t>
  </si>
  <si>
    <t>Work Order Tracking (Meter Ops)window should be displayed</t>
  </si>
  <si>
    <t>Search "F" + Work Order #</t>
  </si>
  <si>
    <t>Work Order should be displayed</t>
  </si>
  <si>
    <t>Populate Planner, Scheduler, Supervisor, Scheduled Start, Scheduled Finish then Save</t>
  </si>
  <si>
    <t>Fields should be populated and saved</t>
  </si>
  <si>
    <t>Click on Route to Schedule icon</t>
  </si>
  <si>
    <t>Manual Input window prompt should be displayed</t>
  </si>
  <si>
    <t>Select Route to SCHED  then click OK</t>
  </si>
  <si>
    <t>Work Order status should be SCHED</t>
  </si>
  <si>
    <t>Go to EAM Actuals tab &gt; Services &gt; Tag items Completed and Inspected then Save</t>
  </si>
  <si>
    <t>Items under Services should be tagged Completed and Inspected</t>
  </si>
  <si>
    <t>Go to EAM Actuals tab &gt; Reservations &gt; Tag Items Deleted</t>
  </si>
  <si>
    <t>Items under Reservations should be tagged Deleted</t>
  </si>
  <si>
    <t>Go to Specifications tab then populate all required fields</t>
  </si>
  <si>
    <t>Required fields should be populated</t>
  </si>
  <si>
    <t>Route Work Order status to In-progress</t>
  </si>
  <si>
    <t>WO status should be INPRG</t>
  </si>
  <si>
    <t>Route Work Order status to FCOMP</t>
  </si>
  <si>
    <t>WO status should be FCOMP</t>
  </si>
  <si>
    <t>Check FO and Case status</t>
  </si>
  <si>
    <t>FO status should be Executed
Case status should be Energized</t>
  </si>
  <si>
    <t>Assign Route Master to Service</t>
  </si>
  <si>
    <t>Service should have route master</t>
  </si>
  <si>
    <t>Exclude Cycle then run batch 10
Open MobaxTerm &gt; Connect to Server &gt; Go to cd /sw/env/mecodu-testA/scripts/batch-event/bin (note: use "arrow up" key to navigate then press enter) &gt; Type ./010_AO3_GCTM_Reading_Batch.sh YYYYMMDD &gt; Click Enter</t>
  </si>
  <si>
    <t>A new schedule will be created in Reading Modification</t>
  </si>
  <si>
    <t>Run Batch 50
Type ./050_SGC_BI_Usage_Calculation.sh YYYYMMDD
Note: 
1. use "Arrow Up" key to navigate then press enter.
2. User may also use autocomplete function just type ./050 then press "tab key"
3. The YYYYMMDD should be equal to Reading date</t>
  </si>
  <si>
    <t>-Consumption will be computed
-Status will be change to Calculated Usage in Reading Modification</t>
  </si>
  <si>
    <t xml:space="preserve">
Run Batch 70
Type ./070_Meco_LP_Aggregation.sh YYYYMMDD
Note: 
1. use "Arrow Up" key to navigate then press enter.
2. User may also use autocomplete function just type ./070 then press "tab key"
3. The YYYYMMDD should be equal to Reading date</t>
  </si>
  <si>
    <t>-Status will be change to Sent to Bill in Reading Modification</t>
  </si>
  <si>
    <t>Run Batch 90
Type ./090_A07_SGC_BI_BILLING.sh YYYYMMDD
Note: 
1. use "Arrow Up" key to navigate then press enter.
2. User may also use autocomplete function just type ./090 then press "tab key"
3. The YYYYMMDD should be equal to Reading date</t>
  </si>
  <si>
    <t>-Status will be change to Billed in Reading Modification</t>
  </si>
  <si>
    <t>Run Batch 180
Type ./180_B09_NWE_Statement_Generation.sh YYYYMMDD
Note: 
1. use "Arrow Up" key to navigate then press enter.
2. User may also use autocomplete function just type ./180 then press "tab key"
3. The YYYYMMDD should be equal to Statement date</t>
  </si>
  <si>
    <t>-The new billing will be invoiced.
-Statement is created, can be verify in Menu-&gt;Statement-&gt;Statement Duplicate</t>
  </si>
  <si>
    <t>Go to Accounts&gt; Manage Accounts</t>
  </si>
  <si>
    <t>Accounts page should be displayed</t>
  </si>
  <si>
    <t>Search then Select Account &gt; Click Change Service Details button</t>
  </si>
  <si>
    <t>Request page for Change Service Details should be displayed</t>
  </si>
  <si>
    <t>Select Change Service Details request options then click Next</t>
  </si>
  <si>
    <t>Value Added Services tab should be displayed</t>
  </si>
  <si>
    <t>Populate the following:
Notification indicator
AMC indicator
&gt; Attach documents
&gt; Click Next</t>
  </si>
  <si>
    <t>TC020_Modification of Service_Change in Contract Name</t>
  </si>
  <si>
    <t>Search then Select Account &gt; Click Change Contract Details button</t>
  </si>
  <si>
    <t>Request page for Change Contract Details should be displayed</t>
  </si>
  <si>
    <t>Select Change in Contract Name then populate the following fields:
- Email
- First Name
- Middle Name (Optional)
- Last Name
- Email Address
- Mobile Number
- Telephone Number (Optional)
Click Next</t>
  </si>
  <si>
    <t>Select Transfer of Service then populate the following fields:
- Email
- First Name
- Middle Name (Optional)
- Last Name
- Email Address
- Mobile Number
- Telephone Number (Optional)
Click Next</t>
  </si>
  <si>
    <t>Search then Select Account &gt; Click Stop Electric Service button</t>
  </si>
  <si>
    <t>Request page for Stop Electric Service should be displayed</t>
  </si>
  <si>
    <t>Click Next</t>
  </si>
  <si>
    <t>Search then Select Account &gt; Click Reactivate Electric Service button</t>
  </si>
  <si>
    <t>Request page for Reactivate Electric Service should be displayed</t>
  </si>
  <si>
    <t>Populate the following:
SIN
First Name
Middle Name (Optional)
Last Name
Email Address
Mobile Number (optional)
Landline (optional)
Birthday (optional)
Representative indicator
Click Next</t>
  </si>
  <si>
    <t>Go to https://fuat-meralco.cs73.force.com/customers/s/cxe-apply</t>
  </si>
  <si>
    <t>Service Application page should be displayed</t>
  </si>
  <si>
    <t>Click on Individual</t>
  </si>
  <si>
    <t>The following should be displayed under Individual
- Start Service
- Modify Service
- Reactivate Service
- Stop Service</t>
  </si>
  <si>
    <t>Click on Start a Service</t>
  </si>
  <si>
    <t>Start a Service Registration page should be displayed</t>
  </si>
  <si>
    <t>Populate the following:
- Email
- First Name
- Middle Name (Optional)
- Last Name
- Mobile Number
&gt; Tick Terms and Condition
&gt; Click Register</t>
  </si>
  <si>
    <t>Confirmation message "We've sent you a confirmation email. Please click on the link to proceed with your registration.
If you can't find the confirmation email in your inbox, please check your spam folder." should be displayed</t>
  </si>
  <si>
    <t>Access the email account used for the registration</t>
  </si>
  <si>
    <t>Meralco Online Email Verification should be in the email's inbox</t>
  </si>
  <si>
    <t>Open Online Email Verification email &gt; Click on here hyperlink</t>
  </si>
  <si>
    <t>User should be directed to Set Password page</t>
  </si>
  <si>
    <t>Set Password then login</t>
  </si>
  <si>
    <t>Password should be set; User should be directed to Overview page</t>
  </si>
  <si>
    <t>Go tohttps://fuat-meralco.cs73.force.com/customers/s/cxe-apply</t>
  </si>
  <si>
    <t>Click on Business</t>
  </si>
  <si>
    <t>The following should be displayed under Business
- Start Service
- Modify Service
- Reactivate Service
- Stop Service</t>
  </si>
  <si>
    <t>Populate the following fields:
- Company Name
- Trade Name (Optional)
- Company Email Address (Optional)
- Company Landline
- First Name
- Last Name
- Email Address
- Mobile Number
- Designation
Click Next</t>
  </si>
  <si>
    <t>Click on Modify Service</t>
  </si>
  <si>
    <t>Request page for Modify Service should be displayed</t>
  </si>
  <si>
    <t>CAN field should be visible and enabled</t>
  </si>
  <si>
    <t>Populate CAN field</t>
  </si>
  <si>
    <t>CAN field should be populated</t>
  </si>
  <si>
    <t>Tick Change my Contract Details then tick Change in Contract Name</t>
  </si>
  <si>
    <t>Change in Contract Name should be selected</t>
  </si>
  <si>
    <t>Populate the following
First Name*
Middle Name
Last Name*
Email Address*
Mobile Number*
Landline Number
&gt;click Next</t>
  </si>
  <si>
    <t>Fields should be populated; Contact Information tab should be displayed</t>
  </si>
  <si>
    <t>Populate the following field:
First Name*
Middle Name
Last Name*
Email Address*
Mobile Number*
Relation to Customer
&gt; Click Next</t>
  </si>
  <si>
    <t>Tick on Terms &amp; Conditions and  Privacy Policy agreement</t>
  </si>
  <si>
    <t>Tick Change my Contract Details then tick Transfer of Service</t>
  </si>
  <si>
    <t>Transfer of Service should be selected</t>
  </si>
  <si>
    <t>Populate the following
Company Name*
Doing Business As
Business Email Address
Business Landline*
First Name*
Last Name*
Email Address*
Mobile Number*
Designation*</t>
  </si>
  <si>
    <t>Populate the following field:
First Name*
Middle Name
Last Name*
Email Address*
Mobile Number*
&gt; Click Next</t>
  </si>
  <si>
    <t>Click on Contractor</t>
  </si>
  <si>
    <t>The following should be displayed under Contractor
- Start Service
- Modify Service
- Reactivate Service
- Stop Service</t>
  </si>
  <si>
    <t>Tick Change my Service Details &gt; tick Request to downgrade electrical load &gt; click Next</t>
  </si>
  <si>
    <t>Request to downgrade electrical should be selected; Contractor Info tab should be displayed</t>
  </si>
  <si>
    <t>Populate the following field:
First Name*
Last Name*
Business Name
Email Address*
Mobile Number*
Relation to Customer
Attach Documents
&gt; Click Next</t>
  </si>
  <si>
    <t>Case  should be displayed</t>
  </si>
  <si>
    <t>Update Case status to Application Validated</t>
  </si>
  <si>
    <t>Case Status should be Application Validated</t>
  </si>
  <si>
    <t>Update the following field:- First Name
- Middle Name
- Last Name
- Business Name
Note: For Individual Customer, check if Home Ownership is filled up. If filled up, proceed with saving. Otherwise, input Home Ownership.
&gt; Click Save</t>
  </si>
  <si>
    <t xml:space="preserve">	Changes should be saved</t>
  </si>
  <si>
    <t>Click Retrieve Outstanding Amount</t>
  </si>
  <si>
    <t>Arrears should be tagged (if with retrieved)</t>
  </si>
  <si>
    <t>Update status to Pre-Survey FO Not Required &gt; Click Save</t>
  </si>
  <si>
    <t>Case status should be updated to Pre-Survey FO Not Required</t>
  </si>
  <si>
    <t>Tag Request for Change in Name Tag</t>
  </si>
  <si>
    <t>Request for Change in Name Tag should be tagged</t>
  </si>
  <si>
    <t>Input Reason for Change in Name Tag</t>
  </si>
  <si>
    <t>Reason for Change in Name Tag should be inputted</t>
  </si>
  <si>
    <t>Click Submit Approval</t>
  </si>
  <si>
    <t>Submit for Approval Comment screen should be displayed</t>
  </si>
  <si>
    <t>Input Comments &gt; Click Submit</t>
  </si>
  <si>
    <t>Approval Request Submitted should be listed in the Approval History</t>
  </si>
  <si>
    <t>Approve Case's Request for Change in Name</t>
  </si>
  <si>
    <t xml:space="preserve"> </t>
  </si>
  <si>
    <t>If Arrear has been retrieved, Tag Request for Lifting of Arrears tag &gt; Input Reason for Lifting of Arrears tag &gt; Click Submit for Approval</t>
  </si>
  <si>
    <t>Approve Case's Request for Lifting of Arrears Tag</t>
  </si>
  <si>
    <t>Request for Lifting of Arrears Tag should be approved</t>
  </si>
  <si>
    <t>Bill Deposit should be updated</t>
  </si>
  <si>
    <t>Check Status</t>
  </si>
  <si>
    <t>Update Case status to Service Entrance Still OK</t>
  </si>
  <si>
    <t>Case status should be Service Entrance Still OK</t>
  </si>
  <si>
    <t>Submit all Requirements</t>
  </si>
  <si>
    <t>Check Case Status</t>
  </si>
  <si>
    <t>Select Stop Electric Service</t>
  </si>
  <si>
    <t>Stop Electric Service page should be displayed</t>
  </si>
  <si>
    <t>Populate the following:
First Name*
Middle Name
Last Name*
Email Address*
Mobile Number*
Relation to Customer
&gt; Attach Documents
&gt; Click Next</t>
  </si>
  <si>
    <t>Populate the following:
First Name*
Middle Name
Last Name*
Email Address*
Mobile Number*
Designation
&gt; Attach Documents
&gt; Click Next</t>
  </si>
  <si>
    <t xml:space="preserve">Stop a Service page should be displayed. </t>
  </si>
  <si>
    <t>Populate the following:
First Name*
Last Name*
Business Name*
Email Address*
Mobile Number*
Relationship to Customer*
Notification indicator
&gt; Click Next</t>
  </si>
  <si>
    <t>Click on Reactivate Service</t>
  </si>
  <si>
    <t>Reactivate a Service page should be displayed</t>
  </si>
  <si>
    <t>Populate the following:
Notification indicator
AMC indicator&gt; Attach documents
&gt; Click Next</t>
  </si>
  <si>
    <t>Click on Reactivate Service &gt; Populate all required fields in Contractor Info &gt; Click Next</t>
  </si>
  <si>
    <t>Customer Info tab should be displayed</t>
  </si>
  <si>
    <t>Populate the ff:
First Name
Middle Name
Last Name
Email Address
Birthday
Mobile Number
Landline</t>
  </si>
  <si>
    <t>Fields should be populated.</t>
  </si>
  <si>
    <t xml:space="preserve">Populate Service ID Number </t>
  </si>
  <si>
    <t>Service ID Number field should be populated</t>
  </si>
  <si>
    <t>Tick This Electric Service is for: Residential/Business</t>
  </si>
  <si>
    <t>Option based on Scenario should be selected.</t>
  </si>
  <si>
    <t>Populate the following
First Name
Middle Name
Last Name
Email Address
Birthday
Mobile Number
Landline</t>
  </si>
  <si>
    <t>Populate the following:
Service Address
Province
City / Municipality
Home Ownership
Billing Address indicator
&gt; Attach Documents
&gt; Click Next</t>
  </si>
  <si>
    <t>Validate if Auto Payment Enrollment is visible in Overview page</t>
  </si>
  <si>
    <t>Auto Payment Enrollment should not be visible in Overview page</t>
  </si>
  <si>
    <t>Go to Accounts &gt; Manage Accounts</t>
  </si>
  <si>
    <t>Validate if the following button is visible:
- Enroll in Auto-Payment Arrangements
- Unenroll from Auto-Payment Arrangements</t>
  </si>
  <si>
    <t>The following button should not be visible in Accounts page
- Enroll in Auto-Payment Arrangements
- Unenroll from Auto-Payment Arrangements</t>
  </si>
  <si>
    <t>Login to Meralco Online  &gt; Go to Payment History page</t>
  </si>
  <si>
    <t>Payment History page should be displayed</t>
  </si>
  <si>
    <t>Validate if Banner Ad for APA subscription is visible</t>
  </si>
  <si>
    <t>Login to Meralco Mobile App</t>
  </si>
  <si>
    <t>Validate Click here button under Bayad Ad</t>
  </si>
  <si>
    <t>Click here button under Bayad Ad should be visible</t>
  </si>
  <si>
    <t>Click on Click here button</t>
  </si>
  <si>
    <t>Message prompt should be displayed
"You are now leaving Meralco Online and will be redirected to Bayad Express to proceed with the transaction."</t>
  </si>
  <si>
    <t>User should be redirected to Bayad Express site</t>
  </si>
  <si>
    <t>Process Case status to Application Approved</t>
  </si>
  <si>
    <t>Validate Landing page reskinning</t>
  </si>
  <si>
    <t>Landing page should be validated
Note: See Mockups tab for reference</t>
  </si>
  <si>
    <t>Validate Header reskinning</t>
  </si>
  <si>
    <t>Header should be validated
Note: See Mockups tab for reference</t>
  </si>
  <si>
    <t>Validate Overview page reskinning</t>
  </si>
  <si>
    <t>Overview page should be validated
Note: See Mockups tab for reference</t>
  </si>
  <si>
    <t>Go to Bill and Payment page</t>
  </si>
  <si>
    <t>Bill and Payments page should be displayed</t>
  </si>
  <si>
    <t>Validate Bill and Payments page reskinning</t>
  </si>
  <si>
    <t>Bill and Payments page should be validated
Note: See Mockups tab for reference</t>
  </si>
  <si>
    <t>Select Bill to Pay &gt; Click Pay Now</t>
  </si>
  <si>
    <t>Pay Bills page should be displayed</t>
  </si>
  <si>
    <t>Validate Pay Bills page reskinning</t>
  </si>
  <si>
    <t>Pay Bills page should be validated
Note: See Mockups tab for reference</t>
  </si>
  <si>
    <t>Click Next button</t>
  </si>
  <si>
    <t>Payment Summary page should be displayed</t>
  </si>
  <si>
    <t>Validate Payment Summary page reskinning</t>
  </si>
  <si>
    <t>Payment Summary page should be validated
Note: See Mockups tab for reference</t>
  </si>
  <si>
    <t>Go to Contact Us page</t>
  </si>
  <si>
    <t>Contact Us page should be displayed</t>
  </si>
  <si>
    <t>Validate Contact Us page reskinning</t>
  </si>
  <si>
    <t>Contact Us page should be validated
Note: See Mockups tab for reference</t>
  </si>
  <si>
    <t>Validate Modals/Announcement Reskinning</t>
  </si>
  <si>
    <t>Modals/Announcement Reskinning  should be validated
Note: See Mockups tab for reference</t>
  </si>
  <si>
    <t>TC048_Validation of buttons reskinning_Forgot Password</t>
  </si>
  <si>
    <t>Go to https://fuat-meralco.cs73.force.com/customers/s/splash</t>
  </si>
  <si>
    <t>Meralco Online Login page should be displayed</t>
  </si>
  <si>
    <t>Click Forgot password?</t>
  </si>
  <si>
    <t>Password Reset page should be displayed</t>
  </si>
  <si>
    <t>Validate buttons</t>
  </si>
  <si>
    <t>Buttons should be validated
Note: See Buttons in reference tab</t>
  </si>
  <si>
    <t>Click Submit button</t>
  </si>
  <si>
    <t>Accounts enrolled should be displayed</t>
  </si>
  <si>
    <t>Validate button reskinning in Account page</t>
  </si>
  <si>
    <t>buttons in Account page should be validated
Note: See Buttons in reference tab</t>
  </si>
  <si>
    <t>Go to My Profile page</t>
  </si>
  <si>
    <t>My profile page should be displayed</t>
  </si>
  <si>
    <t>Validate button reskinning in My profile  page</t>
  </si>
  <si>
    <t>buttons in My profile page should be validated
Note: See Buttons in reference tab</t>
  </si>
  <si>
    <t xml:space="preserve">TC051_Validation of buttons reskinning_Notifications Settings </t>
  </si>
  <si>
    <t>Go to My Profile &gt; Notification Settings</t>
  </si>
  <si>
    <t>Notification Settings should be displayed</t>
  </si>
  <si>
    <t>Validate button reskinning in Notification Settings</t>
  </si>
  <si>
    <t>buttons in  Notification Settings should be validated
Note: See Buttons in reference tab</t>
  </si>
  <si>
    <t xml:space="preserve">Go to Bills &amp; Payments &gt; Bills Summary </t>
  </si>
  <si>
    <t>Bills Summary page should be displayed</t>
  </si>
  <si>
    <t>Validate buttons reskinning in Bills &amp; Payments page</t>
  </si>
  <si>
    <t>buttons in  Bills &amp; Payments page should be validated
Note: See Buttons in reference tab</t>
  </si>
  <si>
    <t>Select Bills then click Pay Now</t>
  </si>
  <si>
    <t>Payment Summary should be displayed</t>
  </si>
  <si>
    <t>Validate Buttons in Review Payment</t>
  </si>
  <si>
    <t>buttons in  Review payment page should be validated
Note: See Buttons in reference tab</t>
  </si>
  <si>
    <t>Click Proceed</t>
  </si>
  <si>
    <t>User should be redirected to Payment Gateway page</t>
  </si>
  <si>
    <t>Select Cards then populate the following:
16-digit Card Number
Expiry (MM/YYYY)
CVV/CVC
First Name
Last Name
&gt; Click Pay button
Note: Use invalid card details</t>
  </si>
  <si>
    <t>Click Back To Merchant</t>
  </si>
  <si>
    <t xml:space="preserve">User should be redirected to Meralco Online </t>
  </si>
  <si>
    <t>Validate Payment Confirmation page</t>
  </si>
  <si>
    <t>button should be validated
Note: See Buttons in reference tab</t>
  </si>
  <si>
    <t>Go to Contact Us &gt; Click Log an Inquiry</t>
  </si>
  <si>
    <t>Log an Inquiry page should be displayed</t>
  </si>
  <si>
    <t>Validate Buttons</t>
  </si>
  <si>
    <t>buttons in Log an Inquiry page should be validated
Note: See Buttons in reference tab</t>
  </si>
  <si>
    <t>Go to Contact Us &gt; Click Make a Request</t>
  </si>
  <si>
    <t>Make a Request page should be displayed</t>
  </si>
  <si>
    <t>buttons in Make a Request page should be validated
Note: See Buttons in reference tab</t>
  </si>
  <si>
    <t>Manage Accounts</t>
  </si>
  <si>
    <t>Search then select Account &gt;  Click Subscribe to Paper Billing
Note: Selected account/service should be enrolled as Non-payor</t>
  </si>
  <si>
    <t>Paperless Billing page should be displayed</t>
  </si>
  <si>
    <t>Click here &gt; Click Yes</t>
  </si>
  <si>
    <t>Uploading of IDs should be displayed</t>
  </si>
  <si>
    <t>Validate button</t>
  </si>
  <si>
    <t>Buttons in Subscribe to Paperless Billing page should be validated
Note: See Buttons in reference tab</t>
  </si>
  <si>
    <t>Search then select Account &gt;  Click Subscribe to Paper Billing
Note: Selected account/service should be enrolled as Payor</t>
  </si>
  <si>
    <t>Click here</t>
  </si>
  <si>
    <t>Tick box for I have read and agreed to the Paperless Billing should be displayed</t>
  </si>
  <si>
    <t>Buttons under Terms &amp; Conditions and Privacy Policy should be validated
Note: See Buttons in reference tab</t>
  </si>
  <si>
    <t>Click on Terms and Conditions</t>
  </si>
  <si>
    <t>Terms and Condition window prompt should be displayed</t>
  </si>
  <si>
    <t>Buttons in Terms and Condition window prompt should be validated
Note: See Buttons in reference tab</t>
  </si>
  <si>
    <t>Go to Outages &amp; Incidents &gt; Report Streetlight and Safety Concerns</t>
  </si>
  <si>
    <t>Report an Outage or Incident page should be displayed</t>
  </si>
  <si>
    <t>Buttons in Report an Outage or Incident page should be validated
Note: See Buttons in reference tab</t>
  </si>
  <si>
    <t>In Overview page, hover on any tiles</t>
  </si>
  <si>
    <t>Background color should change
Note: See Hovered Backgrounds in Reference tab</t>
  </si>
  <si>
    <t>TC061_Validation of Hovered Background for Mini Add</t>
  </si>
  <si>
    <t>Hover on mini ads</t>
  </si>
  <si>
    <t>Background color of mini ads should change
Note: See Hovered Backgrounds in Reference tab</t>
  </si>
  <si>
    <t>TC062_Validation of Hovered Background for Tables</t>
  </si>
  <si>
    <t>Go to Accounts &gt; Manage Accounts &gt; View All accounts</t>
  </si>
  <si>
    <t>All Accounts should be displayed in table</t>
  </si>
  <si>
    <t>Hover on any row of Account</t>
  </si>
  <si>
    <t>Background color of hovered row should change
Note: See Hovered Backgrounds in Reference tab</t>
  </si>
  <si>
    <t>Go to Bills Summary page</t>
  </si>
  <si>
    <t>Hover on any row of Bills</t>
  </si>
  <si>
    <t>In Overview page, hover on Submit Feedback hyperlink at the bottom of the page</t>
  </si>
  <si>
    <t>Background color of hovered section should change
Note: See Hovered Backgrounds in Reference tab</t>
  </si>
  <si>
    <t>Hover on Privacy Policy at the footer of the page</t>
  </si>
  <si>
    <t>Hover on Terms and Conditions at the footer of the page</t>
  </si>
  <si>
    <t>TC064_Validation of Hovered Background for Titles and Labels</t>
  </si>
  <si>
    <t>Hover on any Label</t>
  </si>
  <si>
    <t>Validate reskinning in Consumption Report page</t>
  </si>
  <si>
    <t>Consumption Report page should be validated
Note: See Mockups tab for reference</t>
  </si>
  <si>
    <t>Validate reskinning in Appliance Calculator page</t>
  </si>
  <si>
    <t>Application Calculator page should be validated
Note: See Mockups tab for reference</t>
  </si>
  <si>
    <t>Validate reskinning in Orange Tag page</t>
  </si>
  <si>
    <t>Orange Tag page should be validated
Note: See Mockups tab for reference</t>
  </si>
  <si>
    <t>Go to Outages &gt; View/Report Outages &gt; Validate reskinning</t>
  </si>
  <si>
    <t>View/Report Outages page should be validated
Note: See Mockups tab for reference</t>
  </si>
  <si>
    <t>Go to Outages &gt; Report Streetlight or Safety Concerns</t>
  </si>
  <si>
    <t>Validate Reskinning in  Report an Outage or Incident &gt; Details page</t>
  </si>
  <si>
    <t>Reskinning should be validated
Note: See Mockups tab for reference</t>
  </si>
  <si>
    <t>Validate Reskinning in  Report an Outage or Incident &gt; Location</t>
  </si>
  <si>
    <t>Validate Reskinning in  Report an Outage or Incident &gt; Contact</t>
  </si>
  <si>
    <t>Create an Outage Report</t>
  </si>
  <si>
    <t>Reference # should be generated</t>
  </si>
  <si>
    <t>Validate reskinning on page upon successful creation of outage report</t>
  </si>
  <si>
    <t>Font should be validated</t>
  </si>
  <si>
    <t>Go to Accounts page &gt; Validate reskinning</t>
  </si>
  <si>
    <t>Accounts page reskinning should be validated
Note: See Mockups tab for reference</t>
  </si>
  <si>
    <t>Go to Payment History page &gt; Validate reskinning</t>
  </si>
  <si>
    <t>Payment History page reskinning should be validated
Note: See Mockups tab for reference</t>
  </si>
  <si>
    <t>Go to Bills and Payments &gt; Select Bill</t>
  </si>
  <si>
    <t>View Bill page should be displayed</t>
  </si>
  <si>
    <t xml:space="preserve">Validate reskinning </t>
  </si>
  <si>
    <t>View Bill page reskinning should be validated
Note: See Mockups tab for reference</t>
  </si>
  <si>
    <t>Validate Notifications Reskinning</t>
  </si>
  <si>
    <t>Notification reskinning should be validated
Note: See Mockups tab for reference</t>
  </si>
  <si>
    <t>View Bills page should be displayed</t>
  </si>
  <si>
    <t>Buttons in View Bills page should be validated
Note: See Buttons in reference tab</t>
  </si>
  <si>
    <t>TC074_Validation of buttons reskinning_Contact Us page</t>
  </si>
  <si>
    <t>Go to Contact Us page &gt; Validate buttons</t>
  </si>
  <si>
    <t>Buttons in Contact Us page should be validated
Note: See Buttons in reference tab</t>
  </si>
  <si>
    <t>Go to Appliance Calculator page &gt; Validate buttons</t>
  </si>
  <si>
    <t>Buttons in Appliance Calculators page should be validated
Note: See Buttons in reference tab</t>
  </si>
  <si>
    <t>Go to Login page &gt; Validate buttons</t>
  </si>
  <si>
    <t>Buttons in Login page should be validated
Note: See Buttons in reference tab</t>
  </si>
  <si>
    <t>Go to Orange Tag page &gt; Validate buttons</t>
  </si>
  <si>
    <t>Buttons in Orange Tag page should be validated
Note: See Buttons in reference tab</t>
  </si>
  <si>
    <t>Validate Paperless Billing Mini Ad in Overview page</t>
  </si>
  <si>
    <t>Paperless Billing Mini Ad should be displayed
Note: See Reference tab of reference</t>
  </si>
  <si>
    <t>Click on Paperless Billing</t>
  </si>
  <si>
    <t>User should be redirected to Paperless Billing page</t>
  </si>
  <si>
    <t>Process Case status to Application Closed</t>
  </si>
  <si>
    <t>Case status should be Application Closed</t>
  </si>
  <si>
    <t>In CMSv10, go to Service Application &gt; Online Service Application &gt; Search Case #</t>
  </si>
  <si>
    <t>Populate the following:
Service Request: Transfer of Service
Account Name
&gt; Click Save</t>
  </si>
  <si>
    <t>Changes should be moved</t>
  </si>
  <si>
    <t>Create Service and Billing Address</t>
  </si>
  <si>
    <t>Service and Billing Address should be created</t>
  </si>
  <si>
    <t>Generate, Schedule and Execute Survey FO</t>
  </si>
  <si>
    <t>Case status should be updated to Pre-survey FO Resolved - Feasible</t>
  </si>
  <si>
    <t>Click Create Contract</t>
  </si>
  <si>
    <t>Created concern should be in Activity Tracker page; No CAN and SIN should be displayed</t>
  </si>
  <si>
    <t>In CXE, go to Cases &gt; New &gt; Select Record Type based on scenario</t>
  </si>
  <si>
    <t>New Case form based on scenario should be displayed</t>
  </si>
  <si>
    <t>Populate Customer Account Number field</t>
  </si>
  <si>
    <t>Customer Account Number field should be populated</t>
  </si>
  <si>
    <t>Populate Service field</t>
  </si>
  <si>
    <t>Service field should be populated</t>
  </si>
  <si>
    <t>Populate all required fields except CAN &gt; Click Save</t>
  </si>
  <si>
    <t>Error message should be displayed "These required fields must be completed: Customer Account Number" 
"Complete this field." should be displayed under Customer Account Number field</t>
  </si>
  <si>
    <t>Populate Customer Account Number field with alphanumeric value</t>
  </si>
  <si>
    <t>"Customer Account Number is invalid." should be displayed under Customer Account Number field</t>
  </si>
  <si>
    <t>Populate Customer Account Number field with non-existing CAN</t>
  </si>
  <si>
    <t>Populate Customer Account Number field with less than 10 character</t>
  </si>
  <si>
    <t>Populate Customer Account Number field using CAN with multiple SIN</t>
  </si>
  <si>
    <t>Populate all required fields and leave Service field blank &gt; Click Save
Note: For Recontract, Previous SIN field should be left blank</t>
  </si>
  <si>
    <t>"Service is required for this transaction." should be displayed under Service field
Note: For Recontract, "Please indicate your Service ID Number." message should be displayed under Previous SIN field</t>
  </si>
  <si>
    <t>Populate all required fields</t>
  </si>
  <si>
    <t>All required fields should be populated</t>
  </si>
  <si>
    <t>Populate Service field using SIN that is not under CAN used
Note: For Recontract, Previous SIN field should be populated</t>
  </si>
  <si>
    <t>Click Save</t>
  </si>
  <si>
    <t>"Service/SIN is invalid for CAN: &lt;CAN&gt;" should be displayed under Service field
Note: For Recontract, "SIN is invalid for CAN: &lt;CAN&gt;" message should be displayed under Previous SIN field</t>
  </si>
  <si>
    <t>Go to Bills and Payments</t>
  </si>
  <si>
    <t>Bills and Payments page should be displayed</t>
  </si>
  <si>
    <t>Click on Bill to pay</t>
  </si>
  <si>
    <t>Click Pay Now -&gt; Enter payment amount -&gt; Next</t>
  </si>
  <si>
    <t>Amount to be paid should inputted. Payment Summary should be displayed</t>
  </si>
  <si>
    <t>Click Proceed button</t>
  </si>
  <si>
    <t>User should be redirected to Payment gateway</t>
  </si>
  <si>
    <t>Select Cards and Enter valid card details</t>
  </si>
  <si>
    <t>Card details should be inputted</t>
  </si>
  <si>
    <t>Click Pay</t>
  </si>
  <si>
    <t>Payment Gateway confirmation page should be displayed</t>
  </si>
  <si>
    <t>Validate Payment Gateway confirmation page</t>
  </si>
  <si>
    <t>Should display redirection countdown</t>
  </si>
  <si>
    <t xml:space="preserve">Click Back to Merchant </t>
  </si>
  <si>
    <t>User should be redirected to Thank You! Page</t>
  </si>
  <si>
    <t>On Thank You! Page, click Print button</t>
  </si>
  <si>
    <t>Receipt should be printed.</t>
  </si>
  <si>
    <t xml:space="preserve">TC097_CMS Validation					</t>
  </si>
  <si>
    <t>Check in CMS V10, if payment is posted</t>
  </si>
  <si>
    <t>Payment in CMS V10 was correctly interfaced</t>
  </si>
  <si>
    <t xml:space="preserve">TC098_Payment Confirmation			</t>
  </si>
  <si>
    <t>Check Payment Confirmation email</t>
  </si>
  <si>
    <t>Select Bills to pay&gt;Click Pay Now -&gt; Enter payment amount -&gt; Next</t>
  </si>
  <si>
    <t>Select Cards and Enter invalid card details &gt; click Pay</t>
  </si>
  <si>
    <t>Select Bills to pay&gt; Click Pay Now -&gt; Enter payment amount</t>
  </si>
  <si>
    <t>Bills to pay should be selected. Enter amount to pay</t>
  </si>
  <si>
    <t>Select Cards and Enter card details of card with insufficient balance &gt; click Pay</t>
  </si>
  <si>
    <t>Click Return to Meralco Online page &gt; Click yes</t>
  </si>
  <si>
    <t>Payment should not be successful; User should be redirected to Meralco Online</t>
  </si>
  <si>
    <t>Select concern type based on scenario</t>
  </si>
  <si>
    <t>Concern type based on scenario should be selected</t>
  </si>
  <si>
    <t>Upload photo &gt; Click Next</t>
  </si>
  <si>
    <t>Outage or Incident Location should be displayed</t>
  </si>
  <si>
    <t>Populate required fields &gt; click Next</t>
  </si>
  <si>
    <t>Contact Information should be displayed</t>
  </si>
  <si>
    <t>Populate required fields &gt; click Submit</t>
  </si>
  <si>
    <t>Go to Registration page</t>
  </si>
  <si>
    <t>User should be directed to Registration Page.</t>
  </si>
  <si>
    <t>Click Sign In with Facebook</t>
  </si>
  <si>
    <t>Facebook login page should be displayed.</t>
  </si>
  <si>
    <t>Populate required credentials &gt; Login</t>
  </si>
  <si>
    <t>User should be redirected to Meralco Online login page</t>
  </si>
  <si>
    <t>Login via clicking Facebook icon</t>
  </si>
  <si>
    <t>Click Sign In with Google</t>
  </si>
  <si>
    <t>Google login page should be displayed.</t>
  </si>
  <si>
    <t>Login via clicking Google icon</t>
  </si>
  <si>
    <t>All required field should be populated.</t>
  </si>
  <si>
    <t>Tick the Terms and Conditions</t>
  </si>
  <si>
    <t>Terms and Conditions should be ticked.</t>
  </si>
  <si>
    <t>Click Register</t>
  </si>
  <si>
    <t>Registration should be successful</t>
  </si>
  <si>
    <t>Verify email Confirmation</t>
  </si>
  <si>
    <t>Email should be verified.</t>
  </si>
  <si>
    <t>Click here hyperlink &gt;Set password</t>
  </si>
  <si>
    <t>User should be directed to Meralco Online Login page. Password should be saved.</t>
  </si>
  <si>
    <t>Step 1</t>
  </si>
  <si>
    <t>Login to Meralco Mobile App&gt; Go to Accounts page</t>
  </si>
  <si>
    <t>Step 2</t>
  </si>
  <si>
    <t>In Paperless Billing section, click Subscribe Now</t>
  </si>
  <si>
    <t>Step 3</t>
  </si>
  <si>
    <t>Tick T&amp;C  agreement &gt; Click Submit &gt; OK</t>
  </si>
  <si>
    <t>Reference Number  for subscribing to Paperless Billing should be generated.</t>
  </si>
  <si>
    <t>Step 4</t>
  </si>
  <si>
    <t>Go to Activity Tracker &gt; Validate if Reference Number is visible</t>
  </si>
  <si>
    <t>Reference number should be visible and validated.</t>
  </si>
  <si>
    <t>Login to Meralco Online &gt; Go to Accounts page</t>
  </si>
  <si>
    <t>In Paperless Billing section, click Unsubscribe</t>
  </si>
  <si>
    <t>Cancel Paperless Billing page should be displayed</t>
  </si>
  <si>
    <t>Select Reason why you want to unsubscribe &gt; Click Submit</t>
  </si>
  <si>
    <t>Reference Number  for unsubscribing from Paperless Billing should be generated.</t>
  </si>
  <si>
    <t>Populate the following fields:
First Name*
Last Name*
Business Name*
Email Address*
Mobile Number*
Relationship to Customer*
Notification indicator</t>
  </si>
  <si>
    <t>Fields should be populated; Customer Info tab should be displayed</t>
  </si>
  <si>
    <t>Populate the following:
Electric Service indicator*
First Name*
Middle Name
Last Name*
Email Address*
Birthday*
Mobile Number*
Landline
&gt; Click Next</t>
  </si>
  <si>
    <t>Populate the following:
Service Address
Province
City / Municipality
Home Ownership
Billing Address Indicator
&gt; Attach Document
&gt; Click Next</t>
  </si>
  <si>
    <t>Open Meralco Mobile App</t>
  </si>
  <si>
    <t>User should be forced logout; login page should be displayed</t>
  </si>
  <si>
    <t>Go to https://fuat-meralco.cs73.force.com/customers/s/concernstatus</t>
  </si>
  <si>
    <t>Activity Tracker page for guest user should be displayed</t>
  </si>
  <si>
    <t>Populate the following:
Reference No.*
Last Name*
&gt; Click Submit</t>
  </si>
  <si>
    <t>Progress Report page should be displayed. The following should be displayed:
Reference No.:
Customer Account Number (CAN):
Service ID No.:
Concern Type:
Concern Sub Type:
Registered Customer:
Service Address:
Date Submitted:</t>
  </si>
  <si>
    <t>Validate Email Notification received</t>
  </si>
  <si>
    <t>CAN should be included in email notification
Note: See reference tab for Concern Email Notification</t>
  </si>
  <si>
    <t>Track new users who installed the Meralco Mobile App through Marketing campaigns</t>
  </si>
  <si>
    <t>Activity Revenue should be tracked in Appsflyer</t>
  </si>
  <si>
    <t>Go to Activity Tracker</t>
  </si>
  <si>
    <t>Activity Tracker page should be displayed</t>
  </si>
  <si>
    <t>Expand Pending and Resolved cases</t>
  </si>
  <si>
    <t>All cases should be displayed</t>
  </si>
  <si>
    <t>Select Case based on scenario</t>
  </si>
  <si>
    <t>CAN should be included in Activity Tracker details;
SIN should be added to the Activity Tracker details if CAN has multiple associated SIN</t>
  </si>
  <si>
    <t>Customer Account Number field should be populated; Service ID Number field should be displayed</t>
  </si>
  <si>
    <t>Populate the following:
Company Name*
Doing Business As
Business Email Address
Business Landline
First Name*
Last Name*
Email Address*
Mobile Number*
Designation*
&gt;click Next</t>
  </si>
  <si>
    <t>Requests page for Modify Service should be displayed</t>
  </si>
  <si>
    <t>Populate the following
Company Name*
Doing Business As
Business Email Address
Business Landline*
First Name*
Last Name*
Email Address*
Mobile Number*
Designation*
&gt;Click Next</t>
  </si>
  <si>
    <t>Modify a Service page should be displayed </t>
  </si>
  <si>
    <t>Request to downgrade electrical load should be selected</t>
  </si>
  <si>
    <t>Populate the following field:
First Name*
Last Name*
Business Name*
Email Address*
Mobile Number*
Relation to Customer
Notification indicator
&gt;Attach Documents
&gt; Click Next</t>
  </si>
  <si>
    <t>Next button should be enabled</t>
  </si>
  <si>
    <t>Select Stop Service</t>
  </si>
  <si>
    <t>Stop Service page should be displayed</t>
  </si>
  <si>
    <t>Stop a Service page should be displayed</t>
  </si>
  <si>
    <t>Populate the following fields:
- Company Name
- Trade Name (Optional)
- Company Email Address (Optional)
- Company Landline
- First Name
- Last Name
- Email Address
- Mobile Number
- Designation
&gt;Click Next</t>
  </si>
  <si>
    <t>Reactivate Service page should be displayed</t>
  </si>
  <si>
    <t>Populate the following:
First Name*
Last Name*
Business Name*
Email Address*
Mobile Number*
Relationship to Customer*
&gt;Click Next</t>
  </si>
  <si>
    <t>Populate the following field:
Company Name*
Trade Name(Optional)
Business Email Address
Business Landline*
&gt; Click Next</t>
  </si>
  <si>
    <t>CTS-196</t>
  </si>
  <si>
    <t>Go to Contact Us &gt; Click Give Feedback</t>
  </si>
  <si>
    <t>Give Feedback page should be displayed</t>
  </si>
  <si>
    <t>buttons in Give Feedback page should be validated
Note: See Buttons in reference tab</t>
  </si>
  <si>
    <t>Select any Service Application option then click on down button</t>
  </si>
  <si>
    <t>The following should be displayed:
Start a Service
Modify a Service
Reactivate a Service
Stop a Service</t>
  </si>
  <si>
    <t>Hover on Expanded menu</t>
  </si>
  <si>
    <t>Click Sign In with Apple</t>
  </si>
  <si>
    <t>Apple login page should be displayed.</t>
  </si>
  <si>
    <t>Validate Login page reskinning</t>
  </si>
  <si>
    <t>Login page should be validated
Note: See Mockups tab for reference</t>
  </si>
  <si>
    <t>Validate Register page reskinning</t>
  </si>
  <si>
    <t>Register page should be validated
Note: See Mockups tab for reference</t>
  </si>
  <si>
    <t>Validate Activity Tracker page reskinning</t>
  </si>
  <si>
    <t>Activity Tracker page should be validated
Note: See Mockups tab for reference</t>
  </si>
  <si>
    <t>Validate Bright Ideas page reskinning</t>
  </si>
  <si>
    <t>Bright Ideas page should be validated
Note: See Mockups tab for reference</t>
  </si>
  <si>
    <t>Validate FAQs page reskinning</t>
  </si>
  <si>
    <t>FAQs page should be validated
Note: See Mockups tab for reference</t>
  </si>
  <si>
    <t>Validate Settings and Notifications page reskinning</t>
  </si>
  <si>
    <t>Settings and Notifications page should be validated
Note: See Mockups tab for reference</t>
  </si>
  <si>
    <t>Validate Service Enrollment page reskinning</t>
  </si>
  <si>
    <t>Service Enrollment page should be validated
Note: See Mockups tab for reference</t>
  </si>
  <si>
    <t>TC133_Validation of Email Notification_Status Update</t>
  </si>
  <si>
    <t>Request Evaluation - Approved, Request Evaluation - Disapproved,</t>
  </si>
  <si>
    <t>TS006 Precondition</t>
  </si>
  <si>
    <t>TS006</t>
  </si>
  <si>
    <t>TS007 Precondition</t>
  </si>
  <si>
    <t>TS007</t>
  </si>
  <si>
    <t>TS008 Precondition</t>
  </si>
  <si>
    <t>TS008</t>
  </si>
  <si>
    <t>TS009 Precondition</t>
  </si>
  <si>
    <t>TS009</t>
  </si>
  <si>
    <t>TS010 Precondition</t>
  </si>
  <si>
    <t>TS010</t>
  </si>
  <si>
    <t>TS011 Precondition</t>
  </si>
  <si>
    <t xml:space="preserve">TS011 </t>
  </si>
  <si>
    <t>TS012 Precondition</t>
  </si>
  <si>
    <t>TS012</t>
  </si>
  <si>
    <t>TS013 Precondition</t>
  </si>
  <si>
    <t>TS013</t>
  </si>
  <si>
    <t>TS014 Precondition</t>
  </si>
  <si>
    <t>TS014</t>
  </si>
  <si>
    <t>TS015 Precondition</t>
  </si>
  <si>
    <t>TS015</t>
  </si>
  <si>
    <t>TS016 Precondition</t>
  </si>
  <si>
    <t>TS016</t>
  </si>
  <si>
    <t>TS017 Precondition</t>
  </si>
  <si>
    <t>TS017</t>
  </si>
  <si>
    <t>TS018</t>
  </si>
  <si>
    <t>TS019</t>
  </si>
  <si>
    <t>TS020</t>
  </si>
  <si>
    <t>TS021</t>
  </si>
  <si>
    <t>TS022</t>
  </si>
  <si>
    <t>TS023</t>
  </si>
  <si>
    <t>TC001</t>
  </si>
  <si>
    <t>TC002</t>
  </si>
  <si>
    <t>TC003</t>
  </si>
  <si>
    <t>TC004</t>
  </si>
  <si>
    <t>TC005</t>
  </si>
  <si>
    <t>TC006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</si>
</sst>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theme="1"/>
      <name val="Calibri"/>
      <family val="2"/>
    </font>
    <font>
      <sz val="11"/>
      <color indexed="8"/>
      <name val="Calibri"/>
      <family val="2"/>
    </font>
    <font>
      <sz val="10"/>
      <color theme="1"/>
      <name val="Calibri"/>
      <family val="2"/>
      <scheme val="minor"/>
    </font>
    <font>
      <b/>
      <sz val="10"/>
      <color theme="1"/>
      <name val="Calibri"/>
      <family val="2"/>
      <scheme val="minor"/>
    </font>
    <font>
      <b/>
      <sz val="10"/>
      <color indexed="9"/>
      <name val="Calibri"/>
      <family val="2"/>
    </font>
    <font>
      <sz val="10"/>
      <color rgb="FF000000"/>
      <name val="Calibri"/>
      <family val="2"/>
      <scheme val="minor"/>
    </font>
    <font>
      <u/>
      <sz val="11"/>
      <color theme="10"/>
      <name val="Calibri"/>
      <family val="2"/>
      <scheme val="minor"/>
    </font>
    <font>
      <sz val="10"/>
      <color indexed="9"/>
      <name val="Calibri"/>
      <family val="2"/>
    </font>
    <font>
      <sz val="10"/>
      <color rgb="FFFF0000"/>
      <name val="Calibri"/>
      <family val="2"/>
      <scheme val="minor"/>
    </font>
    <font>
      <b/>
      <sz val="11"/>
      <color theme="1"/>
      <name val="Calibri"/>
      <family val="2"/>
      <scheme val="minor"/>
    </font>
    <font>
      <b/>
      <sz val="10"/>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sz val="11"/>
      <color rgb="FF000000"/>
      <name val="Calibri"/>
      <family val="2"/>
      <scheme val="minor"/>
    </font>
    <font>
      <b/>
      <sz val="9"/>
      <name val="Arial"/>
      <family val="2"/>
    </font>
    <font>
      <b/>
      <sz val="9"/>
      <color indexed="9"/>
      <name val="Arial"/>
      <family val="2"/>
    </font>
    <font>
      <sz val="8"/>
      <color theme="1"/>
      <name val="Calibri"/>
      <family val="2"/>
      <scheme val="minor"/>
    </font>
    <font>
      <b/>
      <sz val="8"/>
      <color theme="1"/>
      <name val="Calibri"/>
      <family val="2"/>
      <scheme val="minor"/>
    </font>
    <font>
      <b/>
      <sz val="9"/>
      <color theme="1"/>
      <name val="Calibri"/>
      <family val="2"/>
      <scheme val="minor"/>
    </font>
    <font>
      <b/>
      <sz val="9"/>
      <color rgb="FF000000"/>
      <name val="Calibri"/>
      <family val="2"/>
    </font>
    <font>
      <sz val="9"/>
      <color rgb="FF000000"/>
      <name val="Calibri"/>
      <family val="2"/>
    </font>
    <font>
      <b/>
      <i/>
      <sz val="10"/>
      <color rgb="FFFF0000"/>
      <name val="Calibri"/>
      <family val="2"/>
      <scheme val="minor"/>
    </font>
    <font>
      <sz val="10"/>
      <color theme="1"/>
      <name val="Calibri"/>
      <family val="2"/>
    </font>
    <font>
      <b/>
      <sz val="10"/>
      <color rgb="FFFF0000"/>
      <name val="Calibri"/>
      <family val="2"/>
      <scheme val="minor"/>
    </font>
    <font>
      <sz val="10"/>
      <color rgb="FF000000"/>
      <name val="Calibri"/>
      <family val="2"/>
    </font>
    <font>
      <sz val="8"/>
      <name val="Book Antiqua"/>
      <family val="1"/>
    </font>
    <font>
      <sz val="10"/>
      <color rgb="FF000000"/>
      <name val="Calibri"/>
      <family val="2"/>
    </font>
  </fonts>
  <fills count="13">
    <fill>
      <patternFill patternType="none"/>
    </fill>
    <fill>
      <patternFill patternType="gray125"/>
    </fill>
    <fill>
      <patternFill patternType="solid">
        <fgColor indexed="56"/>
        <bgColor indexed="64"/>
      </patternFill>
    </fill>
    <fill>
      <patternFill patternType="solid">
        <fgColor rgb="FFFFC000"/>
        <bgColor indexed="64"/>
      </patternFill>
    </fill>
    <fill>
      <patternFill patternType="solid">
        <fgColor indexed="62"/>
        <bgColor indexed="64"/>
      </patternFill>
    </fill>
    <fill>
      <patternFill patternType="solid">
        <fgColor theme="4" tint="0.79998168889431442"/>
        <bgColor indexed="64"/>
      </patternFill>
    </fill>
    <fill>
      <patternFill patternType="solid">
        <fgColor rgb="FF92D050"/>
        <bgColor rgb="FF000000"/>
      </patternFill>
    </fill>
    <fill>
      <patternFill patternType="solid">
        <fgColor theme="8" tint="0.59999389629810485"/>
        <bgColor rgb="FF000000"/>
      </patternFill>
    </fill>
    <fill>
      <patternFill patternType="solid">
        <fgColor theme="8" tint="0.39997558519241921"/>
        <bgColor indexed="64"/>
      </patternFill>
    </fill>
    <fill>
      <patternFill patternType="solid">
        <fgColor rgb="FFFFC000"/>
        <bgColor rgb="FF000000"/>
      </patternFill>
    </fill>
    <fill>
      <patternFill patternType="solid">
        <fgColor rgb="FFFFFF00"/>
        <bgColor indexed="64"/>
      </patternFill>
    </fill>
    <fill>
      <patternFill patternType="solid">
        <fgColor rgb="FFFFFFCC"/>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10" fillId="0" borderId="0" applyNumberFormat="0" applyFill="0" applyBorder="0" applyAlignment="0" applyProtection="0"/>
    <xf numFmtId="0" fontId="2" fillId="0" borderId="0"/>
    <xf numFmtId="0" fontId="7" fillId="0" borderId="0" applyNumberFormat="0" applyFill="0" applyBorder="0" applyAlignment="0" applyProtection="0"/>
  </cellStyleXfs>
  <cellXfs count="129">
    <xf numFmtId="0" fontId="0" fillId="0" borderId="0" xfId="0"/>
    <xf numFmtId="0" fontId="6" fillId="0" borderId="3" xfId="0" applyFont="1" applyBorder="1" applyAlignment="1">
      <alignment horizontal="center" vertical="center"/>
    </xf>
    <xf numFmtId="0" fontId="3" fillId="0" borderId="0" xfId="0" applyFont="1" applyAlignment="1">
      <alignment vertical="top"/>
    </xf>
    <xf numFmtId="0" fontId="3" fillId="0" borderId="0" xfId="0" applyFont="1" applyAlignment="1">
      <alignmen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6" fillId="0" borderId="1" xfId="0" applyFont="1" applyBorder="1" applyAlignment="1">
      <alignment horizontal="center" vertical="center"/>
    </xf>
    <xf numFmtId="0" fontId="4" fillId="0" borderId="0" xfId="0" applyFont="1" applyAlignment="1">
      <alignment vertical="top"/>
    </xf>
    <xf numFmtId="0" fontId="3" fillId="10" borderId="0" xfId="0" applyFont="1" applyFill="1" applyAlignment="1">
      <alignment vertical="top"/>
    </xf>
    <xf numFmtId="0" fontId="6" fillId="9" borderId="1" xfId="0" applyFont="1" applyFill="1" applyBorder="1" applyAlignment="1">
      <alignment vertical="center" wrapText="1"/>
    </xf>
    <xf numFmtId="0" fontId="6"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49" fontId="16" fillId="0" borderId="2" xfId="0" applyNumberFormat="1" applyFont="1" applyBorder="1" applyAlignment="1">
      <alignment horizontal="left" vertical="top"/>
    </xf>
    <xf numFmtId="15" fontId="14" fillId="0" borderId="2" xfId="0" applyNumberFormat="1" applyFont="1" applyBorder="1" applyAlignment="1">
      <alignment horizontal="center" vertical="top" wrapText="1"/>
    </xf>
    <xf numFmtId="0" fontId="14" fillId="0" borderId="2" xfId="0" applyFont="1" applyBorder="1" applyAlignment="1">
      <alignment horizontal="center" vertical="top" wrapText="1"/>
    </xf>
    <xf numFmtId="0" fontId="14" fillId="0" borderId="0" xfId="0" applyFont="1" applyAlignment="1">
      <alignment horizontal="center" vertical="top" wrapText="1"/>
    </xf>
    <xf numFmtId="0" fontId="14" fillId="0" borderId="0" xfId="0" applyFont="1"/>
    <xf numFmtId="49" fontId="17" fillId="4" borderId="1" xfId="0" applyNumberFormat="1" applyFont="1" applyFill="1" applyBorder="1" applyAlignment="1">
      <alignment horizontal="center" vertical="top" wrapText="1"/>
    </xf>
    <xf numFmtId="15" fontId="17" fillId="4" borderId="1" xfId="0" applyNumberFormat="1" applyFont="1" applyFill="1" applyBorder="1" applyAlignment="1">
      <alignment horizontal="center" vertical="top" wrapText="1"/>
    </xf>
    <xf numFmtId="0" fontId="17" fillId="4" borderId="1" xfId="0" applyFont="1" applyFill="1" applyBorder="1" applyAlignment="1">
      <alignment horizontal="center" vertical="top" wrapText="1"/>
    </xf>
    <xf numFmtId="0" fontId="14" fillId="5" borderId="1" xfId="0" applyFont="1" applyFill="1" applyBorder="1" applyAlignment="1">
      <alignment horizontal="center"/>
    </xf>
    <xf numFmtId="14" fontId="14" fillId="5" borderId="1" xfId="0" applyNumberFormat="1" applyFont="1" applyFill="1" applyBorder="1" applyAlignment="1">
      <alignment horizontal="center"/>
    </xf>
    <xf numFmtId="0" fontId="14" fillId="5" borderId="1" xfId="0" applyFont="1" applyFill="1" applyBorder="1" applyAlignment="1">
      <alignment horizontal="center" wrapText="1"/>
    </xf>
    <xf numFmtId="0" fontId="14" fillId="0" borderId="0" xfId="0" applyFont="1" applyAlignment="1">
      <alignment horizontal="center"/>
    </xf>
    <xf numFmtId="0" fontId="18" fillId="5" borderId="1" xfId="0" applyFont="1" applyFill="1" applyBorder="1" applyAlignment="1">
      <alignment wrapText="1"/>
    </xf>
    <xf numFmtId="0" fontId="18" fillId="5" borderId="1" xfId="0" quotePrefix="1" applyFont="1" applyFill="1" applyBorder="1" applyAlignment="1">
      <alignment vertical="center" wrapText="1"/>
    </xf>
    <xf numFmtId="0" fontId="22" fillId="5" borderId="1" xfId="0" applyFont="1" applyFill="1" applyBorder="1" applyAlignment="1">
      <alignment horizontal="left" wrapText="1"/>
    </xf>
    <xf numFmtId="0" fontId="4" fillId="3" borderId="1" xfId="0" applyFont="1" applyFill="1" applyBorder="1" applyAlignment="1">
      <alignment horizontal="center" vertical="center"/>
    </xf>
    <xf numFmtId="0" fontId="1" fillId="0" borderId="0" xfId="0" applyFont="1" applyAlignment="1">
      <alignment vertical="center"/>
    </xf>
    <xf numFmtId="0" fontId="6" fillId="6" borderId="1" xfId="0" applyFont="1" applyFill="1" applyBorder="1" applyAlignment="1">
      <alignment vertical="center" wrapText="1"/>
    </xf>
    <xf numFmtId="0" fontId="6" fillId="6" borderId="1" xfId="0" applyFont="1" applyFill="1" applyBorder="1" applyAlignment="1">
      <alignment vertical="center"/>
    </xf>
    <xf numFmtId="0" fontId="6" fillId="6" borderId="4" xfId="0" applyFont="1" applyFill="1" applyBorder="1" applyAlignment="1">
      <alignment vertical="center" wrapText="1"/>
    </xf>
    <xf numFmtId="0" fontId="3" fillId="0" borderId="0" xfId="0" applyFont="1" applyAlignment="1">
      <alignment vertical="center"/>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3" fillId="0" borderId="1" xfId="0" applyFont="1" applyBorder="1" applyAlignment="1">
      <alignment vertical="center"/>
    </xf>
    <xf numFmtId="0" fontId="3" fillId="3" borderId="1" xfId="0" applyFont="1" applyFill="1" applyBorder="1" applyAlignment="1">
      <alignment vertical="center"/>
    </xf>
    <xf numFmtId="0" fontId="10" fillId="0" borderId="0" xfId="1" applyAlignment="1">
      <alignment vertical="center"/>
    </xf>
    <xf numFmtId="0" fontId="4" fillId="3" borderId="1" xfId="0" applyFont="1" applyFill="1" applyBorder="1" applyAlignment="1">
      <alignment vertical="center"/>
    </xf>
    <xf numFmtId="0" fontId="3" fillId="0" borderId="1" xfId="0" quotePrefix="1" applyFont="1" applyBorder="1" applyAlignment="1">
      <alignment vertical="center"/>
    </xf>
    <xf numFmtId="0" fontId="6" fillId="9" borderId="1" xfId="0" applyFont="1" applyFill="1" applyBorder="1" applyAlignment="1">
      <alignment horizontal="left" vertical="center" wrapText="1"/>
    </xf>
    <xf numFmtId="0" fontId="11" fillId="9" borderId="1" xfId="0" applyFont="1" applyFill="1" applyBorder="1" applyAlignment="1">
      <alignment horizontal="left" vertical="center"/>
    </xf>
    <xf numFmtId="0" fontId="3" fillId="0" borderId="0" xfId="0" applyFont="1" applyAlignment="1">
      <alignment vertical="center" wrapText="1"/>
    </xf>
    <xf numFmtId="0" fontId="12" fillId="3" borderId="1" xfId="1" quotePrefix="1" applyFont="1" applyFill="1" applyBorder="1" applyAlignment="1">
      <alignment vertical="center" wrapText="1"/>
    </xf>
    <xf numFmtId="0" fontId="10" fillId="3" borderId="1" xfId="1" quotePrefix="1" applyFill="1" applyBorder="1" applyAlignment="1">
      <alignment vertical="center" wrapText="1"/>
    </xf>
    <xf numFmtId="0" fontId="3" fillId="3" borderId="1" xfId="0" quotePrefix="1" applyFont="1" applyFill="1" applyBorder="1" applyAlignment="1">
      <alignment vertical="center" wrapText="1"/>
    </xf>
    <xf numFmtId="0" fontId="3" fillId="3" borderId="1" xfId="1" quotePrefix="1" applyFont="1" applyFill="1" applyBorder="1" applyAlignment="1">
      <alignment vertical="center" wrapText="1"/>
    </xf>
    <xf numFmtId="0" fontId="15" fillId="0" borderId="0" xfId="0" applyFont="1" applyAlignment="1">
      <alignment vertical="center"/>
    </xf>
    <xf numFmtId="0" fontId="6" fillId="0" borderId="1" xfId="0" applyFont="1" applyBorder="1" applyAlignment="1">
      <alignment horizontal="right" vertical="center"/>
    </xf>
    <xf numFmtId="49" fontId="8" fillId="2" borderId="0" xfId="0" applyNumberFormat="1" applyFont="1" applyFill="1" applyAlignment="1">
      <alignment vertical="center" wrapText="1"/>
    </xf>
    <xf numFmtId="49" fontId="8" fillId="2" borderId="7" xfId="0" applyNumberFormat="1" applyFont="1" applyFill="1" applyBorder="1" applyAlignment="1">
      <alignment vertical="center" wrapText="1"/>
    </xf>
    <xf numFmtId="49" fontId="8" fillId="2" borderId="7"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9" fillId="0" borderId="1" xfId="0" applyFont="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horizontal="center" vertical="center"/>
    </xf>
    <xf numFmtId="0" fontId="13" fillId="0" borderId="1" xfId="0" applyFont="1" applyBorder="1" applyAlignment="1">
      <alignment vertical="center" wrapText="1"/>
    </xf>
    <xf numFmtId="0" fontId="14" fillId="0" borderId="1" xfId="0" applyFont="1" applyBorder="1" applyAlignment="1">
      <alignment vertical="center" wrapText="1"/>
    </xf>
    <xf numFmtId="0" fontId="3" fillId="1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5" fillId="0" borderId="1" xfId="0" applyFont="1" applyBorder="1" applyAlignment="1">
      <alignment vertical="center" wrapText="1"/>
    </xf>
    <xf numFmtId="0" fontId="3" fillId="0" borderId="8" xfId="0" applyFont="1" applyBorder="1" applyAlignment="1">
      <alignment vertical="center" wrapText="1"/>
    </xf>
    <xf numFmtId="0" fontId="3" fillId="0" borderId="8" xfId="0" applyFont="1" applyBorder="1" applyAlignment="1">
      <alignment horizontal="center" vertical="center"/>
    </xf>
    <xf numFmtId="0" fontId="3" fillId="10" borderId="0" xfId="0" applyFont="1" applyFill="1" applyAlignment="1">
      <alignment vertical="center" wrapText="1"/>
    </xf>
    <xf numFmtId="0" fontId="4" fillId="0" borderId="0" xfId="0" applyFont="1" applyAlignment="1">
      <alignment vertical="center" wrapText="1"/>
    </xf>
    <xf numFmtId="0" fontId="23" fillId="0" borderId="0" xfId="0" applyFont="1" applyAlignment="1">
      <alignment horizontal="left" vertical="center" wrapText="1"/>
    </xf>
    <xf numFmtId="0" fontId="7" fillId="0" borderId="1" xfId="3" applyBorder="1" applyAlignment="1">
      <alignment vertical="center"/>
    </xf>
    <xf numFmtId="0" fontId="0" fillId="3" borderId="1" xfId="1" applyFont="1" applyFill="1" applyBorder="1" applyAlignment="1">
      <alignment vertical="center"/>
    </xf>
    <xf numFmtId="0" fontId="4" fillId="0" borderId="1" xfId="0" applyFont="1" applyBorder="1" applyAlignment="1">
      <alignment horizontal="center" vertical="center"/>
    </xf>
    <xf numFmtId="0" fontId="11" fillId="0" borderId="1" xfId="0" applyFont="1" applyBorder="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16" fontId="3" fillId="0" borderId="0" xfId="0" applyNumberFormat="1" applyFont="1" applyAlignment="1">
      <alignment horizontal="left" vertical="center" wrapText="1"/>
    </xf>
    <xf numFmtId="14" fontId="3" fillId="0" borderId="0" xfId="0" applyNumberFormat="1" applyFont="1" applyAlignment="1">
      <alignment horizontal="left" vertical="center" wrapText="1"/>
    </xf>
    <xf numFmtId="0" fontId="10" fillId="0" borderId="0" xfId="1" applyAlignment="1">
      <alignment horizontal="left" vertical="center" wrapText="1"/>
    </xf>
    <xf numFmtId="14" fontId="0" fillId="0" borderId="0" xfId="1" applyNumberFormat="1" applyFont="1" applyAlignment="1">
      <alignment horizontal="left" vertical="center" wrapText="1"/>
    </xf>
    <xf numFmtId="14" fontId="1" fillId="0" borderId="0" xfId="0" applyNumberFormat="1" applyFont="1" applyAlignment="1">
      <alignment horizontal="left" vertical="center" wrapText="1"/>
    </xf>
    <xf numFmtId="14" fontId="24" fillId="0" borderId="0" xfId="0" applyNumberFormat="1" applyFont="1" applyAlignment="1">
      <alignment horizontal="left" vertical="center" wrapText="1"/>
    </xf>
    <xf numFmtId="0" fontId="25" fillId="0" borderId="0" xfId="0" applyFont="1" applyAlignment="1">
      <alignment horizontal="left" vertical="center" wrapText="1"/>
    </xf>
    <xf numFmtId="0" fontId="10" fillId="3" borderId="1" xfId="1" applyFill="1" applyBorder="1" applyAlignment="1">
      <alignment horizontal="center" vertical="center"/>
    </xf>
    <xf numFmtId="0" fontId="11" fillId="9" borderId="1" xfId="0" applyFont="1" applyFill="1" applyBorder="1" applyAlignment="1">
      <alignment horizontal="center" vertical="center"/>
    </xf>
    <xf numFmtId="16" fontId="3" fillId="0" borderId="0" xfId="0" applyNumberFormat="1" applyFont="1" applyAlignment="1">
      <alignment vertical="center"/>
    </xf>
    <xf numFmtId="0" fontId="4" fillId="0" borderId="1" xfId="0" applyFont="1" applyBorder="1" applyAlignment="1">
      <alignment horizontal="center" vertical="center" wrapText="1"/>
    </xf>
    <xf numFmtId="0" fontId="27" fillId="11" borderId="7" xfId="0" applyFont="1" applyFill="1" applyBorder="1" applyAlignment="1">
      <alignment vertical="center" wrapText="1"/>
    </xf>
    <xf numFmtId="0" fontId="27" fillId="11" borderId="1" xfId="0" applyFont="1" applyFill="1" applyBorder="1" applyAlignment="1">
      <alignment vertical="center" wrapText="1"/>
    </xf>
    <xf numFmtId="0" fontId="26" fillId="0" borderId="0" xfId="0" applyFont="1" applyAlignment="1">
      <alignment vertical="center"/>
    </xf>
    <xf numFmtId="0" fontId="3" fillId="0" borderId="7" xfId="0" applyFont="1" applyBorder="1" applyAlignment="1">
      <alignment vertical="center" wrapText="1"/>
    </xf>
    <xf numFmtId="0" fontId="3" fillId="0" borderId="7" xfId="0" applyFont="1" applyBorder="1" applyAlignment="1">
      <alignment horizontal="center" vertical="center"/>
    </xf>
    <xf numFmtId="0" fontId="3" fillId="0" borderId="10" xfId="0" applyFont="1" applyBorder="1" applyAlignment="1">
      <alignment vertical="center" wrapText="1"/>
    </xf>
    <xf numFmtId="0" fontId="3" fillId="0" borderId="10" xfId="0" applyFont="1" applyBorder="1" applyAlignment="1">
      <alignment vertical="top"/>
    </xf>
    <xf numFmtId="0" fontId="3" fillId="10" borderId="11" xfId="0" applyFont="1" applyFill="1" applyBorder="1" applyAlignment="1">
      <alignment vertical="center" wrapText="1"/>
    </xf>
    <xf numFmtId="0" fontId="3" fillId="10" borderId="11" xfId="0" applyFont="1" applyFill="1" applyBorder="1" applyAlignment="1">
      <alignment vertical="top"/>
    </xf>
    <xf numFmtId="0" fontId="3" fillId="12" borderId="1" xfId="0" applyFont="1" applyFill="1" applyBorder="1" applyAlignment="1">
      <alignment horizontal="center" vertical="center"/>
    </xf>
    <xf numFmtId="0" fontId="28" fillId="0" borderId="1" xfId="0" applyFont="1" applyBorder="1" applyAlignment="1">
      <alignment vertical="center" wrapText="1"/>
    </xf>
    <xf numFmtId="0" fontId="0" fillId="0" borderId="0" xfId="1" applyFont="1" applyAlignment="1">
      <alignment horizontal="left" vertical="center" wrapText="1"/>
    </xf>
    <xf numFmtId="0" fontId="7" fillId="0" borderId="1" xfId="3" applyBorder="1" applyAlignment="1">
      <alignment vertical="center" wrapText="1"/>
    </xf>
    <xf numFmtId="0" fontId="23" fillId="0" borderId="9" xfId="0" applyFont="1" applyBorder="1" applyAlignment="1">
      <alignment vertical="center" wrapText="1"/>
    </xf>
    <xf numFmtId="0" fontId="23" fillId="0" borderId="0" xfId="0" applyFont="1" applyAlignment="1">
      <alignment vertical="center" wrapText="1"/>
    </xf>
    <xf numFmtId="0" fontId="26" fillId="0" borderId="0" xfId="0" applyFont="1"/>
    <xf numFmtId="0" fontId="3" fillId="10" borderId="7" xfId="0" applyFont="1" applyFill="1" applyBorder="1" applyAlignment="1">
      <alignment horizontal="center" vertical="center"/>
    </xf>
    <xf numFmtId="0" fontId="3" fillId="12" borderId="7" xfId="0" applyFont="1" applyFill="1" applyBorder="1" applyAlignment="1">
      <alignment horizontal="center" vertical="center"/>
    </xf>
    <xf numFmtId="0" fontId="3" fillId="8" borderId="4" xfId="0" applyFont="1" applyFill="1" applyBorder="1" applyAlignment="1">
      <alignment horizontal="left" vertical="center" wrapText="1"/>
    </xf>
    <xf numFmtId="0" fontId="3" fillId="8" borderId="5" xfId="0" applyFont="1" applyFill="1" applyBorder="1" applyAlignment="1">
      <alignment horizontal="left" vertical="center" wrapText="1"/>
    </xf>
    <xf numFmtId="0" fontId="3" fillId="8" borderId="6" xfId="0" applyFont="1" applyFill="1" applyBorder="1" applyAlignment="1">
      <alignment horizontal="left" vertical="center" wrapText="1"/>
    </xf>
    <xf numFmtId="0" fontId="4" fillId="7" borderId="4" xfId="1" applyFont="1" applyFill="1" applyBorder="1" applyAlignment="1">
      <alignment horizontal="left" vertical="center" wrapText="1"/>
    </xf>
    <xf numFmtId="0" fontId="4" fillId="7" borderId="5" xfId="1" applyFont="1" applyFill="1" applyBorder="1" applyAlignment="1">
      <alignment horizontal="left" vertical="center" wrapText="1"/>
    </xf>
    <xf numFmtId="0" fontId="27" fillId="11" borderId="4" xfId="0" applyFont="1" applyFill="1" applyBorder="1" applyAlignment="1">
      <alignment horizontal="left" vertical="center" wrapText="1"/>
    </xf>
    <xf numFmtId="0" fontId="27" fillId="11" borderId="5" xfId="0" applyFont="1" applyFill="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3" fillId="0" borderId="9" xfId="0" applyFont="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 fillId="7" borderId="4" xfId="1" applyFont="1" applyFill="1" applyBorder="1" applyAlignment="1">
      <alignment horizontal="left" vertical="center" wrapText="1"/>
    </xf>
    <xf numFmtId="0" fontId="3" fillId="7" borderId="5" xfId="1" applyFont="1" applyFill="1" applyBorder="1" applyAlignment="1">
      <alignment horizontal="left" vertical="center" wrapText="1"/>
    </xf>
    <xf numFmtId="49" fontId="5" fillId="2" borderId="0" xfId="0" applyNumberFormat="1" applyFont="1" applyFill="1" applyAlignment="1">
      <alignment horizontal="center" vertical="center" wrapText="1"/>
    </xf>
    <xf numFmtId="49" fontId="5" fillId="2" borderId="3" xfId="0" applyNumberFormat="1"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1" xfId="0" quotePrefix="1" applyFont="1" applyFill="1" applyBorder="1" applyAlignment="1">
      <alignment vertical="center" wrapText="1"/>
    </xf>
  </cellXfs>
  <cellStyles count="4">
    <cellStyle name="Hyperlink" xfId="3" builtinId="8"/>
    <cellStyle name="Normal" xfId="0" builtinId="0"/>
    <cellStyle name="Normal 3" xfId="2" xr:uid="{00000000-0005-0000-0000-000001000000}"/>
    <cellStyle name="RowLevel_1" xfId="1" builtinId="1" iLevel="0"/>
  </cellStyles>
  <dxfs count="75">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meco-corpsol.atlassian.net/browse/CTS-186" TargetMode="External"/><Relationship Id="rId18" Type="http://schemas.openxmlformats.org/officeDocument/2006/relationships/hyperlink" Target="https://meco-corpsol.atlassian.net/browse/CTS-188" TargetMode="External"/><Relationship Id="rId26" Type="http://schemas.openxmlformats.org/officeDocument/2006/relationships/hyperlink" Target="https://meco-corpsol.atlassian.net/browse/CTS-188" TargetMode="External"/><Relationship Id="rId39" Type="http://schemas.openxmlformats.org/officeDocument/2006/relationships/customProperty" Target="../customProperty2.bin"/><Relationship Id="rId21" Type="http://schemas.openxmlformats.org/officeDocument/2006/relationships/hyperlink" Target="https://meco-corpsol.atlassian.net/browse/CTS-188" TargetMode="External"/><Relationship Id="rId34" Type="http://schemas.openxmlformats.org/officeDocument/2006/relationships/hyperlink" Target="https://meco-corpsol.atlassian.net/browse/CTS-191" TargetMode="External"/><Relationship Id="rId7" Type="http://schemas.openxmlformats.org/officeDocument/2006/relationships/printerSettings" Target="../printerSettings/printerSettings8.bin"/><Relationship Id="rId12" Type="http://schemas.openxmlformats.org/officeDocument/2006/relationships/hyperlink" Target="https://meco-corpsol.atlassian.net/browse/CTS-186" TargetMode="External"/><Relationship Id="rId17" Type="http://schemas.openxmlformats.org/officeDocument/2006/relationships/hyperlink" Target="https://meco-corpsol.atlassian.net/browse/CTS-188" TargetMode="External"/><Relationship Id="rId25" Type="http://schemas.openxmlformats.org/officeDocument/2006/relationships/hyperlink" Target="https://meco-corpsol.atlassian.net/browse/CTS-188" TargetMode="External"/><Relationship Id="rId33" Type="http://schemas.openxmlformats.org/officeDocument/2006/relationships/hyperlink" Target="mailto:P@ssw0rd02" TargetMode="External"/><Relationship Id="rId38" Type="http://schemas.openxmlformats.org/officeDocument/2006/relationships/printerSettings" Target="../printerSettings/printerSettings10.bin"/><Relationship Id="rId2" Type="http://schemas.openxmlformats.org/officeDocument/2006/relationships/printerSettings" Target="../printerSettings/printerSettings3.bin"/><Relationship Id="rId16" Type="http://schemas.openxmlformats.org/officeDocument/2006/relationships/hyperlink" Target="https://meco-corpsol.atlassian.net/browse/CTS-188" TargetMode="External"/><Relationship Id="rId20" Type="http://schemas.openxmlformats.org/officeDocument/2006/relationships/hyperlink" Target="https://meco-corpsol.atlassian.net/browse/CTS-188" TargetMode="External"/><Relationship Id="rId29" Type="http://schemas.openxmlformats.org/officeDocument/2006/relationships/hyperlink" Target="https://meco-corpsol.atlassian.net/browse/CTS-191" TargetMode="External"/><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11" Type="http://schemas.openxmlformats.org/officeDocument/2006/relationships/hyperlink" Target="https://meco-corpsol.atlassian.net/browse/CTS-184" TargetMode="External"/><Relationship Id="rId24" Type="http://schemas.openxmlformats.org/officeDocument/2006/relationships/hyperlink" Target="https://meco-corpsol.atlassian.net/browse/CTS-188" TargetMode="External"/><Relationship Id="rId32" Type="http://schemas.openxmlformats.org/officeDocument/2006/relationships/hyperlink" Target="https://meco-corpsol.atlassian.net/browse/CTS-191" TargetMode="External"/><Relationship Id="rId37" Type="http://schemas.openxmlformats.org/officeDocument/2006/relationships/hyperlink" Target="https://meco-corpsol.atlassian.net/browse/CTS-195" TargetMode="External"/><Relationship Id="rId5" Type="http://schemas.openxmlformats.org/officeDocument/2006/relationships/printerSettings" Target="../printerSettings/printerSettings6.bin"/><Relationship Id="rId15" Type="http://schemas.openxmlformats.org/officeDocument/2006/relationships/hyperlink" Target="https://meco-corpsol.atlassian.net/browse/CTS-186" TargetMode="External"/><Relationship Id="rId23" Type="http://schemas.openxmlformats.org/officeDocument/2006/relationships/hyperlink" Target="https://meco-corpsol.atlassian.net/browse/CTS-188" TargetMode="External"/><Relationship Id="rId28" Type="http://schemas.openxmlformats.org/officeDocument/2006/relationships/hyperlink" Target="https://meco-corpsol.atlassian.net/browse/CTS-188" TargetMode="External"/><Relationship Id="rId36" Type="http://schemas.openxmlformats.org/officeDocument/2006/relationships/hyperlink" Target="https://meco-corpsol.atlassian.net/browse/CTS-195" TargetMode="External"/><Relationship Id="rId10" Type="http://schemas.openxmlformats.org/officeDocument/2006/relationships/hyperlink" Target="https://meco-corpsol.atlassian.net/browse/CTS-182" TargetMode="External"/><Relationship Id="rId19" Type="http://schemas.openxmlformats.org/officeDocument/2006/relationships/hyperlink" Target="https://meco-corpsol.atlassian.net/browse/CTS-188" TargetMode="External"/><Relationship Id="rId31" Type="http://schemas.openxmlformats.org/officeDocument/2006/relationships/hyperlink" Target="mailto:superaydol1423@yopmail.com" TargetMode="External"/><Relationship Id="rId4" Type="http://schemas.openxmlformats.org/officeDocument/2006/relationships/printerSettings" Target="../printerSettings/printerSettings5.bin"/><Relationship Id="rId9" Type="http://schemas.openxmlformats.org/officeDocument/2006/relationships/hyperlink" Target="https://meco-corpsol.atlassian.net/browse/CTS-181" TargetMode="External"/><Relationship Id="rId14" Type="http://schemas.openxmlformats.org/officeDocument/2006/relationships/hyperlink" Target="https://meco-corpsol.atlassian.net/browse/CTS-186" TargetMode="External"/><Relationship Id="rId22" Type="http://schemas.openxmlformats.org/officeDocument/2006/relationships/hyperlink" Target="https://meco-corpsol.atlassian.net/browse/CTS-188" TargetMode="External"/><Relationship Id="rId27" Type="http://schemas.openxmlformats.org/officeDocument/2006/relationships/hyperlink" Target="https://meco-corpsol.atlassian.net/browse/CTS-188" TargetMode="External"/><Relationship Id="rId30" Type="http://schemas.openxmlformats.org/officeDocument/2006/relationships/hyperlink" Target="mailto:test01report@yopmail.com" TargetMode="External"/><Relationship Id="rId35" Type="http://schemas.openxmlformats.org/officeDocument/2006/relationships/hyperlink" Target="mailto:cxetester@yopmail.com" TargetMode="External"/><Relationship Id="rId8" Type="http://schemas.openxmlformats.org/officeDocument/2006/relationships/printerSettings" Target="../printerSettings/printerSettings9.bin"/><Relationship Id="rId3"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4"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F8" sqref="F8"/>
    </sheetView>
  </sheetViews>
  <sheetFormatPr baseColWidth="10" defaultColWidth="8.83203125" defaultRowHeight="12" x14ac:dyDescent="0.15"/>
  <cols>
    <col min="1" max="1" width="10.83203125" style="24" customWidth="1"/>
    <col min="2" max="4" width="15.1640625" style="24" customWidth="1"/>
    <col min="5" max="5" width="26.1640625" style="24" customWidth="1"/>
    <col min="6" max="6" width="36.33203125" style="24" customWidth="1"/>
    <col min="7" max="16384" width="8.83203125" style="17"/>
  </cols>
  <sheetData>
    <row r="1" spans="1:6" x14ac:dyDescent="0.15">
      <c r="A1" s="13" t="s">
        <v>0</v>
      </c>
      <c r="B1" s="14"/>
      <c r="C1" s="14"/>
      <c r="D1" s="14"/>
      <c r="E1" s="15"/>
      <c r="F1" s="16"/>
    </row>
    <row r="2" spans="1:6" ht="13" x14ac:dyDescent="0.15">
      <c r="A2" s="18" t="s">
        <v>1</v>
      </c>
      <c r="B2" s="19" t="s">
        <v>2</v>
      </c>
      <c r="C2" s="20" t="s">
        <v>3</v>
      </c>
      <c r="D2" s="20" t="s">
        <v>4</v>
      </c>
      <c r="E2" s="20" t="s">
        <v>5</v>
      </c>
      <c r="F2" s="20" t="s">
        <v>6</v>
      </c>
    </row>
    <row r="3" spans="1:6" ht="13" x14ac:dyDescent="0.15">
      <c r="A3" s="21">
        <v>1</v>
      </c>
      <c r="B3" s="22">
        <v>44764</v>
      </c>
      <c r="C3" s="23" t="s">
        <v>7</v>
      </c>
      <c r="D3" s="23"/>
      <c r="E3" s="23"/>
      <c r="F3" s="25" t="s">
        <v>8</v>
      </c>
    </row>
    <row r="4" spans="1:6" ht="13" x14ac:dyDescent="0.15">
      <c r="A4" s="21">
        <v>1</v>
      </c>
      <c r="B4" s="22">
        <v>44781</v>
      </c>
      <c r="C4" s="23" t="s">
        <v>7</v>
      </c>
      <c r="D4" s="23"/>
      <c r="E4" s="23"/>
      <c r="F4" s="25" t="s">
        <v>9</v>
      </c>
    </row>
    <row r="5" spans="1:6" ht="24" x14ac:dyDescent="0.15">
      <c r="A5" s="21">
        <v>1.1000000000000001</v>
      </c>
      <c r="B5" s="22">
        <v>44782</v>
      </c>
      <c r="C5" s="21" t="s">
        <v>7</v>
      </c>
      <c r="D5" s="21"/>
      <c r="E5" s="21"/>
      <c r="F5" s="25" t="s">
        <v>10</v>
      </c>
    </row>
    <row r="6" spans="1:6" ht="240" x14ac:dyDescent="0.15">
      <c r="A6" s="21">
        <v>2</v>
      </c>
      <c r="B6" s="22">
        <v>44783</v>
      </c>
      <c r="C6" s="21" t="s">
        <v>7</v>
      </c>
      <c r="D6" s="21"/>
      <c r="E6" s="21"/>
      <c r="F6" s="26" t="s">
        <v>11</v>
      </c>
    </row>
    <row r="7" spans="1:6" ht="52" x14ac:dyDescent="0.15">
      <c r="A7" s="21"/>
      <c r="B7" s="22">
        <v>44784</v>
      </c>
      <c r="C7" s="21" t="s">
        <v>7</v>
      </c>
      <c r="D7" s="21"/>
      <c r="E7" s="21"/>
      <c r="F7" s="26" t="s">
        <v>12</v>
      </c>
    </row>
    <row r="8" spans="1:6" ht="130" x14ac:dyDescent="0.15">
      <c r="A8" s="21"/>
      <c r="B8" s="22">
        <v>44788</v>
      </c>
      <c r="C8" s="21" t="s">
        <v>7</v>
      </c>
      <c r="D8" s="21"/>
      <c r="E8" s="21"/>
      <c r="F8" s="27" t="s">
        <v>13</v>
      </c>
    </row>
    <row r="9" spans="1:6" x14ac:dyDescent="0.15">
      <c r="A9" s="21"/>
      <c r="B9" s="21"/>
      <c r="C9" s="21"/>
      <c r="D9" s="21"/>
      <c r="E9" s="21"/>
      <c r="F9" s="21"/>
    </row>
    <row r="10" spans="1:6" x14ac:dyDescent="0.15">
      <c r="A10" s="21"/>
      <c r="B10" s="21"/>
      <c r="C10" s="21"/>
      <c r="D10" s="21"/>
      <c r="E10" s="21"/>
      <c r="F10" s="21"/>
    </row>
    <row r="11" spans="1:6" x14ac:dyDescent="0.15">
      <c r="A11" s="21"/>
      <c r="B11" s="21"/>
      <c r="C11" s="21"/>
      <c r="D11" s="21"/>
      <c r="E11" s="21"/>
      <c r="F11" s="21"/>
    </row>
    <row r="12" spans="1:6" x14ac:dyDescent="0.15">
      <c r="A12" s="21"/>
      <c r="B12" s="21"/>
      <c r="C12" s="21"/>
      <c r="D12" s="21"/>
      <c r="E12" s="21"/>
      <c r="F12" s="21"/>
    </row>
  </sheetData>
  <customSheetViews>
    <customSheetView guid="{26B7875D-E9B2-4779-90EE-77F4989FB450}">
      <selection activeCell="C17" sqref="C17"/>
      <pageMargins left="0" right="0" top="0" bottom="0" header="0" footer="0"/>
    </customSheetView>
    <customSheetView guid="{7089F64A-F77B-480F-9643-8730755F04D6}">
      <selection activeCell="C4" sqref="C4"/>
      <pageMargins left="0" right="0" top="0" bottom="0" header="0" footer="0"/>
    </customSheetView>
    <customSheetView guid="{B7277530-916C-4FDB-A0C1-5832DC38DBC2}">
      <pageMargins left="0" right="0" top="0" bottom="0" header="0" footer="0"/>
    </customSheetView>
    <customSheetView guid="{BF3BCAA5-9B2B-404B-A918-0267B0D35499}">
      <selection activeCell="C4" sqref="C4"/>
      <pageMargins left="0" right="0" top="0" bottom="0" header="0" footer="0"/>
    </customSheetView>
    <customSheetView guid="{54DE646A-6982-40D7-B62A-C504F75DF2DD}">
      <selection activeCell="C4" sqref="C4"/>
      <pageMargins left="0" right="0" top="0" bottom="0" header="0" footer="0"/>
    </customSheetView>
    <customSheetView guid="{30E756A4-DD1F-441E-98C9-1C6EB5A29F02}">
      <selection activeCell="C4" sqref="C4"/>
      <pageMargins left="0" right="0" top="0" bottom="0" header="0" footer="0"/>
    </customSheetView>
    <customSheetView guid="{C5303581-2D9C-42C1-9BA2-807707C51816}">
      <selection activeCell="D8" sqref="D7:D8"/>
      <pageMargins left="0" right="0" top="0" bottom="0" header="0" footer="0"/>
    </customSheetView>
    <customSheetView guid="{94CD62AC-73F4-4EEF-A82F-18B6087DF3D5}">
      <selection activeCell="F15" sqref="F15"/>
      <pageMargins left="0" right="0" top="0" bottom="0" header="0" footer="0"/>
    </customSheetView>
  </customSheetViews>
  <pageMargins left="0.7" right="0.7" top="0.75" bottom="0.75" header="0.3" footer="0.3"/>
  <pageSetup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31"/>
  <sheetViews>
    <sheetView tabSelected="1" topLeftCell="A64" zoomScaleNormal="100" workbookViewId="0">
      <selection activeCell="B21" sqref="B21"/>
    </sheetView>
  </sheetViews>
  <sheetFormatPr baseColWidth="10" defaultColWidth="8.83203125" defaultRowHeight="14" outlineLevelRow="2" x14ac:dyDescent="0.2"/>
  <cols>
    <col min="1" max="1" width="19.6640625" style="33" customWidth="1"/>
    <col min="2" max="2" width="94.5" style="33" customWidth="1"/>
    <col min="3" max="3" width="75.6640625" style="45" customWidth="1"/>
    <col min="4" max="5" width="16.5" style="45" bestFit="1" customWidth="1"/>
    <col min="6" max="6" width="17.5" style="45" customWidth="1"/>
    <col min="7" max="7" width="9" style="33" customWidth="1"/>
    <col min="8" max="8" width="10.5" style="77" customWidth="1"/>
    <col min="9" max="16384" width="8.83203125" style="33"/>
  </cols>
  <sheetData>
    <row r="1" spans="1:9" s="29" customFormat="1" x14ac:dyDescent="0.2">
      <c r="A1" s="121" t="s">
        <v>14</v>
      </c>
      <c r="B1" s="121"/>
      <c r="C1" s="121"/>
      <c r="D1" s="121"/>
      <c r="E1" s="121"/>
      <c r="F1" s="121"/>
      <c r="G1" s="121"/>
      <c r="H1" s="76"/>
    </row>
    <row r="2" spans="1:9" s="29" customFormat="1" x14ac:dyDescent="0.2">
      <c r="A2" s="122" t="s">
        <v>15</v>
      </c>
      <c r="B2" s="122"/>
      <c r="C2" s="122"/>
      <c r="D2" s="122"/>
      <c r="E2" s="122"/>
      <c r="F2" s="122"/>
      <c r="G2" s="122"/>
      <c r="H2" s="76"/>
    </row>
    <row r="3" spans="1:9" s="29" customFormat="1" ht="15" x14ac:dyDescent="0.2">
      <c r="A3" s="30" t="s">
        <v>16</v>
      </c>
      <c r="B3" s="31" t="s">
        <v>6</v>
      </c>
      <c r="C3" s="32" t="s">
        <v>17</v>
      </c>
      <c r="D3" s="32" t="s">
        <v>18</v>
      </c>
      <c r="E3" s="32" t="s">
        <v>19</v>
      </c>
      <c r="F3" s="32" t="s">
        <v>20</v>
      </c>
      <c r="G3" s="32" t="s">
        <v>21</v>
      </c>
      <c r="H3" s="76"/>
    </row>
    <row r="4" spans="1:9" s="29" customFormat="1" ht="14" customHeight="1" x14ac:dyDescent="0.2">
      <c r="A4" s="110" t="s">
        <v>22</v>
      </c>
      <c r="B4" s="111"/>
      <c r="C4" s="111"/>
      <c r="D4" s="111"/>
      <c r="E4" s="111"/>
      <c r="F4" s="111"/>
      <c r="G4" s="111"/>
      <c r="H4" s="76"/>
    </row>
    <row r="5" spans="1:9" outlineLevel="1" x14ac:dyDescent="0.2">
      <c r="A5" s="107" t="s">
        <v>23</v>
      </c>
      <c r="B5" s="108"/>
      <c r="C5" s="108"/>
      <c r="D5" s="108"/>
      <c r="E5" s="108"/>
      <c r="F5" s="108"/>
      <c r="G5" s="109"/>
      <c r="I5" s="33" t="s">
        <v>24</v>
      </c>
    </row>
    <row r="6" spans="1:9" ht="15" outlineLevel="1" x14ac:dyDescent="0.2">
      <c r="A6" s="34" t="s">
        <v>25</v>
      </c>
      <c r="B6" s="34" t="s">
        <v>26</v>
      </c>
      <c r="C6" s="35" t="s">
        <v>27</v>
      </c>
      <c r="D6" s="35"/>
      <c r="E6" s="35"/>
      <c r="F6" s="35"/>
      <c r="G6" s="28" t="s">
        <v>28</v>
      </c>
      <c r="I6" s="33" t="s">
        <v>29</v>
      </c>
    </row>
    <row r="7" spans="1:9" ht="15" outlineLevel="2" x14ac:dyDescent="0.2">
      <c r="A7" s="36"/>
      <c r="B7" s="37" t="s">
        <v>30</v>
      </c>
      <c r="C7" s="37" t="s">
        <v>27</v>
      </c>
      <c r="D7" s="37"/>
      <c r="E7" s="37"/>
      <c r="F7" s="37" t="s">
        <v>31</v>
      </c>
      <c r="G7" s="38"/>
      <c r="H7" s="78">
        <v>44788</v>
      </c>
    </row>
    <row r="8" spans="1:9" ht="15" outlineLevel="1" x14ac:dyDescent="0.2">
      <c r="A8" s="34" t="str">
        <f>"TS"&amp;TEXT(RIGHT(A6,3)+1,"000")</f>
        <v>TS002</v>
      </c>
      <c r="B8" s="34" t="s">
        <v>32</v>
      </c>
      <c r="C8" s="35" t="s">
        <v>33</v>
      </c>
      <c r="D8" s="35"/>
      <c r="E8" s="35"/>
      <c r="F8" s="35"/>
      <c r="G8" s="28" t="s">
        <v>28</v>
      </c>
      <c r="I8" s="33" t="s">
        <v>29</v>
      </c>
    </row>
    <row r="9" spans="1:9" ht="15" outlineLevel="2" x14ac:dyDescent="0.2">
      <c r="A9" s="36"/>
      <c r="B9" s="37" t="s">
        <v>34</v>
      </c>
      <c r="C9" s="37" t="s">
        <v>33</v>
      </c>
      <c r="D9" s="37"/>
      <c r="E9" s="37"/>
      <c r="F9" s="37" t="s">
        <v>31</v>
      </c>
      <c r="G9" s="38"/>
      <c r="H9" s="78">
        <v>44788</v>
      </c>
    </row>
    <row r="10" spans="1:9" ht="15" outlineLevel="1" x14ac:dyDescent="0.2">
      <c r="A10" s="34" t="str">
        <f>"TS"&amp;TEXT(RIGHT(A8,3)+1,"000")</f>
        <v>TS003</v>
      </c>
      <c r="B10" s="34" t="s">
        <v>35</v>
      </c>
      <c r="C10" s="35" t="s">
        <v>36</v>
      </c>
      <c r="D10" s="35"/>
      <c r="E10" s="35"/>
      <c r="F10" s="35"/>
      <c r="G10" s="28" t="s">
        <v>28</v>
      </c>
      <c r="I10" s="33" t="s">
        <v>29</v>
      </c>
    </row>
    <row r="11" spans="1:9" ht="15" outlineLevel="2" x14ac:dyDescent="0.2">
      <c r="A11" s="36"/>
      <c r="B11" s="37" t="s">
        <v>37</v>
      </c>
      <c r="C11" s="37" t="s">
        <v>36</v>
      </c>
      <c r="D11" s="37"/>
      <c r="E11" s="37"/>
      <c r="F11" s="37" t="s">
        <v>31</v>
      </c>
      <c r="G11" s="38"/>
      <c r="H11" s="78">
        <v>44788</v>
      </c>
    </row>
    <row r="12" spans="1:9" outlineLevel="1" x14ac:dyDescent="0.2">
      <c r="A12" s="107" t="s">
        <v>38</v>
      </c>
      <c r="B12" s="108"/>
      <c r="C12" s="108"/>
      <c r="D12" s="108"/>
      <c r="E12" s="108"/>
      <c r="F12" s="108"/>
      <c r="G12" s="109"/>
    </row>
    <row r="13" spans="1:9" ht="15" outlineLevel="1" x14ac:dyDescent="0.2">
      <c r="A13" s="34" t="str">
        <f>"TS"&amp;TEXT(RIGHT(A10,3)+1,"000")</f>
        <v>TS004</v>
      </c>
      <c r="B13" s="34" t="s">
        <v>39</v>
      </c>
      <c r="C13" s="35" t="s">
        <v>36</v>
      </c>
      <c r="D13" s="35"/>
      <c r="E13" s="35"/>
      <c r="F13" s="35"/>
      <c r="G13" s="39" t="s">
        <v>7</v>
      </c>
      <c r="I13" s="33" t="s">
        <v>29</v>
      </c>
    </row>
    <row r="14" spans="1:9" ht="15" outlineLevel="2" x14ac:dyDescent="0.2">
      <c r="A14" s="36"/>
      <c r="B14" s="37" t="s">
        <v>40</v>
      </c>
      <c r="C14" s="37" t="s">
        <v>36</v>
      </c>
      <c r="D14" s="37"/>
      <c r="E14" s="37"/>
      <c r="F14" s="37" t="s">
        <v>29</v>
      </c>
      <c r="G14" s="38"/>
      <c r="H14" s="79">
        <v>44788</v>
      </c>
    </row>
    <row r="15" spans="1:9" ht="15" outlineLevel="1" x14ac:dyDescent="0.2">
      <c r="A15" s="34" t="str">
        <f>"TS"&amp;TEXT(RIGHT(A13,3)+1,"000")</f>
        <v>TS005</v>
      </c>
      <c r="B15" s="34" t="s">
        <v>41</v>
      </c>
      <c r="C15" s="35" t="s">
        <v>36</v>
      </c>
      <c r="D15" s="35"/>
      <c r="E15" s="35"/>
      <c r="F15" s="35"/>
      <c r="G15" s="39" t="s">
        <v>7</v>
      </c>
      <c r="I15" s="33" t="s">
        <v>29</v>
      </c>
    </row>
    <row r="16" spans="1:9" ht="15" outlineLevel="2" x14ac:dyDescent="0.2">
      <c r="A16" s="36"/>
      <c r="B16" s="37" t="s">
        <v>40</v>
      </c>
      <c r="C16" s="37" t="s">
        <v>36</v>
      </c>
      <c r="D16" s="37"/>
      <c r="E16" s="37"/>
      <c r="F16" s="37" t="s">
        <v>29</v>
      </c>
      <c r="G16" s="38"/>
      <c r="H16" s="79">
        <v>44788</v>
      </c>
    </row>
    <row r="17" spans="1:9" s="40" customFormat="1" ht="15" x14ac:dyDescent="0.2">
      <c r="A17" s="110" t="s">
        <v>42</v>
      </c>
      <c r="B17" s="111"/>
      <c r="C17" s="111"/>
      <c r="D17" s="111"/>
      <c r="E17" s="111"/>
      <c r="F17" s="111"/>
      <c r="G17" s="111"/>
      <c r="H17" s="80"/>
    </row>
    <row r="18" spans="1:9" outlineLevel="1" x14ac:dyDescent="0.2">
      <c r="A18" s="107" t="s">
        <v>43</v>
      </c>
      <c r="B18" s="108"/>
      <c r="C18" s="108"/>
      <c r="D18" s="108"/>
      <c r="E18" s="108"/>
      <c r="F18" s="108"/>
      <c r="G18" s="109"/>
    </row>
    <row r="19" spans="1:9" ht="15" outlineLevel="1" x14ac:dyDescent="0.2">
      <c r="A19" s="34" t="str">
        <f>"TS"&amp;TEXT(RIGHT(A15,3)+1,"000")</f>
        <v>TS006</v>
      </c>
      <c r="B19" s="34" t="s">
        <v>44</v>
      </c>
      <c r="C19" s="35" t="s">
        <v>45</v>
      </c>
      <c r="D19" s="35"/>
      <c r="E19" s="35"/>
      <c r="F19" s="35"/>
      <c r="G19" s="28" t="s">
        <v>28</v>
      </c>
      <c r="I19" s="33" t="s">
        <v>29</v>
      </c>
    </row>
    <row r="20" spans="1:9" ht="15" outlineLevel="2" x14ac:dyDescent="0.2">
      <c r="A20" s="36" t="s">
        <v>1067</v>
      </c>
      <c r="B20" s="37" t="s">
        <v>47</v>
      </c>
      <c r="C20" s="37"/>
      <c r="D20" s="37"/>
      <c r="E20" s="37"/>
      <c r="F20" s="37"/>
      <c r="G20" s="38"/>
    </row>
    <row r="21" spans="1:9" ht="15" outlineLevel="2" x14ac:dyDescent="0.2">
      <c r="A21" s="36" t="s">
        <v>1068</v>
      </c>
      <c r="B21" s="37" t="s">
        <v>48</v>
      </c>
      <c r="C21" s="37" t="s">
        <v>49</v>
      </c>
      <c r="D21" s="37"/>
      <c r="E21" s="37"/>
      <c r="F21" s="37" t="s">
        <v>31</v>
      </c>
      <c r="G21" s="38"/>
    </row>
    <row r="22" spans="1:9" ht="15" outlineLevel="2" x14ac:dyDescent="0.2">
      <c r="A22" s="36" t="s">
        <v>1068</v>
      </c>
      <c r="B22" s="37" t="s">
        <v>50</v>
      </c>
      <c r="C22" s="37" t="s">
        <v>51</v>
      </c>
      <c r="D22" s="37"/>
      <c r="E22" s="37"/>
      <c r="F22" s="37" t="s">
        <v>31</v>
      </c>
      <c r="G22" s="38"/>
    </row>
    <row r="23" spans="1:9" ht="15" outlineLevel="2" x14ac:dyDescent="0.2">
      <c r="A23" s="36" t="s">
        <v>1068</v>
      </c>
      <c r="B23" s="37" t="s">
        <v>52</v>
      </c>
      <c r="C23" s="37" t="s">
        <v>53</v>
      </c>
      <c r="D23" s="37"/>
      <c r="E23" s="37"/>
      <c r="F23" s="37" t="s">
        <v>31</v>
      </c>
      <c r="G23" s="38"/>
    </row>
    <row r="24" spans="1:9" ht="15" outlineLevel="2" x14ac:dyDescent="0.2">
      <c r="A24" s="36" t="s">
        <v>1068</v>
      </c>
      <c r="B24" s="37" t="s">
        <v>54</v>
      </c>
      <c r="C24" s="37" t="s">
        <v>55</v>
      </c>
      <c r="D24" s="37"/>
      <c r="E24" s="37"/>
      <c r="F24" s="37" t="s">
        <v>31</v>
      </c>
      <c r="G24" s="38"/>
    </row>
    <row r="25" spans="1:9" ht="30" outlineLevel="1" x14ac:dyDescent="0.2">
      <c r="A25" s="34" t="str">
        <f>"TS"&amp;TEXT(RIGHT(A19,3)+1,"000")</f>
        <v>TS007</v>
      </c>
      <c r="B25" s="34" t="s">
        <v>56</v>
      </c>
      <c r="C25" s="35" t="s">
        <v>57</v>
      </c>
      <c r="D25" s="35"/>
      <c r="E25" s="35"/>
      <c r="F25" s="35"/>
      <c r="G25" s="28" t="s">
        <v>28</v>
      </c>
      <c r="I25" s="33" t="s">
        <v>29</v>
      </c>
    </row>
    <row r="26" spans="1:9" ht="15" outlineLevel="2" x14ac:dyDescent="0.2">
      <c r="A26" s="36" t="s">
        <v>1069</v>
      </c>
      <c r="B26" s="37" t="s">
        <v>47</v>
      </c>
      <c r="C26" s="37"/>
      <c r="D26" s="37"/>
      <c r="E26" s="37"/>
      <c r="F26" s="37"/>
      <c r="G26" s="38"/>
    </row>
    <row r="27" spans="1:9" ht="15" outlineLevel="2" x14ac:dyDescent="0.2">
      <c r="A27" s="36" t="s">
        <v>1070</v>
      </c>
      <c r="B27" s="37" t="s">
        <v>58</v>
      </c>
      <c r="C27" s="37" t="s">
        <v>49</v>
      </c>
      <c r="D27" s="37"/>
      <c r="E27" s="37"/>
      <c r="F27" s="37" t="s">
        <v>31</v>
      </c>
      <c r="G27" s="38"/>
    </row>
    <row r="28" spans="1:9" ht="15" outlineLevel="2" x14ac:dyDescent="0.2">
      <c r="A28" s="36" t="s">
        <v>1070</v>
      </c>
      <c r="B28" s="37" t="s">
        <v>50</v>
      </c>
      <c r="C28" s="37" t="s">
        <v>51</v>
      </c>
      <c r="D28" s="37"/>
      <c r="E28" s="37"/>
      <c r="F28" s="37" t="s">
        <v>31</v>
      </c>
      <c r="G28" s="38"/>
    </row>
    <row r="29" spans="1:9" ht="15" outlineLevel="2" x14ac:dyDescent="0.2">
      <c r="A29" s="36" t="s">
        <v>1070</v>
      </c>
      <c r="B29" s="37" t="s">
        <v>52</v>
      </c>
      <c r="C29" s="37" t="s">
        <v>53</v>
      </c>
      <c r="D29" s="37"/>
      <c r="E29" s="37"/>
      <c r="F29" s="37" t="s">
        <v>31</v>
      </c>
      <c r="G29" s="38"/>
    </row>
    <row r="30" spans="1:9" ht="15" outlineLevel="2" x14ac:dyDescent="0.2">
      <c r="A30" s="36" t="s">
        <v>1070</v>
      </c>
      <c r="B30" s="37" t="s">
        <v>54</v>
      </c>
      <c r="C30" s="37" t="s">
        <v>55</v>
      </c>
      <c r="D30" s="37"/>
      <c r="E30" s="37"/>
      <c r="F30" s="37" t="s">
        <v>31</v>
      </c>
      <c r="G30" s="38"/>
    </row>
    <row r="31" spans="1:9" ht="15" outlineLevel="1" x14ac:dyDescent="0.2">
      <c r="A31" s="34" t="str">
        <f>"TS"&amp;TEXT(RIGHT(A25,3)+1,"000")</f>
        <v>TS008</v>
      </c>
      <c r="B31" s="34" t="s">
        <v>59</v>
      </c>
      <c r="C31" s="35" t="s">
        <v>60</v>
      </c>
      <c r="D31" s="35"/>
      <c r="E31" s="35"/>
      <c r="F31" s="35"/>
      <c r="G31" s="28" t="s">
        <v>28</v>
      </c>
      <c r="I31" s="33" t="s">
        <v>29</v>
      </c>
    </row>
    <row r="32" spans="1:9" ht="15" outlineLevel="2" x14ac:dyDescent="0.2">
      <c r="A32" s="36" t="s">
        <v>1071</v>
      </c>
      <c r="B32" s="37" t="s">
        <v>47</v>
      </c>
      <c r="C32" s="37"/>
      <c r="D32" s="37"/>
      <c r="E32" s="37"/>
      <c r="F32" s="37"/>
      <c r="G32" s="38"/>
    </row>
    <row r="33" spans="1:9" ht="15" outlineLevel="2" x14ac:dyDescent="0.2">
      <c r="A33" s="36" t="s">
        <v>1072</v>
      </c>
      <c r="B33" s="37" t="s">
        <v>61</v>
      </c>
      <c r="C33" s="37" t="s">
        <v>49</v>
      </c>
      <c r="D33" s="37"/>
      <c r="E33" s="37"/>
      <c r="F33" s="37" t="s">
        <v>31</v>
      </c>
      <c r="G33" s="38"/>
    </row>
    <row r="34" spans="1:9" ht="15" outlineLevel="2" x14ac:dyDescent="0.2">
      <c r="A34" s="36" t="s">
        <v>1072</v>
      </c>
      <c r="B34" s="37" t="s">
        <v>50</v>
      </c>
      <c r="C34" s="37" t="s">
        <v>51</v>
      </c>
      <c r="D34" s="37"/>
      <c r="E34" s="37"/>
      <c r="F34" s="37" t="s">
        <v>31</v>
      </c>
      <c r="G34" s="38"/>
    </row>
    <row r="35" spans="1:9" ht="15" outlineLevel="2" x14ac:dyDescent="0.2">
      <c r="A35" s="36" t="s">
        <v>1072</v>
      </c>
      <c r="B35" s="37" t="s">
        <v>52</v>
      </c>
      <c r="C35" s="37" t="s">
        <v>53</v>
      </c>
      <c r="D35" s="37"/>
      <c r="E35" s="37"/>
      <c r="F35" s="37" t="s">
        <v>31</v>
      </c>
      <c r="G35" s="38"/>
    </row>
    <row r="36" spans="1:9" ht="15" outlineLevel="2" x14ac:dyDescent="0.2">
      <c r="A36" s="36" t="s">
        <v>1072</v>
      </c>
      <c r="B36" s="37" t="s">
        <v>54</v>
      </c>
      <c r="C36" s="37" t="s">
        <v>55</v>
      </c>
      <c r="D36" s="37"/>
      <c r="E36" s="37"/>
      <c r="F36" s="37" t="s">
        <v>31</v>
      </c>
      <c r="G36" s="38"/>
    </row>
    <row r="37" spans="1:9" ht="30" outlineLevel="1" x14ac:dyDescent="0.2">
      <c r="A37" s="34" t="str">
        <f>"TS"&amp;TEXT(RIGHT(A31,3)+1,"000")</f>
        <v>TS009</v>
      </c>
      <c r="B37" s="34" t="s">
        <v>62</v>
      </c>
      <c r="C37" s="35" t="s">
        <v>57</v>
      </c>
      <c r="D37" s="35"/>
      <c r="E37" s="35"/>
      <c r="F37" s="35"/>
      <c r="G37" s="28" t="s">
        <v>28</v>
      </c>
      <c r="I37" s="33" t="s">
        <v>29</v>
      </c>
    </row>
    <row r="38" spans="1:9" ht="15" outlineLevel="2" x14ac:dyDescent="0.2">
      <c r="A38" s="36" t="s">
        <v>1073</v>
      </c>
      <c r="B38" s="37" t="s">
        <v>47</v>
      </c>
      <c r="C38" s="37"/>
      <c r="D38" s="37"/>
      <c r="E38" s="37"/>
      <c r="F38" s="37"/>
      <c r="G38" s="38"/>
    </row>
    <row r="39" spans="1:9" ht="15" outlineLevel="2" x14ac:dyDescent="0.2">
      <c r="A39" s="36" t="s">
        <v>1074</v>
      </c>
      <c r="B39" s="37" t="s">
        <v>63</v>
      </c>
      <c r="C39" s="37" t="s">
        <v>49</v>
      </c>
      <c r="D39" s="37"/>
      <c r="E39" s="37"/>
      <c r="F39" s="37" t="s">
        <v>31</v>
      </c>
      <c r="G39" s="38"/>
    </row>
    <row r="40" spans="1:9" ht="15" outlineLevel="2" x14ac:dyDescent="0.2">
      <c r="A40" s="36" t="s">
        <v>1074</v>
      </c>
      <c r="B40" s="37" t="s">
        <v>50</v>
      </c>
      <c r="C40" s="37" t="s">
        <v>51</v>
      </c>
      <c r="D40" s="37"/>
      <c r="E40" s="37"/>
      <c r="F40" s="37" t="s">
        <v>31</v>
      </c>
      <c r="G40" s="38"/>
    </row>
    <row r="41" spans="1:9" ht="15" outlineLevel="2" x14ac:dyDescent="0.2">
      <c r="A41" s="36" t="s">
        <v>1074</v>
      </c>
      <c r="B41" s="37" t="s">
        <v>52</v>
      </c>
      <c r="C41" s="37" t="s">
        <v>53</v>
      </c>
      <c r="D41" s="37"/>
      <c r="E41" s="37"/>
      <c r="F41" s="37" t="s">
        <v>31</v>
      </c>
      <c r="G41" s="38"/>
    </row>
    <row r="42" spans="1:9" ht="15" outlineLevel="2" x14ac:dyDescent="0.2">
      <c r="A42" s="36" t="s">
        <v>1074</v>
      </c>
      <c r="B42" s="37" t="s">
        <v>54</v>
      </c>
      <c r="C42" s="37" t="s">
        <v>55</v>
      </c>
      <c r="D42" s="37"/>
      <c r="E42" s="37"/>
      <c r="F42" s="37" t="s">
        <v>31</v>
      </c>
      <c r="G42" s="38"/>
    </row>
    <row r="43" spans="1:9" ht="15" outlineLevel="1" x14ac:dyDescent="0.2">
      <c r="A43" s="34" t="str">
        <f>"TS"&amp;TEXT(RIGHT(A37,3)+1,"000")</f>
        <v>TS010</v>
      </c>
      <c r="B43" s="34" t="s">
        <v>64</v>
      </c>
      <c r="C43" s="35" t="s">
        <v>65</v>
      </c>
      <c r="D43" s="35"/>
      <c r="E43" s="35"/>
      <c r="F43" s="35"/>
      <c r="G43" s="28" t="s">
        <v>28</v>
      </c>
      <c r="I43" s="33" t="s">
        <v>29</v>
      </c>
    </row>
    <row r="44" spans="1:9" ht="15" outlineLevel="2" x14ac:dyDescent="0.2">
      <c r="A44" s="36" t="s">
        <v>1075</v>
      </c>
      <c r="B44" s="37" t="s">
        <v>47</v>
      </c>
      <c r="C44" s="37"/>
      <c r="D44" s="37"/>
      <c r="E44" s="37"/>
      <c r="F44" s="37"/>
      <c r="G44" s="38"/>
    </row>
    <row r="45" spans="1:9" ht="15" outlineLevel="2" x14ac:dyDescent="0.2">
      <c r="A45" s="36" t="s">
        <v>1076</v>
      </c>
      <c r="B45" s="37" t="s">
        <v>48</v>
      </c>
      <c r="C45" s="37" t="s">
        <v>49</v>
      </c>
      <c r="D45" s="37"/>
      <c r="E45" s="37"/>
      <c r="F45" s="37" t="s">
        <v>31</v>
      </c>
      <c r="G45" s="38"/>
    </row>
    <row r="46" spans="1:9" ht="15" outlineLevel="2" x14ac:dyDescent="0.2">
      <c r="A46" s="36" t="s">
        <v>1076</v>
      </c>
      <c r="B46" s="37" t="s">
        <v>50</v>
      </c>
      <c r="C46" s="37" t="s">
        <v>51</v>
      </c>
      <c r="D46" s="37"/>
      <c r="E46" s="37"/>
      <c r="F46" s="37" t="s">
        <v>31</v>
      </c>
      <c r="G46" s="38"/>
    </row>
    <row r="47" spans="1:9" ht="15" outlineLevel="2" x14ac:dyDescent="0.2">
      <c r="A47" s="36" t="s">
        <v>1076</v>
      </c>
      <c r="B47" s="37" t="s">
        <v>52</v>
      </c>
      <c r="C47" s="37" t="s">
        <v>53</v>
      </c>
      <c r="D47" s="37"/>
      <c r="E47" s="37"/>
      <c r="F47" s="37" t="s">
        <v>31</v>
      </c>
      <c r="G47" s="38"/>
    </row>
    <row r="48" spans="1:9" ht="15" outlineLevel="2" x14ac:dyDescent="0.2">
      <c r="A48" s="36" t="s">
        <v>1076</v>
      </c>
      <c r="B48" s="37" t="s">
        <v>54</v>
      </c>
      <c r="C48" s="37" t="s">
        <v>55</v>
      </c>
      <c r="D48" s="37"/>
      <c r="E48" s="37"/>
      <c r="F48" s="37" t="s">
        <v>31</v>
      </c>
      <c r="G48" s="38"/>
    </row>
    <row r="49" spans="1:9" ht="30" outlineLevel="1" x14ac:dyDescent="0.2">
      <c r="A49" s="34" t="str">
        <f>"TS"&amp;TEXT(RIGHT(A43,3)+1,"000")</f>
        <v>TS011</v>
      </c>
      <c r="B49" s="34" t="s">
        <v>66</v>
      </c>
      <c r="C49" s="35" t="s">
        <v>67</v>
      </c>
      <c r="D49" s="35"/>
      <c r="E49" s="35"/>
      <c r="F49" s="35"/>
      <c r="G49" s="28" t="s">
        <v>28</v>
      </c>
      <c r="I49" s="33" t="s">
        <v>29</v>
      </c>
    </row>
    <row r="50" spans="1:9" ht="15" outlineLevel="2" x14ac:dyDescent="0.2">
      <c r="A50" s="36" t="s">
        <v>1077</v>
      </c>
      <c r="B50" s="37" t="s">
        <v>47</v>
      </c>
      <c r="C50" s="37"/>
      <c r="D50" s="37"/>
      <c r="E50" s="37"/>
      <c r="F50" s="37"/>
      <c r="G50" s="38"/>
    </row>
    <row r="51" spans="1:9" ht="15" outlineLevel="2" x14ac:dyDescent="0.2">
      <c r="A51" s="36" t="s">
        <v>1078</v>
      </c>
      <c r="B51" s="37" t="s">
        <v>58</v>
      </c>
      <c r="C51" s="37" t="s">
        <v>49</v>
      </c>
      <c r="D51" s="37"/>
      <c r="E51" s="37"/>
      <c r="F51" s="37" t="s">
        <v>31</v>
      </c>
      <c r="G51" s="38"/>
    </row>
    <row r="52" spans="1:9" ht="15" outlineLevel="2" x14ac:dyDescent="0.2">
      <c r="A52" s="36" t="s">
        <v>1078</v>
      </c>
      <c r="B52" s="37" t="s">
        <v>50</v>
      </c>
      <c r="C52" s="37" t="s">
        <v>51</v>
      </c>
      <c r="D52" s="37"/>
      <c r="E52" s="37"/>
      <c r="F52" s="37" t="s">
        <v>31</v>
      </c>
      <c r="G52" s="38"/>
    </row>
    <row r="53" spans="1:9" ht="15" outlineLevel="2" x14ac:dyDescent="0.2">
      <c r="A53" s="36" t="s">
        <v>1078</v>
      </c>
      <c r="B53" s="37" t="s">
        <v>52</v>
      </c>
      <c r="C53" s="37" t="s">
        <v>53</v>
      </c>
      <c r="D53" s="37"/>
      <c r="E53" s="37"/>
      <c r="F53" s="37" t="s">
        <v>31</v>
      </c>
      <c r="G53" s="38"/>
    </row>
    <row r="54" spans="1:9" ht="15" outlineLevel="2" x14ac:dyDescent="0.2">
      <c r="A54" s="36" t="s">
        <v>1078</v>
      </c>
      <c r="B54" s="37" t="s">
        <v>54</v>
      </c>
      <c r="C54" s="37" t="s">
        <v>55</v>
      </c>
      <c r="D54" s="37"/>
      <c r="E54" s="37"/>
      <c r="F54" s="37" t="s">
        <v>31</v>
      </c>
      <c r="G54" s="38"/>
    </row>
    <row r="55" spans="1:9" ht="15" outlineLevel="1" x14ac:dyDescent="0.2">
      <c r="A55" s="34" t="str">
        <f>"TS"&amp;TEXT(RIGHT(A49,3)+1,"000")</f>
        <v>TS012</v>
      </c>
      <c r="B55" s="34" t="s">
        <v>68</v>
      </c>
      <c r="C55" s="35" t="s">
        <v>60</v>
      </c>
      <c r="D55" s="35"/>
      <c r="E55" s="35"/>
      <c r="F55" s="35"/>
      <c r="G55" s="28" t="s">
        <v>28</v>
      </c>
      <c r="I55" s="33" t="s">
        <v>29</v>
      </c>
    </row>
    <row r="56" spans="1:9" ht="15" outlineLevel="2" x14ac:dyDescent="0.2">
      <c r="A56" s="36" t="s">
        <v>1079</v>
      </c>
      <c r="B56" s="37" t="s">
        <v>47</v>
      </c>
      <c r="C56" s="37"/>
      <c r="D56" s="37"/>
      <c r="E56" s="37"/>
      <c r="F56" s="37"/>
      <c r="G56" s="38"/>
    </row>
    <row r="57" spans="1:9" ht="15" outlineLevel="2" x14ac:dyDescent="0.2">
      <c r="A57" s="36" t="s">
        <v>1080</v>
      </c>
      <c r="B57" s="37" t="s">
        <v>61</v>
      </c>
      <c r="C57" s="37" t="s">
        <v>49</v>
      </c>
      <c r="D57" s="37"/>
      <c r="E57" s="37"/>
      <c r="F57" s="37" t="s">
        <v>31</v>
      </c>
      <c r="G57" s="38"/>
    </row>
    <row r="58" spans="1:9" ht="15" outlineLevel="2" x14ac:dyDescent="0.2">
      <c r="A58" s="36" t="s">
        <v>1080</v>
      </c>
      <c r="B58" s="37" t="s">
        <v>50</v>
      </c>
      <c r="C58" s="37" t="s">
        <v>51</v>
      </c>
      <c r="D58" s="37"/>
      <c r="E58" s="37"/>
      <c r="F58" s="37" t="s">
        <v>31</v>
      </c>
      <c r="G58" s="38"/>
    </row>
    <row r="59" spans="1:9" ht="15" outlineLevel="2" x14ac:dyDescent="0.2">
      <c r="A59" s="36" t="s">
        <v>1080</v>
      </c>
      <c r="B59" s="37" t="s">
        <v>52</v>
      </c>
      <c r="C59" s="37" t="s">
        <v>53</v>
      </c>
      <c r="D59" s="37"/>
      <c r="E59" s="37"/>
      <c r="F59" s="37" t="s">
        <v>31</v>
      </c>
      <c r="G59" s="38"/>
    </row>
    <row r="60" spans="1:9" ht="15" outlineLevel="2" x14ac:dyDescent="0.2">
      <c r="A60" s="36" t="s">
        <v>1080</v>
      </c>
      <c r="B60" s="37" t="s">
        <v>54</v>
      </c>
      <c r="C60" s="37" t="s">
        <v>55</v>
      </c>
      <c r="D60" s="37"/>
      <c r="E60" s="37"/>
      <c r="F60" s="37" t="s">
        <v>31</v>
      </c>
      <c r="G60" s="38"/>
    </row>
    <row r="61" spans="1:9" ht="30" outlineLevel="1" x14ac:dyDescent="0.2">
      <c r="A61" s="34" t="str">
        <f>"TS"&amp;TEXT(RIGHT(A55,3)+1,"000")</f>
        <v>TS013</v>
      </c>
      <c r="B61" s="34" t="s">
        <v>69</v>
      </c>
      <c r="C61" s="35" t="s">
        <v>67</v>
      </c>
      <c r="D61" s="35"/>
      <c r="E61" s="35"/>
      <c r="F61" s="35"/>
      <c r="G61" s="28" t="s">
        <v>28</v>
      </c>
      <c r="I61" s="33" t="s">
        <v>29</v>
      </c>
    </row>
    <row r="62" spans="1:9" ht="15" outlineLevel="2" x14ac:dyDescent="0.2">
      <c r="A62" s="36" t="s">
        <v>1081</v>
      </c>
      <c r="B62" s="37" t="s">
        <v>47</v>
      </c>
      <c r="C62" s="37"/>
      <c r="D62" s="37"/>
      <c r="E62" s="37"/>
      <c r="F62" s="37"/>
      <c r="G62" s="38"/>
    </row>
    <row r="63" spans="1:9" ht="15" outlineLevel="2" x14ac:dyDescent="0.2">
      <c r="A63" s="36" t="s">
        <v>1082</v>
      </c>
      <c r="B63" s="37" t="s">
        <v>63</v>
      </c>
      <c r="C63" s="37" t="s">
        <v>49</v>
      </c>
      <c r="D63" s="37"/>
      <c r="E63" s="37"/>
      <c r="F63" s="37" t="s">
        <v>31</v>
      </c>
      <c r="G63" s="38"/>
    </row>
    <row r="64" spans="1:9" ht="15" outlineLevel="2" x14ac:dyDescent="0.2">
      <c r="A64" s="36" t="s">
        <v>1082</v>
      </c>
      <c r="B64" s="37" t="s">
        <v>50</v>
      </c>
      <c r="C64" s="37" t="s">
        <v>51</v>
      </c>
      <c r="D64" s="37"/>
      <c r="E64" s="37"/>
      <c r="F64" s="37" t="s">
        <v>31</v>
      </c>
      <c r="G64" s="38"/>
    </row>
    <row r="65" spans="1:9" ht="15" outlineLevel="2" x14ac:dyDescent="0.2">
      <c r="A65" s="36" t="s">
        <v>1082</v>
      </c>
      <c r="B65" s="37" t="s">
        <v>52</v>
      </c>
      <c r="C65" s="37" t="s">
        <v>53</v>
      </c>
      <c r="D65" s="37"/>
      <c r="E65" s="37"/>
      <c r="F65" s="37" t="s">
        <v>31</v>
      </c>
      <c r="G65" s="38"/>
    </row>
    <row r="66" spans="1:9" ht="15" outlineLevel="2" x14ac:dyDescent="0.2">
      <c r="A66" s="36" t="s">
        <v>1082</v>
      </c>
      <c r="B66" s="37" t="s">
        <v>54</v>
      </c>
      <c r="C66" s="37" t="s">
        <v>55</v>
      </c>
      <c r="D66" s="37"/>
      <c r="E66" s="37"/>
      <c r="F66" s="37" t="s">
        <v>31</v>
      </c>
      <c r="G66" s="38"/>
    </row>
    <row r="67" spans="1:9" ht="15" outlineLevel="1" x14ac:dyDescent="0.2">
      <c r="A67" s="34" t="str">
        <f>"TS"&amp;TEXT(RIGHT(A61,3)+1,"000")</f>
        <v>TS014</v>
      </c>
      <c r="B67" s="34" t="s">
        <v>70</v>
      </c>
      <c r="C67" s="35" t="s">
        <v>71</v>
      </c>
      <c r="D67" s="35"/>
      <c r="E67" s="35"/>
      <c r="F67" s="35"/>
      <c r="G67" s="28" t="s">
        <v>28</v>
      </c>
      <c r="I67" s="33" t="s">
        <v>29</v>
      </c>
    </row>
    <row r="68" spans="1:9" ht="15" outlineLevel="2" x14ac:dyDescent="0.2">
      <c r="A68" s="36" t="s">
        <v>1083</v>
      </c>
      <c r="B68" s="37" t="s">
        <v>47</v>
      </c>
      <c r="C68" s="37"/>
      <c r="D68" s="37"/>
      <c r="E68" s="37"/>
      <c r="F68" s="37"/>
      <c r="G68" s="38"/>
    </row>
    <row r="69" spans="1:9" ht="15" outlineLevel="2" x14ac:dyDescent="0.2">
      <c r="A69" s="36" t="s">
        <v>1084</v>
      </c>
      <c r="B69" s="37" t="s">
        <v>48</v>
      </c>
      <c r="C69" s="37" t="s">
        <v>49</v>
      </c>
      <c r="D69" s="37"/>
      <c r="E69" s="37"/>
      <c r="F69" s="37" t="s">
        <v>31</v>
      </c>
      <c r="G69" s="38"/>
    </row>
    <row r="70" spans="1:9" ht="15" outlineLevel="2" x14ac:dyDescent="0.2">
      <c r="A70" s="36" t="s">
        <v>1084</v>
      </c>
      <c r="B70" s="37" t="s">
        <v>50</v>
      </c>
      <c r="C70" s="37" t="s">
        <v>51</v>
      </c>
      <c r="D70" s="37"/>
      <c r="E70" s="37"/>
      <c r="F70" s="37" t="s">
        <v>31</v>
      </c>
      <c r="G70" s="38"/>
    </row>
    <row r="71" spans="1:9" ht="15" outlineLevel="2" x14ac:dyDescent="0.2">
      <c r="A71" s="36" t="s">
        <v>1084</v>
      </c>
      <c r="B71" s="37" t="s">
        <v>52</v>
      </c>
      <c r="C71" s="37" t="s">
        <v>53</v>
      </c>
      <c r="D71" s="37"/>
      <c r="E71" s="37"/>
      <c r="F71" s="37" t="s">
        <v>31</v>
      </c>
      <c r="G71" s="38"/>
    </row>
    <row r="72" spans="1:9" ht="15" outlineLevel="2" x14ac:dyDescent="0.2">
      <c r="A72" s="36" t="s">
        <v>1084</v>
      </c>
      <c r="B72" s="37" t="s">
        <v>54</v>
      </c>
      <c r="C72" s="37" t="s">
        <v>55</v>
      </c>
      <c r="D72" s="37"/>
      <c r="E72" s="37"/>
      <c r="F72" s="37" t="s">
        <v>31</v>
      </c>
      <c r="G72" s="38"/>
    </row>
    <row r="73" spans="1:9" ht="30" outlineLevel="1" x14ac:dyDescent="0.2">
      <c r="A73" s="34" t="str">
        <f>"TS"&amp;TEXT(RIGHT(A67,3)+1,"000")</f>
        <v>TS015</v>
      </c>
      <c r="B73" s="34" t="s">
        <v>72</v>
      </c>
      <c r="C73" s="35" t="s">
        <v>73</v>
      </c>
      <c r="D73" s="35"/>
      <c r="E73" s="35"/>
      <c r="F73" s="35"/>
      <c r="G73" s="28" t="s">
        <v>28</v>
      </c>
      <c r="I73" s="33" t="s">
        <v>29</v>
      </c>
    </row>
    <row r="74" spans="1:9" ht="15" outlineLevel="2" x14ac:dyDescent="0.2">
      <c r="A74" s="36" t="s">
        <v>1085</v>
      </c>
      <c r="B74" s="37" t="s">
        <v>47</v>
      </c>
      <c r="C74" s="37"/>
      <c r="D74" s="37"/>
      <c r="E74" s="37"/>
      <c r="F74" s="37"/>
      <c r="G74" s="38"/>
    </row>
    <row r="75" spans="1:9" ht="15" outlineLevel="2" x14ac:dyDescent="0.2">
      <c r="A75" s="36" t="s">
        <v>1086</v>
      </c>
      <c r="B75" s="37" t="s">
        <v>58</v>
      </c>
      <c r="C75" s="37" t="s">
        <v>49</v>
      </c>
      <c r="D75" s="37"/>
      <c r="E75" s="37"/>
      <c r="F75" s="37" t="s">
        <v>31</v>
      </c>
      <c r="G75" s="38"/>
    </row>
    <row r="76" spans="1:9" ht="15" outlineLevel="2" x14ac:dyDescent="0.2">
      <c r="A76" s="36" t="s">
        <v>1086</v>
      </c>
      <c r="B76" s="37" t="s">
        <v>50</v>
      </c>
      <c r="C76" s="37" t="s">
        <v>51</v>
      </c>
      <c r="D76" s="37"/>
      <c r="E76" s="37"/>
      <c r="F76" s="37" t="s">
        <v>31</v>
      </c>
      <c r="G76" s="38"/>
    </row>
    <row r="77" spans="1:9" ht="15" outlineLevel="2" x14ac:dyDescent="0.2">
      <c r="A77" s="36" t="s">
        <v>1086</v>
      </c>
      <c r="B77" s="37" t="s">
        <v>52</v>
      </c>
      <c r="C77" s="37" t="s">
        <v>53</v>
      </c>
      <c r="D77" s="37"/>
      <c r="E77" s="37"/>
      <c r="F77" s="37" t="s">
        <v>31</v>
      </c>
      <c r="G77" s="38"/>
    </row>
    <row r="78" spans="1:9" ht="15" outlineLevel="2" x14ac:dyDescent="0.2">
      <c r="A78" s="36" t="s">
        <v>1086</v>
      </c>
      <c r="B78" s="37" t="s">
        <v>54</v>
      </c>
      <c r="C78" s="37" t="s">
        <v>55</v>
      </c>
      <c r="D78" s="37"/>
      <c r="E78" s="37"/>
      <c r="F78" s="37" t="s">
        <v>31</v>
      </c>
      <c r="G78" s="38"/>
    </row>
    <row r="79" spans="1:9" ht="15" outlineLevel="1" x14ac:dyDescent="0.2">
      <c r="A79" s="34" t="str">
        <f>"TS"&amp;TEXT(RIGHT(A73,3)+1,"000")</f>
        <v>TS016</v>
      </c>
      <c r="B79" s="34" t="s">
        <v>74</v>
      </c>
      <c r="C79" s="35" t="s">
        <v>75</v>
      </c>
      <c r="D79" s="35"/>
      <c r="E79" s="35"/>
      <c r="F79" s="35"/>
      <c r="G79" s="28" t="s">
        <v>28</v>
      </c>
      <c r="I79" s="33" t="s">
        <v>29</v>
      </c>
    </row>
    <row r="80" spans="1:9" ht="15" outlineLevel="2" x14ac:dyDescent="0.2">
      <c r="A80" s="36" t="s">
        <v>1087</v>
      </c>
      <c r="B80" s="37" t="s">
        <v>47</v>
      </c>
      <c r="C80" s="37"/>
      <c r="D80" s="37"/>
      <c r="E80" s="37"/>
      <c r="F80" s="37"/>
      <c r="G80" s="38"/>
    </row>
    <row r="81" spans="1:9" ht="15" outlineLevel="2" x14ac:dyDescent="0.2">
      <c r="A81" s="36" t="s">
        <v>1088</v>
      </c>
      <c r="B81" s="37" t="s">
        <v>61</v>
      </c>
      <c r="C81" s="37" t="s">
        <v>49</v>
      </c>
      <c r="D81" s="37"/>
      <c r="E81" s="37"/>
      <c r="F81" s="37" t="s">
        <v>31</v>
      </c>
      <c r="G81" s="38"/>
    </row>
    <row r="82" spans="1:9" ht="15" outlineLevel="2" x14ac:dyDescent="0.2">
      <c r="A82" s="36" t="s">
        <v>1088</v>
      </c>
      <c r="B82" s="37" t="s">
        <v>50</v>
      </c>
      <c r="C82" s="37" t="s">
        <v>51</v>
      </c>
      <c r="D82" s="37"/>
      <c r="E82" s="37"/>
      <c r="F82" s="37" t="s">
        <v>31</v>
      </c>
      <c r="G82" s="38"/>
    </row>
    <row r="83" spans="1:9" ht="15" outlineLevel="2" x14ac:dyDescent="0.2">
      <c r="A83" s="36" t="s">
        <v>1088</v>
      </c>
      <c r="B83" s="37" t="s">
        <v>52</v>
      </c>
      <c r="C83" s="37" t="s">
        <v>53</v>
      </c>
      <c r="D83" s="37"/>
      <c r="E83" s="37"/>
      <c r="F83" s="37" t="s">
        <v>31</v>
      </c>
      <c r="G83" s="38"/>
    </row>
    <row r="84" spans="1:9" ht="15" outlineLevel="2" x14ac:dyDescent="0.2">
      <c r="A84" s="36" t="s">
        <v>1088</v>
      </c>
      <c r="B84" s="37" t="s">
        <v>54</v>
      </c>
      <c r="C84" s="37" t="s">
        <v>55</v>
      </c>
      <c r="D84" s="37"/>
      <c r="E84" s="37"/>
      <c r="F84" s="37" t="s">
        <v>31</v>
      </c>
      <c r="G84" s="38"/>
    </row>
    <row r="85" spans="1:9" ht="30" outlineLevel="1" x14ac:dyDescent="0.2">
      <c r="A85" s="34" t="str">
        <f>"TS"&amp;TEXT(RIGHT(A79,3)+1,"000")</f>
        <v>TS017</v>
      </c>
      <c r="B85" s="34" t="s">
        <v>76</v>
      </c>
      <c r="C85" s="35" t="s">
        <v>73</v>
      </c>
      <c r="D85" s="35"/>
      <c r="E85" s="35"/>
      <c r="F85" s="35"/>
      <c r="G85" s="28" t="s">
        <v>28</v>
      </c>
      <c r="I85" s="33" t="s">
        <v>29</v>
      </c>
    </row>
    <row r="86" spans="1:9" ht="15" outlineLevel="2" x14ac:dyDescent="0.2">
      <c r="A86" s="36" t="s">
        <v>1089</v>
      </c>
      <c r="B86" s="37" t="s">
        <v>47</v>
      </c>
      <c r="C86" s="37"/>
      <c r="D86" s="37"/>
      <c r="E86" s="37"/>
      <c r="F86" s="37"/>
      <c r="G86" s="38"/>
    </row>
    <row r="87" spans="1:9" ht="15" outlineLevel="2" x14ac:dyDescent="0.2">
      <c r="A87" s="36" t="s">
        <v>1090</v>
      </c>
      <c r="B87" s="37" t="s">
        <v>63</v>
      </c>
      <c r="C87" s="37" t="s">
        <v>49</v>
      </c>
      <c r="D87" s="37"/>
      <c r="E87" s="37"/>
      <c r="F87" s="37" t="s">
        <v>31</v>
      </c>
      <c r="G87" s="38"/>
    </row>
    <row r="88" spans="1:9" ht="15" outlineLevel="2" x14ac:dyDescent="0.2">
      <c r="A88" s="36" t="s">
        <v>1090</v>
      </c>
      <c r="B88" s="37" t="s">
        <v>50</v>
      </c>
      <c r="C88" s="37" t="s">
        <v>51</v>
      </c>
      <c r="D88" s="37"/>
      <c r="E88" s="37"/>
      <c r="F88" s="37" t="s">
        <v>31</v>
      </c>
      <c r="G88" s="38"/>
    </row>
    <row r="89" spans="1:9" ht="15" outlineLevel="2" x14ac:dyDescent="0.2">
      <c r="A89" s="36" t="s">
        <v>1090</v>
      </c>
      <c r="B89" s="37" t="s">
        <v>52</v>
      </c>
      <c r="C89" s="37" t="s">
        <v>53</v>
      </c>
      <c r="D89" s="37"/>
      <c r="E89" s="37"/>
      <c r="F89" s="37" t="s">
        <v>31</v>
      </c>
      <c r="G89" s="38"/>
    </row>
    <row r="90" spans="1:9" ht="15" outlineLevel="2" x14ac:dyDescent="0.2">
      <c r="A90" s="36" t="s">
        <v>1090</v>
      </c>
      <c r="B90" s="37" t="s">
        <v>54</v>
      </c>
      <c r="C90" s="37" t="s">
        <v>55</v>
      </c>
      <c r="D90" s="37"/>
      <c r="E90" s="37"/>
      <c r="F90" s="37" t="s">
        <v>31</v>
      </c>
      <c r="G90" s="38"/>
    </row>
    <row r="91" spans="1:9" outlineLevel="1" x14ac:dyDescent="0.2">
      <c r="A91" s="107" t="s">
        <v>77</v>
      </c>
      <c r="B91" s="108"/>
      <c r="C91" s="108"/>
      <c r="D91" s="108"/>
      <c r="E91" s="108"/>
      <c r="F91" s="108"/>
      <c r="G91" s="109"/>
    </row>
    <row r="92" spans="1:9" ht="15" outlineLevel="1" x14ac:dyDescent="0.2">
      <c r="A92" s="34" t="str">
        <f>"TS"&amp;TEXT(RIGHT(A85,3)+1,"000")</f>
        <v>TS018</v>
      </c>
      <c r="B92" s="34" t="s">
        <v>78</v>
      </c>
      <c r="C92" s="35" t="s">
        <v>45</v>
      </c>
      <c r="D92" s="35"/>
      <c r="E92" s="35"/>
      <c r="F92" s="35"/>
      <c r="G92" s="28" t="s">
        <v>28</v>
      </c>
      <c r="I92" s="33" t="s">
        <v>29</v>
      </c>
    </row>
    <row r="93" spans="1:9" ht="15" outlineLevel="2" x14ac:dyDescent="0.2">
      <c r="A93" s="36" t="s">
        <v>1091</v>
      </c>
      <c r="B93" s="37" t="s">
        <v>79</v>
      </c>
      <c r="C93" s="37" t="s">
        <v>80</v>
      </c>
      <c r="D93" s="37"/>
      <c r="E93" s="37"/>
      <c r="F93" s="37" t="s">
        <v>31</v>
      </c>
      <c r="G93" s="38"/>
    </row>
    <row r="94" spans="1:9" ht="15" outlineLevel="2" x14ac:dyDescent="0.2">
      <c r="A94" s="36" t="s">
        <v>1091</v>
      </c>
      <c r="B94" s="37" t="s">
        <v>48</v>
      </c>
      <c r="C94" s="37" t="s">
        <v>49</v>
      </c>
      <c r="D94" s="37"/>
      <c r="E94" s="37"/>
      <c r="F94" s="37" t="s">
        <v>31</v>
      </c>
      <c r="G94" s="38"/>
    </row>
    <row r="95" spans="1:9" ht="15" outlineLevel="2" x14ac:dyDescent="0.2">
      <c r="A95" s="36" t="s">
        <v>1091</v>
      </c>
      <c r="B95" s="37" t="s">
        <v>50</v>
      </c>
      <c r="C95" s="37" t="s">
        <v>51</v>
      </c>
      <c r="D95" s="37"/>
      <c r="E95" s="37"/>
      <c r="F95" s="37" t="s">
        <v>31</v>
      </c>
      <c r="G95" s="38"/>
    </row>
    <row r="96" spans="1:9" ht="15" outlineLevel="2" x14ac:dyDescent="0.2">
      <c r="A96" s="36" t="s">
        <v>1091</v>
      </c>
      <c r="B96" s="37" t="s">
        <v>81</v>
      </c>
      <c r="C96" s="37" t="s">
        <v>82</v>
      </c>
      <c r="D96" s="37"/>
      <c r="E96" s="37"/>
      <c r="F96" s="37" t="s">
        <v>31</v>
      </c>
      <c r="G96" s="38"/>
    </row>
    <row r="97" spans="1:9" ht="15" outlineLevel="2" x14ac:dyDescent="0.2">
      <c r="A97" s="36" t="s">
        <v>1091</v>
      </c>
      <c r="B97" s="37" t="s">
        <v>54</v>
      </c>
      <c r="C97" s="37" t="s">
        <v>55</v>
      </c>
      <c r="D97" s="37"/>
      <c r="E97" s="37"/>
      <c r="F97" s="37" t="s">
        <v>31</v>
      </c>
      <c r="G97" s="38"/>
    </row>
    <row r="98" spans="1:9" ht="30" outlineLevel="1" x14ac:dyDescent="0.2">
      <c r="A98" s="34" t="str">
        <f>"TS"&amp;TEXT(RIGHT(A92,3)+1,"000")</f>
        <v>TS019</v>
      </c>
      <c r="B98" s="34" t="s">
        <v>83</v>
      </c>
      <c r="C98" s="35" t="s">
        <v>57</v>
      </c>
      <c r="D98" s="35"/>
      <c r="E98" s="35"/>
      <c r="F98" s="35"/>
      <c r="G98" s="28" t="s">
        <v>28</v>
      </c>
      <c r="H98" s="78">
        <v>44788</v>
      </c>
      <c r="I98" s="33" t="s">
        <v>29</v>
      </c>
    </row>
    <row r="99" spans="1:9" ht="15" outlineLevel="2" x14ac:dyDescent="0.2">
      <c r="A99" s="36" t="s">
        <v>1092</v>
      </c>
      <c r="B99" s="37" t="s">
        <v>79</v>
      </c>
      <c r="C99" s="37" t="s">
        <v>80</v>
      </c>
      <c r="D99" s="37"/>
      <c r="E99" s="37"/>
      <c r="F99" s="37" t="s">
        <v>31</v>
      </c>
      <c r="G99" s="38"/>
    </row>
    <row r="100" spans="1:9" ht="15" outlineLevel="2" x14ac:dyDescent="0.2">
      <c r="A100" s="36" t="s">
        <v>1092</v>
      </c>
      <c r="B100" s="37" t="s">
        <v>58</v>
      </c>
      <c r="C100" s="37" t="s">
        <v>49</v>
      </c>
      <c r="D100" s="37"/>
      <c r="E100" s="37"/>
      <c r="F100" s="37" t="s">
        <v>31</v>
      </c>
      <c r="G100" s="38"/>
    </row>
    <row r="101" spans="1:9" ht="15" outlineLevel="2" x14ac:dyDescent="0.2">
      <c r="A101" s="36" t="s">
        <v>1092</v>
      </c>
      <c r="B101" s="37" t="s">
        <v>50</v>
      </c>
      <c r="C101" s="37" t="s">
        <v>51</v>
      </c>
      <c r="D101" s="37"/>
      <c r="E101" s="37"/>
      <c r="F101" s="37" t="s">
        <v>31</v>
      </c>
      <c r="G101" s="38"/>
    </row>
    <row r="102" spans="1:9" ht="15" outlineLevel="2" x14ac:dyDescent="0.2">
      <c r="A102" s="36" t="s">
        <v>1092</v>
      </c>
      <c r="B102" s="37" t="s">
        <v>81</v>
      </c>
      <c r="C102" s="37" t="s">
        <v>82</v>
      </c>
      <c r="D102" s="37"/>
      <c r="E102" s="37"/>
      <c r="F102" s="37" t="s">
        <v>31</v>
      </c>
      <c r="G102" s="38"/>
    </row>
    <row r="103" spans="1:9" ht="15" outlineLevel="2" x14ac:dyDescent="0.2">
      <c r="A103" s="36" t="s">
        <v>1092</v>
      </c>
      <c r="B103" s="37" t="s">
        <v>54</v>
      </c>
      <c r="C103" s="37" t="s">
        <v>55</v>
      </c>
      <c r="D103" s="37"/>
      <c r="E103" s="37"/>
      <c r="F103" s="37" t="s">
        <v>31</v>
      </c>
      <c r="G103" s="38"/>
    </row>
    <row r="104" spans="1:9" ht="15" outlineLevel="1" x14ac:dyDescent="0.2">
      <c r="A104" s="34" t="str">
        <f>"TS"&amp;TEXT(RIGHT(A98,3)+1,"000")</f>
        <v>TS020</v>
      </c>
      <c r="B104" s="34" t="s">
        <v>84</v>
      </c>
      <c r="C104" s="35" t="s">
        <v>65</v>
      </c>
      <c r="D104" s="35"/>
      <c r="E104" s="35"/>
      <c r="F104" s="35"/>
      <c r="G104" s="28" t="s">
        <v>28</v>
      </c>
      <c r="I104" s="33" t="s">
        <v>29</v>
      </c>
    </row>
    <row r="105" spans="1:9" ht="15" outlineLevel="2" x14ac:dyDescent="0.2">
      <c r="A105" s="36" t="s">
        <v>1093</v>
      </c>
      <c r="B105" s="37" t="s">
        <v>79</v>
      </c>
      <c r="C105" s="37" t="s">
        <v>80</v>
      </c>
      <c r="D105" s="37"/>
      <c r="E105" s="37"/>
      <c r="F105" s="37" t="s">
        <v>31</v>
      </c>
      <c r="G105" s="38"/>
    </row>
    <row r="106" spans="1:9" ht="15" outlineLevel="2" x14ac:dyDescent="0.2">
      <c r="A106" s="36" t="s">
        <v>1093</v>
      </c>
      <c r="B106" s="37" t="s">
        <v>48</v>
      </c>
      <c r="C106" s="37" t="s">
        <v>49</v>
      </c>
      <c r="D106" s="37"/>
      <c r="E106" s="37"/>
      <c r="F106" s="37" t="s">
        <v>31</v>
      </c>
      <c r="G106" s="38"/>
    </row>
    <row r="107" spans="1:9" ht="15" outlineLevel="2" x14ac:dyDescent="0.2">
      <c r="A107" s="36" t="s">
        <v>1093</v>
      </c>
      <c r="B107" s="37" t="s">
        <v>50</v>
      </c>
      <c r="C107" s="37" t="s">
        <v>51</v>
      </c>
      <c r="D107" s="37"/>
      <c r="E107" s="37"/>
      <c r="F107" s="37" t="s">
        <v>31</v>
      </c>
      <c r="G107" s="38"/>
    </row>
    <row r="108" spans="1:9" ht="15" outlineLevel="2" x14ac:dyDescent="0.2">
      <c r="A108" s="36" t="s">
        <v>1093</v>
      </c>
      <c r="B108" s="37" t="s">
        <v>81</v>
      </c>
      <c r="C108" s="37" t="s">
        <v>82</v>
      </c>
      <c r="D108" s="37"/>
      <c r="E108" s="37"/>
      <c r="F108" s="37" t="s">
        <v>31</v>
      </c>
      <c r="G108" s="38"/>
    </row>
    <row r="109" spans="1:9" ht="15" outlineLevel="2" x14ac:dyDescent="0.2">
      <c r="A109" s="36" t="s">
        <v>1093</v>
      </c>
      <c r="B109" s="37" t="s">
        <v>54</v>
      </c>
      <c r="C109" s="37" t="s">
        <v>55</v>
      </c>
      <c r="D109" s="37"/>
      <c r="E109" s="37"/>
      <c r="F109" s="37" t="s">
        <v>31</v>
      </c>
      <c r="G109" s="38"/>
    </row>
    <row r="110" spans="1:9" ht="15" customHeight="1" outlineLevel="1" x14ac:dyDescent="0.2">
      <c r="A110" s="34" t="str">
        <f>"TS"&amp;TEXT(RIGHT(A104,3)+1,"000")</f>
        <v>TS021</v>
      </c>
      <c r="B110" s="34" t="s">
        <v>85</v>
      </c>
      <c r="C110" s="35" t="s">
        <v>67</v>
      </c>
      <c r="D110" s="35"/>
      <c r="E110" s="35"/>
      <c r="F110" s="35"/>
      <c r="G110" s="28" t="s">
        <v>28</v>
      </c>
      <c r="H110" s="78">
        <v>44788</v>
      </c>
      <c r="I110" s="33" t="s">
        <v>29</v>
      </c>
    </row>
    <row r="111" spans="1:9" ht="15" outlineLevel="2" x14ac:dyDescent="0.2">
      <c r="A111" s="36" t="s">
        <v>1094</v>
      </c>
      <c r="B111" s="37" t="s">
        <v>79</v>
      </c>
      <c r="C111" s="37" t="s">
        <v>80</v>
      </c>
      <c r="D111" s="37"/>
      <c r="E111" s="37"/>
      <c r="F111" s="37" t="s">
        <v>31</v>
      </c>
      <c r="G111" s="38"/>
    </row>
    <row r="112" spans="1:9" ht="15" outlineLevel="2" x14ac:dyDescent="0.2">
      <c r="A112" s="36" t="s">
        <v>1094</v>
      </c>
      <c r="B112" s="37" t="s">
        <v>58</v>
      </c>
      <c r="C112" s="37" t="s">
        <v>49</v>
      </c>
      <c r="D112" s="37"/>
      <c r="E112" s="37"/>
      <c r="F112" s="37" t="s">
        <v>31</v>
      </c>
      <c r="G112" s="38"/>
    </row>
    <row r="113" spans="1:9" ht="15" outlineLevel="2" x14ac:dyDescent="0.2">
      <c r="A113" s="36" t="s">
        <v>1094</v>
      </c>
      <c r="B113" s="37" t="s">
        <v>50</v>
      </c>
      <c r="C113" s="37" t="s">
        <v>51</v>
      </c>
      <c r="D113" s="37"/>
      <c r="E113" s="37"/>
      <c r="F113" s="37" t="s">
        <v>31</v>
      </c>
      <c r="G113" s="38"/>
    </row>
    <row r="114" spans="1:9" ht="15" outlineLevel="2" x14ac:dyDescent="0.2">
      <c r="A114" s="36" t="s">
        <v>1094</v>
      </c>
      <c r="B114" s="37" t="s">
        <v>81</v>
      </c>
      <c r="C114" s="37" t="s">
        <v>82</v>
      </c>
      <c r="D114" s="37"/>
      <c r="E114" s="37"/>
      <c r="F114" s="37" t="s">
        <v>31</v>
      </c>
      <c r="G114" s="38"/>
    </row>
    <row r="115" spans="1:9" ht="15" outlineLevel="2" x14ac:dyDescent="0.2">
      <c r="A115" s="36" t="s">
        <v>1094</v>
      </c>
      <c r="B115" s="37" t="s">
        <v>54</v>
      </c>
      <c r="C115" s="37" t="s">
        <v>55</v>
      </c>
      <c r="D115" s="37"/>
      <c r="E115" s="37"/>
      <c r="F115" s="37" t="s">
        <v>31</v>
      </c>
      <c r="G115" s="38"/>
    </row>
    <row r="116" spans="1:9" ht="15" outlineLevel="1" x14ac:dyDescent="0.2">
      <c r="A116" s="34" t="str">
        <f>"TS"&amp;TEXT(RIGHT(A110,3)+1,"000")</f>
        <v>TS022</v>
      </c>
      <c r="B116" s="34" t="s">
        <v>86</v>
      </c>
      <c r="C116" s="35" t="s">
        <v>71</v>
      </c>
      <c r="D116" s="35"/>
      <c r="E116" s="35"/>
      <c r="F116" s="35"/>
      <c r="G116" s="28" t="s">
        <v>28</v>
      </c>
      <c r="I116" s="33" t="s">
        <v>29</v>
      </c>
    </row>
    <row r="117" spans="1:9" ht="15" outlineLevel="2" x14ac:dyDescent="0.2">
      <c r="A117" s="36" t="s">
        <v>1095</v>
      </c>
      <c r="B117" s="37" t="s">
        <v>79</v>
      </c>
      <c r="C117" s="37" t="s">
        <v>80</v>
      </c>
      <c r="D117" s="37"/>
      <c r="E117" s="37"/>
      <c r="F117" s="37" t="s">
        <v>31</v>
      </c>
      <c r="G117" s="38"/>
    </row>
    <row r="118" spans="1:9" ht="15" outlineLevel="2" x14ac:dyDescent="0.2">
      <c r="A118" s="36" t="s">
        <v>1095</v>
      </c>
      <c r="B118" s="37" t="s">
        <v>48</v>
      </c>
      <c r="C118" s="37" t="s">
        <v>49</v>
      </c>
      <c r="D118" s="37"/>
      <c r="E118" s="37"/>
      <c r="F118" s="37" t="s">
        <v>31</v>
      </c>
      <c r="G118" s="38"/>
    </row>
    <row r="119" spans="1:9" ht="15" outlineLevel="2" x14ac:dyDescent="0.2">
      <c r="A119" s="36" t="s">
        <v>1095</v>
      </c>
      <c r="B119" s="37" t="s">
        <v>50</v>
      </c>
      <c r="C119" s="37" t="s">
        <v>51</v>
      </c>
      <c r="D119" s="37"/>
      <c r="E119" s="37"/>
      <c r="F119" s="37" t="s">
        <v>31</v>
      </c>
      <c r="G119" s="38"/>
    </row>
    <row r="120" spans="1:9" ht="15" outlineLevel="2" x14ac:dyDescent="0.2">
      <c r="A120" s="36" t="s">
        <v>1095</v>
      </c>
      <c r="B120" s="37" t="s">
        <v>81</v>
      </c>
      <c r="C120" s="37" t="s">
        <v>82</v>
      </c>
      <c r="D120" s="37"/>
      <c r="E120" s="37"/>
      <c r="F120" s="37" t="s">
        <v>31</v>
      </c>
      <c r="G120" s="38"/>
    </row>
    <row r="121" spans="1:9" ht="15" outlineLevel="2" x14ac:dyDescent="0.2">
      <c r="A121" s="36" t="s">
        <v>1095</v>
      </c>
      <c r="B121" s="37" t="s">
        <v>54</v>
      </c>
      <c r="C121" s="37" t="s">
        <v>55</v>
      </c>
      <c r="D121" s="37"/>
      <c r="E121" s="37"/>
      <c r="F121" s="37" t="s">
        <v>31</v>
      </c>
      <c r="G121" s="38"/>
    </row>
    <row r="122" spans="1:9" ht="30" outlineLevel="1" x14ac:dyDescent="0.2">
      <c r="A122" s="34" t="str">
        <f>"TS"&amp;TEXT(RIGHT(A116,3)+1,"000")</f>
        <v>TS023</v>
      </c>
      <c r="B122" s="34" t="s">
        <v>87</v>
      </c>
      <c r="C122" s="35" t="s">
        <v>73</v>
      </c>
      <c r="D122" s="35"/>
      <c r="E122" s="35"/>
      <c r="F122" s="35"/>
      <c r="G122" s="28" t="s">
        <v>28</v>
      </c>
      <c r="H122" s="78">
        <v>44788</v>
      </c>
      <c r="I122" s="33" t="s">
        <v>29</v>
      </c>
    </row>
    <row r="123" spans="1:9" ht="15" outlineLevel="2" x14ac:dyDescent="0.2">
      <c r="A123" s="36" t="s">
        <v>1096</v>
      </c>
      <c r="B123" s="37" t="s">
        <v>79</v>
      </c>
      <c r="C123" s="37" t="s">
        <v>80</v>
      </c>
      <c r="D123" s="37"/>
      <c r="E123" s="37"/>
      <c r="F123" s="37" t="s">
        <v>31</v>
      </c>
      <c r="G123" s="38"/>
    </row>
    <row r="124" spans="1:9" ht="15" outlineLevel="2" x14ac:dyDescent="0.2">
      <c r="A124" s="36" t="s">
        <v>1096</v>
      </c>
      <c r="B124" s="37" t="s">
        <v>58</v>
      </c>
      <c r="C124" s="37" t="s">
        <v>49</v>
      </c>
      <c r="D124" s="37"/>
      <c r="E124" s="37"/>
      <c r="F124" s="37" t="s">
        <v>31</v>
      </c>
      <c r="G124" s="38"/>
    </row>
    <row r="125" spans="1:9" ht="15" outlineLevel="2" x14ac:dyDescent="0.2">
      <c r="A125" s="36" t="s">
        <v>1096</v>
      </c>
      <c r="B125" s="37" t="s">
        <v>50</v>
      </c>
      <c r="C125" s="37" t="s">
        <v>51</v>
      </c>
      <c r="D125" s="37"/>
      <c r="E125" s="37"/>
      <c r="F125" s="37" t="s">
        <v>31</v>
      </c>
      <c r="G125" s="38"/>
    </row>
    <row r="126" spans="1:9" ht="15" outlineLevel="2" x14ac:dyDescent="0.2">
      <c r="A126" s="36" t="s">
        <v>1096</v>
      </c>
      <c r="B126" s="37" t="s">
        <v>81</v>
      </c>
      <c r="C126" s="37" t="s">
        <v>82</v>
      </c>
      <c r="D126" s="37"/>
      <c r="E126" s="37"/>
      <c r="F126" s="37" t="s">
        <v>31</v>
      </c>
      <c r="G126" s="38"/>
    </row>
    <row r="127" spans="1:9" ht="15" outlineLevel="2" x14ac:dyDescent="0.2">
      <c r="A127" s="36" t="s">
        <v>1096</v>
      </c>
      <c r="B127" s="37" t="s">
        <v>54</v>
      </c>
      <c r="C127" s="37" t="s">
        <v>55</v>
      </c>
      <c r="D127" s="37"/>
      <c r="E127" s="37"/>
      <c r="F127" s="37" t="s">
        <v>31</v>
      </c>
      <c r="G127" s="38"/>
    </row>
    <row r="128" spans="1:9" s="29" customFormat="1" outlineLevel="1" x14ac:dyDescent="0.2">
      <c r="A128" s="117" t="s">
        <v>88</v>
      </c>
      <c r="B128" s="118"/>
      <c r="C128" s="118"/>
      <c r="D128" s="118"/>
      <c r="E128" s="118"/>
      <c r="F128" s="118"/>
      <c r="G128" s="118"/>
      <c r="H128" s="76"/>
    </row>
    <row r="129" spans="1:9" ht="15" outlineLevel="1" x14ac:dyDescent="0.2">
      <c r="A129" s="34" t="str">
        <f>"TS"&amp;TEXT(RIGHT(A122,3)+1,"000")</f>
        <v>TS024</v>
      </c>
      <c r="B129" s="41" t="s">
        <v>89</v>
      </c>
      <c r="C129" s="35" t="s">
        <v>90</v>
      </c>
      <c r="D129" s="35"/>
      <c r="E129" s="35"/>
      <c r="F129" s="35"/>
      <c r="G129" s="39" t="s">
        <v>7</v>
      </c>
      <c r="I129" s="33" t="s">
        <v>29</v>
      </c>
    </row>
    <row r="130" spans="1:9" ht="15" outlineLevel="2" x14ac:dyDescent="0.2">
      <c r="A130" s="36" t="s">
        <v>46</v>
      </c>
      <c r="B130" s="37" t="s">
        <v>91</v>
      </c>
      <c r="C130" s="37"/>
      <c r="D130" s="37"/>
      <c r="E130" s="37"/>
      <c r="F130" s="37"/>
      <c r="G130" s="38"/>
    </row>
    <row r="131" spans="1:9" ht="15" outlineLevel="2" x14ac:dyDescent="0.2">
      <c r="A131" s="38"/>
      <c r="B131" s="42" t="s">
        <v>48</v>
      </c>
      <c r="C131" s="37" t="s">
        <v>49</v>
      </c>
      <c r="D131" s="37"/>
      <c r="E131" s="37"/>
      <c r="F131" s="37" t="s">
        <v>29</v>
      </c>
      <c r="G131" s="38"/>
      <c r="H131" s="79">
        <v>44788</v>
      </c>
    </row>
    <row r="132" spans="1:9" ht="15" outlineLevel="2" x14ac:dyDescent="0.2">
      <c r="A132" s="38"/>
      <c r="B132" s="38" t="s">
        <v>92</v>
      </c>
      <c r="C132" s="37" t="s">
        <v>51</v>
      </c>
      <c r="D132" s="37"/>
      <c r="E132" s="37"/>
      <c r="F132" s="37" t="s">
        <v>29</v>
      </c>
      <c r="G132" s="38"/>
      <c r="H132" s="79">
        <v>44788</v>
      </c>
    </row>
    <row r="133" spans="1:9" ht="15" outlineLevel="2" x14ac:dyDescent="0.2">
      <c r="A133" s="38"/>
      <c r="B133" s="38" t="s">
        <v>93</v>
      </c>
      <c r="C133" s="37" t="s">
        <v>53</v>
      </c>
      <c r="D133" s="37"/>
      <c r="E133" s="37"/>
      <c r="F133" s="37" t="s">
        <v>29</v>
      </c>
      <c r="G133" s="38"/>
      <c r="H133" s="79">
        <v>44788</v>
      </c>
    </row>
    <row r="134" spans="1:9" ht="15" outlineLevel="2" x14ac:dyDescent="0.2">
      <c r="A134" s="36"/>
      <c r="B134" s="37" t="s">
        <v>54</v>
      </c>
      <c r="C134" s="37" t="s">
        <v>55</v>
      </c>
      <c r="D134" s="37"/>
      <c r="E134" s="37"/>
      <c r="F134" s="37" t="s">
        <v>29</v>
      </c>
      <c r="G134" s="38"/>
      <c r="H134" s="79">
        <v>44788</v>
      </c>
    </row>
    <row r="135" spans="1:9" ht="15" outlineLevel="1" x14ac:dyDescent="0.2">
      <c r="A135" s="34" t="str">
        <f>"TS"&amp;TEXT(RIGHT(A129,3)+1,"000")</f>
        <v>TS025</v>
      </c>
      <c r="B135" s="41" t="s">
        <v>94</v>
      </c>
      <c r="C135" s="35" t="s">
        <v>95</v>
      </c>
      <c r="D135" s="35"/>
      <c r="E135" s="35"/>
      <c r="F135" s="35"/>
      <c r="G135" s="39" t="s">
        <v>7</v>
      </c>
      <c r="I135" s="33" t="s">
        <v>29</v>
      </c>
    </row>
    <row r="136" spans="1:9" ht="15" outlineLevel="2" x14ac:dyDescent="0.2">
      <c r="A136" s="36" t="s">
        <v>46</v>
      </c>
      <c r="B136" s="37" t="s">
        <v>91</v>
      </c>
      <c r="C136" s="37"/>
      <c r="D136" s="37"/>
      <c r="E136" s="37"/>
      <c r="F136" s="37"/>
      <c r="G136" s="38"/>
    </row>
    <row r="137" spans="1:9" ht="15" outlineLevel="2" x14ac:dyDescent="0.2">
      <c r="A137" s="38"/>
      <c r="B137" s="38" t="s">
        <v>58</v>
      </c>
      <c r="C137" s="37" t="s">
        <v>49</v>
      </c>
      <c r="D137" s="37"/>
      <c r="E137" s="37"/>
      <c r="F137" s="37" t="s">
        <v>29</v>
      </c>
      <c r="G137" s="38"/>
      <c r="H137" s="79">
        <v>44788</v>
      </c>
    </row>
    <row r="138" spans="1:9" ht="15" outlineLevel="2" x14ac:dyDescent="0.2">
      <c r="A138" s="38"/>
      <c r="B138" s="38" t="s">
        <v>92</v>
      </c>
      <c r="C138" s="37" t="s">
        <v>51</v>
      </c>
      <c r="D138" s="37"/>
      <c r="E138" s="37"/>
      <c r="F138" s="37" t="s">
        <v>29</v>
      </c>
      <c r="G138" s="38"/>
      <c r="H138" s="79">
        <v>44788</v>
      </c>
    </row>
    <row r="139" spans="1:9" ht="15" outlineLevel="2" x14ac:dyDescent="0.2">
      <c r="A139" s="38"/>
      <c r="B139" s="38" t="s">
        <v>93</v>
      </c>
      <c r="C139" s="37" t="s">
        <v>53</v>
      </c>
      <c r="D139" s="37"/>
      <c r="E139" s="37"/>
      <c r="F139" s="37" t="s">
        <v>29</v>
      </c>
      <c r="G139" s="38"/>
      <c r="H139" s="79">
        <v>44788</v>
      </c>
    </row>
    <row r="140" spans="1:9" ht="15" outlineLevel="2" x14ac:dyDescent="0.2">
      <c r="A140" s="36"/>
      <c r="B140" s="37" t="s">
        <v>54</v>
      </c>
      <c r="C140" s="37" t="s">
        <v>55</v>
      </c>
      <c r="D140" s="37"/>
      <c r="E140" s="37"/>
      <c r="F140" s="37" t="s">
        <v>29</v>
      </c>
      <c r="G140" s="38"/>
      <c r="H140" s="79">
        <v>44788</v>
      </c>
    </row>
    <row r="141" spans="1:9" ht="15" outlineLevel="1" x14ac:dyDescent="0.2">
      <c r="A141" s="34" t="str">
        <f>"TS"&amp;TEXT(RIGHT(A135,3)+1,"000")</f>
        <v>TS026</v>
      </c>
      <c r="B141" s="41" t="s">
        <v>96</v>
      </c>
      <c r="C141" s="35" t="s">
        <v>95</v>
      </c>
      <c r="D141" s="35"/>
      <c r="E141" s="35"/>
      <c r="F141" s="35"/>
      <c r="G141" s="39" t="s">
        <v>7</v>
      </c>
      <c r="I141" s="33" t="s">
        <v>29</v>
      </c>
    </row>
    <row r="142" spans="1:9" ht="15" outlineLevel="2" x14ac:dyDescent="0.2">
      <c r="A142" s="36" t="s">
        <v>46</v>
      </c>
      <c r="B142" s="37" t="s">
        <v>91</v>
      </c>
      <c r="C142" s="37"/>
      <c r="D142" s="37"/>
      <c r="E142" s="37"/>
      <c r="F142" s="37"/>
      <c r="G142" s="38"/>
    </row>
    <row r="143" spans="1:9" ht="15" outlineLevel="2" x14ac:dyDescent="0.2">
      <c r="A143" s="38"/>
      <c r="B143" s="42" t="s">
        <v>61</v>
      </c>
      <c r="C143" s="37" t="s">
        <v>49</v>
      </c>
      <c r="D143" s="37"/>
      <c r="E143" s="37"/>
      <c r="F143" s="37" t="s">
        <v>29</v>
      </c>
      <c r="G143" s="38"/>
      <c r="H143" s="79">
        <v>44788</v>
      </c>
    </row>
    <row r="144" spans="1:9" ht="15" outlineLevel="2" x14ac:dyDescent="0.2">
      <c r="A144" s="38"/>
      <c r="B144" s="38" t="s">
        <v>92</v>
      </c>
      <c r="C144" s="37" t="s">
        <v>51</v>
      </c>
      <c r="D144" s="37"/>
      <c r="E144" s="37"/>
      <c r="F144" s="37" t="s">
        <v>29</v>
      </c>
      <c r="G144" s="38"/>
      <c r="H144" s="79">
        <v>44788</v>
      </c>
    </row>
    <row r="145" spans="1:9" ht="15" outlineLevel="2" x14ac:dyDescent="0.2">
      <c r="A145" s="38"/>
      <c r="B145" s="38" t="s">
        <v>93</v>
      </c>
      <c r="C145" s="37" t="s">
        <v>53</v>
      </c>
      <c r="D145" s="37"/>
      <c r="E145" s="37"/>
      <c r="F145" s="37" t="s">
        <v>29</v>
      </c>
      <c r="G145" s="38"/>
      <c r="H145" s="79">
        <v>44788</v>
      </c>
    </row>
    <row r="146" spans="1:9" ht="15" outlineLevel="2" x14ac:dyDescent="0.2">
      <c r="A146" s="36"/>
      <c r="B146" s="37" t="s">
        <v>54</v>
      </c>
      <c r="C146" s="37" t="s">
        <v>55</v>
      </c>
      <c r="D146" s="37"/>
      <c r="E146" s="37"/>
      <c r="F146" s="37" t="s">
        <v>29</v>
      </c>
      <c r="G146" s="38"/>
      <c r="H146" s="79">
        <v>44788</v>
      </c>
    </row>
    <row r="147" spans="1:9" ht="15" outlineLevel="1" x14ac:dyDescent="0.2">
      <c r="A147" s="34" t="str">
        <f>"TS"&amp;TEXT(RIGHT(A141,3)+1,"000")</f>
        <v>TS027</v>
      </c>
      <c r="B147" s="41" t="s">
        <v>97</v>
      </c>
      <c r="C147" s="35" t="s">
        <v>95</v>
      </c>
      <c r="D147" s="35"/>
      <c r="E147" s="35"/>
      <c r="F147" s="35"/>
      <c r="G147" s="39" t="s">
        <v>7</v>
      </c>
      <c r="I147" s="33" t="s">
        <v>29</v>
      </c>
    </row>
    <row r="148" spans="1:9" ht="15" outlineLevel="2" x14ac:dyDescent="0.2">
      <c r="A148" s="36" t="s">
        <v>46</v>
      </c>
      <c r="B148" s="37" t="s">
        <v>91</v>
      </c>
      <c r="C148" s="37"/>
      <c r="D148" s="37"/>
      <c r="E148" s="37"/>
      <c r="F148" s="37"/>
      <c r="G148" s="38"/>
    </row>
    <row r="149" spans="1:9" ht="15" outlineLevel="2" x14ac:dyDescent="0.2">
      <c r="A149" s="38"/>
      <c r="B149" s="38" t="s">
        <v>63</v>
      </c>
      <c r="C149" s="37" t="s">
        <v>49</v>
      </c>
      <c r="D149" s="37"/>
      <c r="E149" s="37"/>
      <c r="F149" s="37" t="s">
        <v>29</v>
      </c>
      <c r="G149" s="38"/>
      <c r="H149" s="79">
        <v>44788</v>
      </c>
    </row>
    <row r="150" spans="1:9" ht="15" outlineLevel="2" x14ac:dyDescent="0.2">
      <c r="A150" s="38"/>
      <c r="B150" s="38" t="s">
        <v>92</v>
      </c>
      <c r="C150" s="37" t="s">
        <v>51</v>
      </c>
      <c r="D150" s="37"/>
      <c r="E150" s="37"/>
      <c r="F150" s="37" t="s">
        <v>29</v>
      </c>
      <c r="G150" s="38"/>
      <c r="H150" s="79">
        <v>44788</v>
      </c>
    </row>
    <row r="151" spans="1:9" ht="15" outlineLevel="2" x14ac:dyDescent="0.2">
      <c r="A151" s="38"/>
      <c r="B151" s="38" t="s">
        <v>93</v>
      </c>
      <c r="C151" s="37" t="s">
        <v>53</v>
      </c>
      <c r="D151" s="37"/>
      <c r="E151" s="37"/>
      <c r="F151" s="37" t="s">
        <v>29</v>
      </c>
      <c r="G151" s="38"/>
      <c r="H151" s="79">
        <v>44788</v>
      </c>
    </row>
    <row r="152" spans="1:9" ht="15" outlineLevel="2" x14ac:dyDescent="0.2">
      <c r="A152" s="36"/>
      <c r="B152" s="37" t="s">
        <v>54</v>
      </c>
      <c r="C152" s="37" t="s">
        <v>55</v>
      </c>
      <c r="D152" s="37"/>
      <c r="E152" s="37"/>
      <c r="F152" s="37" t="s">
        <v>29</v>
      </c>
      <c r="G152" s="38"/>
      <c r="H152" s="79">
        <v>44788</v>
      </c>
    </row>
    <row r="153" spans="1:9" ht="15" outlineLevel="1" x14ac:dyDescent="0.2">
      <c r="A153" s="34" t="str">
        <f>"TS"&amp;TEXT(RIGHT(A147,3)+1,"000")</f>
        <v>TS028</v>
      </c>
      <c r="B153" s="41" t="s">
        <v>98</v>
      </c>
      <c r="C153" s="35" t="s">
        <v>95</v>
      </c>
      <c r="D153" s="35"/>
      <c r="E153" s="35"/>
      <c r="F153" s="35"/>
      <c r="G153" s="39" t="s">
        <v>7</v>
      </c>
      <c r="I153" s="33" t="s">
        <v>29</v>
      </c>
    </row>
    <row r="154" spans="1:9" ht="15" outlineLevel="2" x14ac:dyDescent="0.2">
      <c r="A154" s="36" t="s">
        <v>46</v>
      </c>
      <c r="B154" s="37" t="s">
        <v>91</v>
      </c>
      <c r="C154" s="37"/>
      <c r="D154" s="37"/>
      <c r="E154" s="37"/>
      <c r="F154" s="37"/>
      <c r="G154" s="38"/>
    </row>
    <row r="155" spans="1:9" ht="15" outlineLevel="2" x14ac:dyDescent="0.2">
      <c r="A155" s="38"/>
      <c r="B155" s="42" t="s">
        <v>48</v>
      </c>
      <c r="C155" s="37" t="s">
        <v>49</v>
      </c>
      <c r="D155" s="37"/>
      <c r="E155" s="37"/>
      <c r="F155" s="37" t="s">
        <v>29</v>
      </c>
      <c r="G155" s="38"/>
      <c r="H155" s="79">
        <v>44788</v>
      </c>
    </row>
    <row r="156" spans="1:9" ht="15" outlineLevel="2" x14ac:dyDescent="0.2">
      <c r="A156" s="38"/>
      <c r="B156" s="38" t="s">
        <v>92</v>
      </c>
      <c r="C156" s="37" t="s">
        <v>51</v>
      </c>
      <c r="D156" s="37"/>
      <c r="E156" s="37"/>
      <c r="F156" s="37" t="s">
        <v>29</v>
      </c>
      <c r="G156" s="38"/>
      <c r="H156" s="79">
        <v>44788</v>
      </c>
    </row>
    <row r="157" spans="1:9" ht="15" outlineLevel="2" x14ac:dyDescent="0.2">
      <c r="A157" s="38"/>
      <c r="B157" s="38" t="s">
        <v>93</v>
      </c>
      <c r="C157" s="37" t="s">
        <v>53</v>
      </c>
      <c r="D157" s="37"/>
      <c r="E157" s="37"/>
      <c r="F157" s="37" t="s">
        <v>29</v>
      </c>
      <c r="G157" s="38"/>
      <c r="H157" s="79">
        <v>44788</v>
      </c>
    </row>
    <row r="158" spans="1:9" ht="15" outlineLevel="2" x14ac:dyDescent="0.2">
      <c r="A158" s="36"/>
      <c r="B158" s="37" t="s">
        <v>54</v>
      </c>
      <c r="C158" s="37" t="s">
        <v>55</v>
      </c>
      <c r="D158" s="37"/>
      <c r="E158" s="37"/>
      <c r="F158" s="37" t="s">
        <v>29</v>
      </c>
      <c r="G158" s="38"/>
      <c r="H158" s="79">
        <v>44788</v>
      </c>
    </row>
    <row r="159" spans="1:9" ht="15" outlineLevel="1" x14ac:dyDescent="0.2">
      <c r="A159" s="34" t="str">
        <f>"TS"&amp;TEXT(RIGHT(A153,3)+1,"000")</f>
        <v>TS029</v>
      </c>
      <c r="B159" s="41" t="s">
        <v>99</v>
      </c>
      <c r="C159" s="35" t="s">
        <v>95</v>
      </c>
      <c r="D159" s="35"/>
      <c r="E159" s="35"/>
      <c r="F159" s="35"/>
      <c r="G159" s="39" t="s">
        <v>7</v>
      </c>
      <c r="I159" s="33" t="s">
        <v>29</v>
      </c>
    </row>
    <row r="160" spans="1:9" ht="15" outlineLevel="2" x14ac:dyDescent="0.2">
      <c r="A160" s="36" t="s">
        <v>46</v>
      </c>
      <c r="B160" s="37" t="s">
        <v>91</v>
      </c>
      <c r="C160" s="37"/>
      <c r="D160" s="37"/>
      <c r="E160" s="37"/>
      <c r="F160" s="37"/>
      <c r="G160" s="38"/>
    </row>
    <row r="161" spans="1:9" ht="15" outlineLevel="2" x14ac:dyDescent="0.2">
      <c r="A161" s="38"/>
      <c r="B161" s="38" t="s">
        <v>58</v>
      </c>
      <c r="C161" s="37" t="s">
        <v>49</v>
      </c>
      <c r="D161" s="37"/>
      <c r="E161" s="37"/>
      <c r="F161" s="37" t="s">
        <v>29</v>
      </c>
      <c r="G161" s="38"/>
      <c r="H161" s="79">
        <v>44788</v>
      </c>
    </row>
    <row r="162" spans="1:9" ht="15" outlineLevel="2" x14ac:dyDescent="0.2">
      <c r="A162" s="38"/>
      <c r="B162" s="38" t="s">
        <v>92</v>
      </c>
      <c r="C162" s="37" t="s">
        <v>51</v>
      </c>
      <c r="D162" s="37"/>
      <c r="E162" s="37"/>
      <c r="F162" s="37" t="s">
        <v>29</v>
      </c>
      <c r="G162" s="38"/>
      <c r="H162" s="79">
        <v>44788</v>
      </c>
    </row>
    <row r="163" spans="1:9" ht="15" outlineLevel="2" x14ac:dyDescent="0.2">
      <c r="A163" s="38"/>
      <c r="B163" s="38" t="s">
        <v>93</v>
      </c>
      <c r="C163" s="37" t="s">
        <v>53</v>
      </c>
      <c r="D163" s="37"/>
      <c r="E163" s="37"/>
      <c r="F163" s="37" t="s">
        <v>29</v>
      </c>
      <c r="G163" s="38"/>
      <c r="H163" s="79">
        <v>44788</v>
      </c>
    </row>
    <row r="164" spans="1:9" ht="15" outlineLevel="2" x14ac:dyDescent="0.2">
      <c r="A164" s="36"/>
      <c r="B164" s="37" t="s">
        <v>54</v>
      </c>
      <c r="C164" s="37" t="s">
        <v>55</v>
      </c>
      <c r="D164" s="37"/>
      <c r="E164" s="37"/>
      <c r="F164" s="37" t="s">
        <v>29</v>
      </c>
      <c r="G164" s="38"/>
      <c r="H164" s="79">
        <v>44788</v>
      </c>
    </row>
    <row r="165" spans="1:9" ht="15" outlineLevel="1" x14ac:dyDescent="0.2">
      <c r="A165" s="34" t="str">
        <f>"TS"&amp;TEXT(RIGHT(A159,3)+1,"000")</f>
        <v>TS030</v>
      </c>
      <c r="B165" s="41" t="s">
        <v>100</v>
      </c>
      <c r="C165" s="35" t="s">
        <v>95</v>
      </c>
      <c r="D165" s="35"/>
      <c r="E165" s="35"/>
      <c r="F165" s="35"/>
      <c r="G165" s="39" t="s">
        <v>7</v>
      </c>
      <c r="I165" s="33" t="s">
        <v>29</v>
      </c>
    </row>
    <row r="166" spans="1:9" ht="15" outlineLevel="2" x14ac:dyDescent="0.2">
      <c r="A166" s="36" t="s">
        <v>46</v>
      </c>
      <c r="B166" s="37" t="s">
        <v>91</v>
      </c>
      <c r="C166" s="37"/>
      <c r="D166" s="37"/>
      <c r="E166" s="37"/>
      <c r="F166" s="37"/>
      <c r="G166" s="38"/>
    </row>
    <row r="167" spans="1:9" ht="15" outlineLevel="2" x14ac:dyDescent="0.2">
      <c r="A167" s="38"/>
      <c r="B167" s="42" t="s">
        <v>61</v>
      </c>
      <c r="C167" s="37" t="s">
        <v>49</v>
      </c>
      <c r="D167" s="37"/>
      <c r="E167" s="37"/>
      <c r="F167" s="37" t="s">
        <v>29</v>
      </c>
      <c r="G167" s="38"/>
      <c r="H167" s="79">
        <v>44788</v>
      </c>
    </row>
    <row r="168" spans="1:9" ht="15" outlineLevel="2" x14ac:dyDescent="0.2">
      <c r="A168" s="38"/>
      <c r="B168" s="38" t="s">
        <v>92</v>
      </c>
      <c r="C168" s="37" t="s">
        <v>51</v>
      </c>
      <c r="D168" s="37"/>
      <c r="E168" s="37"/>
      <c r="F168" s="37" t="s">
        <v>29</v>
      </c>
      <c r="G168" s="38"/>
      <c r="H168" s="79">
        <v>44788</v>
      </c>
    </row>
    <row r="169" spans="1:9" ht="15" outlineLevel="2" x14ac:dyDescent="0.2">
      <c r="A169" s="38"/>
      <c r="B169" s="38" t="s">
        <v>93</v>
      </c>
      <c r="C169" s="37" t="s">
        <v>53</v>
      </c>
      <c r="D169" s="37"/>
      <c r="E169" s="37"/>
      <c r="F169" s="37" t="s">
        <v>29</v>
      </c>
      <c r="G169" s="38"/>
      <c r="H169" s="79">
        <v>44788</v>
      </c>
    </row>
    <row r="170" spans="1:9" ht="15" outlineLevel="2" x14ac:dyDescent="0.2">
      <c r="A170" s="36"/>
      <c r="B170" s="37" t="s">
        <v>54</v>
      </c>
      <c r="C170" s="37" t="s">
        <v>55</v>
      </c>
      <c r="D170" s="37"/>
      <c r="E170" s="37"/>
      <c r="F170" s="37" t="s">
        <v>29</v>
      </c>
      <c r="G170" s="38"/>
      <c r="H170" s="79">
        <v>44788</v>
      </c>
    </row>
    <row r="171" spans="1:9" ht="15" outlineLevel="1" x14ac:dyDescent="0.2">
      <c r="A171" s="34" t="str">
        <f>"TS"&amp;TEXT(RIGHT(A165,3)+1,"000")</f>
        <v>TS031</v>
      </c>
      <c r="B171" s="41" t="s">
        <v>101</v>
      </c>
      <c r="C171" s="35" t="s">
        <v>95</v>
      </c>
      <c r="D171" s="35"/>
      <c r="E171" s="35"/>
      <c r="F171" s="35"/>
      <c r="G171" s="39" t="s">
        <v>7</v>
      </c>
      <c r="I171" s="33" t="s">
        <v>29</v>
      </c>
    </row>
    <row r="172" spans="1:9" ht="15" outlineLevel="2" x14ac:dyDescent="0.2">
      <c r="A172" s="36" t="s">
        <v>46</v>
      </c>
      <c r="B172" s="37" t="s">
        <v>91</v>
      </c>
      <c r="C172" s="37"/>
      <c r="D172" s="37"/>
      <c r="E172" s="37"/>
      <c r="F172" s="37"/>
      <c r="G172" s="38"/>
      <c r="H172" s="45"/>
    </row>
    <row r="173" spans="1:9" ht="15" outlineLevel="2" x14ac:dyDescent="0.2">
      <c r="A173" s="38"/>
      <c r="B173" s="38" t="s">
        <v>63</v>
      </c>
      <c r="C173" s="37" t="s">
        <v>49</v>
      </c>
      <c r="D173" s="37"/>
      <c r="E173" s="37"/>
      <c r="F173" s="37" t="s">
        <v>29</v>
      </c>
      <c r="G173" s="38"/>
      <c r="H173" s="79">
        <v>44788</v>
      </c>
    </row>
    <row r="174" spans="1:9" ht="15" outlineLevel="2" x14ac:dyDescent="0.2">
      <c r="A174" s="38"/>
      <c r="B174" s="38" t="s">
        <v>92</v>
      </c>
      <c r="C174" s="37" t="s">
        <v>51</v>
      </c>
      <c r="D174" s="37"/>
      <c r="E174" s="37"/>
      <c r="F174" s="37" t="s">
        <v>29</v>
      </c>
      <c r="G174" s="38"/>
      <c r="H174" s="79">
        <v>44788</v>
      </c>
    </row>
    <row r="175" spans="1:9" ht="15" outlineLevel="2" x14ac:dyDescent="0.2">
      <c r="A175" s="38"/>
      <c r="B175" s="38" t="s">
        <v>93</v>
      </c>
      <c r="C175" s="37" t="s">
        <v>53</v>
      </c>
      <c r="D175" s="37"/>
      <c r="E175" s="37"/>
      <c r="F175" s="37" t="s">
        <v>29</v>
      </c>
      <c r="G175" s="38"/>
      <c r="H175" s="79">
        <v>44788</v>
      </c>
    </row>
    <row r="176" spans="1:9" ht="15" outlineLevel="2" x14ac:dyDescent="0.2">
      <c r="A176" s="36"/>
      <c r="B176" s="37" t="s">
        <v>54</v>
      </c>
      <c r="C176" s="37" t="s">
        <v>55</v>
      </c>
      <c r="D176" s="37"/>
      <c r="E176" s="37"/>
      <c r="F176" s="37" t="s">
        <v>29</v>
      </c>
      <c r="G176" s="38"/>
    </row>
    <row r="177" spans="1:10" s="40" customFormat="1" ht="15" collapsed="1" x14ac:dyDescent="0.2">
      <c r="A177" s="110" t="s">
        <v>102</v>
      </c>
      <c r="B177" s="111"/>
      <c r="C177" s="111"/>
      <c r="D177" s="111"/>
      <c r="E177" s="111"/>
      <c r="F177" s="111"/>
      <c r="G177" s="111"/>
      <c r="H177" s="80"/>
    </row>
    <row r="178" spans="1:10" s="40" customFormat="1" ht="15" hidden="1" outlineLevel="1" x14ac:dyDescent="0.2">
      <c r="A178" s="119" t="s">
        <v>103</v>
      </c>
      <c r="B178" s="120"/>
      <c r="C178" s="120"/>
      <c r="D178" s="120"/>
      <c r="E178" s="120"/>
      <c r="F178" s="120"/>
      <c r="G178" s="120"/>
      <c r="H178" s="80"/>
    </row>
    <row r="179" spans="1:10" ht="15" hidden="1" outlineLevel="1" x14ac:dyDescent="0.2">
      <c r="A179" s="34" t="str">
        <f>"TS"&amp;TEXT(RIGHT(A171,3)+1,"000")</f>
        <v>TS032</v>
      </c>
      <c r="B179" s="41" t="s">
        <v>104</v>
      </c>
      <c r="C179" s="35" t="s">
        <v>105</v>
      </c>
      <c r="D179" s="35"/>
      <c r="E179" s="35"/>
      <c r="F179" s="35"/>
      <c r="G179" s="28" t="s">
        <v>28</v>
      </c>
      <c r="H179" s="78">
        <v>44788</v>
      </c>
      <c r="I179" s="33" t="s">
        <v>29</v>
      </c>
    </row>
    <row r="180" spans="1:10" hidden="1" outlineLevel="2" x14ac:dyDescent="0.2">
      <c r="A180" s="38" t="s">
        <v>46</v>
      </c>
      <c r="B180" s="38" t="s">
        <v>106</v>
      </c>
      <c r="C180" s="37"/>
      <c r="D180" s="37"/>
      <c r="E180" s="37"/>
      <c r="F180" s="37"/>
      <c r="G180" s="38"/>
    </row>
    <row r="181" spans="1:10" ht="15" hidden="1" outlineLevel="2" x14ac:dyDescent="0.2">
      <c r="A181" s="38"/>
      <c r="B181" s="38" t="s">
        <v>107</v>
      </c>
      <c r="C181" s="37" t="s">
        <v>108</v>
      </c>
      <c r="D181" s="37"/>
      <c r="E181" s="37"/>
      <c r="F181" s="37" t="s">
        <v>31</v>
      </c>
      <c r="G181" s="38"/>
    </row>
    <row r="182" spans="1:10" ht="15" hidden="1" outlineLevel="2" x14ac:dyDescent="0.2">
      <c r="A182" s="38"/>
      <c r="B182" s="38" t="s">
        <v>109</v>
      </c>
      <c r="C182" s="37" t="s">
        <v>53</v>
      </c>
      <c r="D182" s="37"/>
      <c r="E182" s="37"/>
      <c r="F182" s="37" t="s">
        <v>31</v>
      </c>
      <c r="G182" s="38"/>
    </row>
    <row r="183" spans="1:10" ht="15" hidden="1" outlineLevel="2" x14ac:dyDescent="0.2">
      <c r="A183" s="38"/>
      <c r="B183" s="38" t="s">
        <v>110</v>
      </c>
      <c r="C183" s="37" t="s">
        <v>55</v>
      </c>
      <c r="D183" s="37"/>
      <c r="E183" s="37"/>
      <c r="F183" s="37" t="s">
        <v>31</v>
      </c>
      <c r="G183" s="38"/>
    </row>
    <row r="184" spans="1:10" ht="15" hidden="1" outlineLevel="1" x14ac:dyDescent="0.2">
      <c r="A184" s="34" t="str">
        <f>"TS"&amp;TEXT(RIGHT(A179,3)+1,"000")</f>
        <v>TS033</v>
      </c>
      <c r="B184" s="41" t="s">
        <v>111</v>
      </c>
      <c r="C184" s="35" t="s">
        <v>105</v>
      </c>
      <c r="D184" s="35"/>
      <c r="E184" s="35"/>
      <c r="F184" s="35"/>
      <c r="G184" s="28" t="s">
        <v>28</v>
      </c>
      <c r="H184" s="78">
        <v>44795</v>
      </c>
      <c r="I184" s="33" t="s">
        <v>29</v>
      </c>
    </row>
    <row r="185" spans="1:10" hidden="1" outlineLevel="2" x14ac:dyDescent="0.2">
      <c r="A185" s="38" t="s">
        <v>46</v>
      </c>
      <c r="B185" s="38" t="s">
        <v>112</v>
      </c>
      <c r="C185" s="37"/>
      <c r="D185" s="37"/>
      <c r="E185" s="37"/>
      <c r="F185" s="37"/>
      <c r="G185" s="38"/>
    </row>
    <row r="186" spans="1:10" ht="15" hidden="1" outlineLevel="2" x14ac:dyDescent="0.2">
      <c r="A186" s="38"/>
      <c r="B186" s="38" t="s">
        <v>107</v>
      </c>
      <c r="C186" s="37" t="s">
        <v>108</v>
      </c>
      <c r="D186" s="37"/>
      <c r="E186" s="37"/>
      <c r="F186" s="37" t="s">
        <v>29</v>
      </c>
      <c r="G186" s="38"/>
    </row>
    <row r="187" spans="1:10" ht="15" hidden="1" outlineLevel="2" x14ac:dyDescent="0.2">
      <c r="A187" s="38"/>
      <c r="B187" s="38" t="s">
        <v>109</v>
      </c>
      <c r="C187" s="37" t="s">
        <v>53</v>
      </c>
      <c r="D187" s="37"/>
      <c r="E187" s="37"/>
      <c r="F187" s="37" t="s">
        <v>29</v>
      </c>
      <c r="G187" s="38"/>
    </row>
    <row r="188" spans="1:10" ht="15" hidden="1" outlineLevel="2" x14ac:dyDescent="0.2">
      <c r="A188" s="38"/>
      <c r="B188" s="38" t="s">
        <v>110</v>
      </c>
      <c r="C188" s="37" t="s">
        <v>55</v>
      </c>
      <c r="D188" s="37"/>
      <c r="E188" s="37"/>
      <c r="F188" s="37" t="s">
        <v>29</v>
      </c>
      <c r="G188" s="38"/>
    </row>
    <row r="189" spans="1:10" ht="15" hidden="1" outlineLevel="1" x14ac:dyDescent="0.2">
      <c r="A189" s="34" t="str">
        <f>"TS"&amp;TEXT(RIGHT(A184,3)+1,"000")</f>
        <v>TS034</v>
      </c>
      <c r="B189" s="41" t="s">
        <v>113</v>
      </c>
      <c r="C189" s="35" t="s">
        <v>114</v>
      </c>
      <c r="D189" s="35"/>
      <c r="E189" s="35"/>
      <c r="F189" s="35"/>
      <c r="G189" s="28" t="s">
        <v>28</v>
      </c>
      <c r="H189" s="78">
        <v>44788</v>
      </c>
      <c r="I189" s="33" t="s">
        <v>29</v>
      </c>
      <c r="J189" s="33">
        <v>1</v>
      </c>
    </row>
    <row r="190" spans="1:10" hidden="1" outlineLevel="2" x14ac:dyDescent="0.2">
      <c r="A190" s="38" t="s">
        <v>46</v>
      </c>
      <c r="B190" s="38" t="s">
        <v>115</v>
      </c>
      <c r="C190" s="37"/>
      <c r="D190" s="37"/>
      <c r="E190" s="37"/>
      <c r="F190" s="37"/>
      <c r="G190" s="38"/>
    </row>
    <row r="191" spans="1:10" ht="15" hidden="1" outlineLevel="2" x14ac:dyDescent="0.2">
      <c r="A191" s="38"/>
      <c r="B191" s="38" t="s">
        <v>116</v>
      </c>
      <c r="C191" s="37" t="s">
        <v>108</v>
      </c>
      <c r="D191" s="37"/>
      <c r="E191" s="37"/>
      <c r="F191" s="37" t="s">
        <v>31</v>
      </c>
      <c r="G191" s="38"/>
    </row>
    <row r="192" spans="1:10" ht="15" hidden="1" outlineLevel="2" x14ac:dyDescent="0.2">
      <c r="A192" s="38"/>
      <c r="B192" s="38" t="s">
        <v>117</v>
      </c>
      <c r="C192" s="37" t="s">
        <v>53</v>
      </c>
      <c r="D192" s="37"/>
      <c r="E192" s="37"/>
      <c r="F192" s="37" t="s">
        <v>31</v>
      </c>
      <c r="G192" s="38"/>
    </row>
    <row r="193" spans="1:10" ht="15" hidden="1" outlineLevel="2" x14ac:dyDescent="0.2">
      <c r="A193" s="38"/>
      <c r="B193" s="38" t="s">
        <v>110</v>
      </c>
      <c r="C193" s="37" t="s">
        <v>55</v>
      </c>
      <c r="D193" s="37"/>
      <c r="E193" s="37"/>
      <c r="F193" s="37" t="s">
        <v>29</v>
      </c>
      <c r="G193" s="74" t="s">
        <v>118</v>
      </c>
      <c r="H193" s="71"/>
    </row>
    <row r="194" spans="1:10" ht="15" hidden="1" outlineLevel="1" x14ac:dyDescent="0.2">
      <c r="A194" s="34" t="str">
        <f>"TS"&amp;TEXT(RIGHT(A189,3)+1,"000")</f>
        <v>TS035</v>
      </c>
      <c r="B194" s="41" t="s">
        <v>119</v>
      </c>
      <c r="C194" s="35" t="s">
        <v>114</v>
      </c>
      <c r="D194" s="35"/>
      <c r="E194" s="35"/>
      <c r="F194" s="35"/>
      <c r="G194" s="28" t="s">
        <v>28</v>
      </c>
      <c r="H194" s="78">
        <v>44789</v>
      </c>
      <c r="I194" s="33" t="s">
        <v>29</v>
      </c>
      <c r="J194" s="33">
        <v>1</v>
      </c>
    </row>
    <row r="195" spans="1:10" hidden="1" outlineLevel="2" x14ac:dyDescent="0.2">
      <c r="A195" s="38" t="s">
        <v>46</v>
      </c>
      <c r="B195" s="38" t="s">
        <v>120</v>
      </c>
      <c r="C195" s="37"/>
      <c r="D195" s="37"/>
      <c r="E195" s="37"/>
      <c r="F195" s="37"/>
      <c r="G195" s="38"/>
    </row>
    <row r="196" spans="1:10" ht="15" hidden="1" outlineLevel="2" x14ac:dyDescent="0.2">
      <c r="A196" s="38"/>
      <c r="B196" s="38" t="s">
        <v>121</v>
      </c>
      <c r="C196" s="37" t="s">
        <v>108</v>
      </c>
      <c r="D196" s="37"/>
      <c r="E196" s="37"/>
      <c r="F196" s="37" t="s">
        <v>31</v>
      </c>
      <c r="G196" s="38"/>
    </row>
    <row r="197" spans="1:10" ht="15" hidden="1" outlineLevel="2" x14ac:dyDescent="0.2">
      <c r="A197" s="38"/>
      <c r="B197" s="38" t="s">
        <v>117</v>
      </c>
      <c r="C197" s="37" t="s">
        <v>53</v>
      </c>
      <c r="D197" s="37"/>
      <c r="E197" s="37"/>
      <c r="F197" s="37" t="s">
        <v>31</v>
      </c>
      <c r="G197" s="38"/>
    </row>
    <row r="198" spans="1:10" ht="15" hidden="1" outlineLevel="2" x14ac:dyDescent="0.2">
      <c r="A198" s="38"/>
      <c r="B198" s="38" t="s">
        <v>110</v>
      </c>
      <c r="C198" s="37" t="s">
        <v>55</v>
      </c>
      <c r="D198" s="37"/>
      <c r="E198" s="37"/>
      <c r="F198" s="37" t="s">
        <v>29</v>
      </c>
      <c r="G198" s="74" t="s">
        <v>118</v>
      </c>
    </row>
    <row r="199" spans="1:10" ht="15" hidden="1" outlineLevel="1" x14ac:dyDescent="0.2">
      <c r="A199" s="34" t="str">
        <f>"TS"&amp;TEXT(RIGHT(A194,3)+1,"000")</f>
        <v>TS036</v>
      </c>
      <c r="B199" s="41" t="s">
        <v>122</v>
      </c>
      <c r="C199" s="35" t="s">
        <v>114</v>
      </c>
      <c r="D199" s="35"/>
      <c r="E199" s="35"/>
      <c r="F199" s="35"/>
      <c r="G199" s="28" t="s">
        <v>28</v>
      </c>
      <c r="H199" s="78">
        <v>44788</v>
      </c>
      <c r="I199" s="33" t="s">
        <v>29</v>
      </c>
    </row>
    <row r="200" spans="1:10" hidden="1" outlineLevel="2" x14ac:dyDescent="0.2">
      <c r="A200" s="38" t="s">
        <v>46</v>
      </c>
      <c r="B200" s="38" t="s">
        <v>115</v>
      </c>
      <c r="C200" s="37"/>
      <c r="D200" s="37"/>
      <c r="E200" s="37"/>
      <c r="F200" s="37"/>
      <c r="G200" s="38"/>
    </row>
    <row r="201" spans="1:10" ht="15" hidden="1" outlineLevel="2" x14ac:dyDescent="0.2">
      <c r="A201" s="38"/>
      <c r="B201" s="38" t="s">
        <v>123</v>
      </c>
      <c r="C201" s="37" t="s">
        <v>108</v>
      </c>
      <c r="D201" s="37"/>
      <c r="E201" s="37"/>
      <c r="F201" s="37" t="s">
        <v>31</v>
      </c>
      <c r="G201" s="38"/>
    </row>
    <row r="202" spans="1:10" ht="15" hidden="1" outlineLevel="2" x14ac:dyDescent="0.2">
      <c r="A202" s="38"/>
      <c r="B202" s="38" t="s">
        <v>117</v>
      </c>
      <c r="C202" s="37" t="s">
        <v>53</v>
      </c>
      <c r="D202" s="37"/>
      <c r="E202" s="37"/>
      <c r="F202" s="37" t="s">
        <v>31</v>
      </c>
      <c r="G202" s="38"/>
    </row>
    <row r="203" spans="1:10" ht="15" hidden="1" outlineLevel="2" x14ac:dyDescent="0.2">
      <c r="A203" s="38"/>
      <c r="B203" s="38" t="s">
        <v>110</v>
      </c>
      <c r="C203" s="37" t="s">
        <v>55</v>
      </c>
      <c r="D203" s="37"/>
      <c r="E203" s="37"/>
      <c r="F203" s="37" t="s">
        <v>29</v>
      </c>
      <c r="G203" s="74" t="s">
        <v>118</v>
      </c>
      <c r="H203" s="71"/>
    </row>
    <row r="204" spans="1:10" ht="15" hidden="1" outlineLevel="1" x14ac:dyDescent="0.2">
      <c r="A204" s="34" t="str">
        <f>"TS"&amp;TEXT(RIGHT(A199,3)+1,"000")</f>
        <v>TS037</v>
      </c>
      <c r="B204" s="41" t="s">
        <v>124</v>
      </c>
      <c r="C204" s="35" t="s">
        <v>125</v>
      </c>
      <c r="D204" s="35"/>
      <c r="E204" s="35"/>
      <c r="F204" s="35"/>
      <c r="G204" s="28" t="s">
        <v>28</v>
      </c>
      <c r="H204" s="78">
        <v>44788</v>
      </c>
      <c r="I204" s="33" t="s">
        <v>29</v>
      </c>
      <c r="J204" s="33">
        <v>1</v>
      </c>
    </row>
    <row r="205" spans="1:10" hidden="1" outlineLevel="2" x14ac:dyDescent="0.2">
      <c r="A205" s="38" t="s">
        <v>46</v>
      </c>
      <c r="B205" s="38" t="s">
        <v>115</v>
      </c>
      <c r="C205" s="37"/>
      <c r="D205" s="37"/>
      <c r="E205" s="37"/>
      <c r="F205" s="37"/>
      <c r="G205" s="38"/>
      <c r="J205" s="87">
        <v>44804</v>
      </c>
    </row>
    <row r="206" spans="1:10" ht="15" hidden="1" outlineLevel="2" x14ac:dyDescent="0.2">
      <c r="A206" s="38"/>
      <c r="B206" s="38" t="s">
        <v>126</v>
      </c>
      <c r="C206" s="37" t="s">
        <v>108</v>
      </c>
      <c r="D206" s="37"/>
      <c r="E206" s="37"/>
      <c r="F206" s="37" t="s">
        <v>31</v>
      </c>
      <c r="G206" s="38"/>
    </row>
    <row r="207" spans="1:10" ht="15" hidden="1" outlineLevel="2" x14ac:dyDescent="0.2">
      <c r="A207" s="38"/>
      <c r="B207" s="38" t="s">
        <v>117</v>
      </c>
      <c r="C207" s="37" t="s">
        <v>53</v>
      </c>
      <c r="D207" s="37"/>
      <c r="E207" s="37"/>
      <c r="F207" s="37" t="s">
        <v>31</v>
      </c>
      <c r="G207" s="38"/>
    </row>
    <row r="208" spans="1:10" ht="15" hidden="1" outlineLevel="2" x14ac:dyDescent="0.2">
      <c r="A208" s="38"/>
      <c r="B208" s="38" t="s">
        <v>110</v>
      </c>
      <c r="C208" s="37" t="s">
        <v>55</v>
      </c>
      <c r="D208" s="37"/>
      <c r="E208" s="37"/>
      <c r="F208" s="37" t="s">
        <v>31</v>
      </c>
      <c r="G208" s="74" t="s">
        <v>118</v>
      </c>
      <c r="H208" s="71">
        <v>22092249660</v>
      </c>
    </row>
    <row r="209" spans="1:10" ht="15" hidden="1" outlineLevel="1" x14ac:dyDescent="0.2">
      <c r="A209" s="34" t="str">
        <f>"TS"&amp;TEXT(RIGHT(A204,3)+1,"000")</f>
        <v>TS038</v>
      </c>
      <c r="B209" s="41" t="s">
        <v>127</v>
      </c>
      <c r="C209" s="35" t="s">
        <v>125</v>
      </c>
      <c r="D209" s="35"/>
      <c r="E209" s="35"/>
      <c r="F209" s="35"/>
      <c r="G209" s="39"/>
      <c r="H209" s="78">
        <v>44789</v>
      </c>
      <c r="I209" s="33" t="s">
        <v>29</v>
      </c>
      <c r="J209" s="33">
        <v>1</v>
      </c>
    </row>
    <row r="210" spans="1:10" hidden="1" outlineLevel="2" x14ac:dyDescent="0.2">
      <c r="A210" s="38" t="s">
        <v>46</v>
      </c>
      <c r="B210" s="38" t="s">
        <v>120</v>
      </c>
      <c r="C210" s="37"/>
      <c r="D210" s="37"/>
      <c r="E210" s="37"/>
      <c r="F210" s="37"/>
      <c r="G210" s="38"/>
    </row>
    <row r="211" spans="1:10" ht="15" hidden="1" outlineLevel="2" x14ac:dyDescent="0.2">
      <c r="A211" s="38"/>
      <c r="B211" s="38" t="s">
        <v>126</v>
      </c>
      <c r="C211" s="37" t="s">
        <v>108</v>
      </c>
      <c r="D211" s="37"/>
      <c r="E211" s="37"/>
      <c r="F211" s="37" t="s">
        <v>31</v>
      </c>
      <c r="G211" s="38"/>
    </row>
    <row r="212" spans="1:10" ht="15" hidden="1" outlineLevel="2" x14ac:dyDescent="0.2">
      <c r="A212" s="38"/>
      <c r="B212" s="38" t="s">
        <v>117</v>
      </c>
      <c r="C212" s="37" t="s">
        <v>53</v>
      </c>
      <c r="D212" s="37"/>
      <c r="E212" s="37"/>
      <c r="F212" s="37" t="s">
        <v>31</v>
      </c>
      <c r="G212" s="38"/>
    </row>
    <row r="213" spans="1:10" ht="15" hidden="1" outlineLevel="2" x14ac:dyDescent="0.2">
      <c r="A213" s="38"/>
      <c r="B213" s="38" t="s">
        <v>110</v>
      </c>
      <c r="C213" s="37" t="s">
        <v>55</v>
      </c>
      <c r="D213" s="37"/>
      <c r="E213" s="37"/>
      <c r="F213" s="37" t="s">
        <v>29</v>
      </c>
      <c r="G213" s="74" t="s">
        <v>118</v>
      </c>
    </row>
    <row r="214" spans="1:10" ht="15" hidden="1" outlineLevel="1" x14ac:dyDescent="0.2">
      <c r="A214" s="34" t="str">
        <f>"TS"&amp;TEXT(RIGHT(A209,3)+1,"000")</f>
        <v>TS039</v>
      </c>
      <c r="B214" s="41" t="s">
        <v>128</v>
      </c>
      <c r="C214" s="35" t="s">
        <v>129</v>
      </c>
      <c r="D214" s="35"/>
      <c r="E214" s="35"/>
      <c r="F214" s="35"/>
      <c r="G214" s="28" t="s">
        <v>28</v>
      </c>
      <c r="H214" s="78">
        <v>44789</v>
      </c>
      <c r="I214" s="33" t="s">
        <v>29</v>
      </c>
      <c r="J214" s="33">
        <v>1</v>
      </c>
    </row>
    <row r="215" spans="1:10" hidden="1" outlineLevel="2" x14ac:dyDescent="0.2">
      <c r="A215" s="38" t="s">
        <v>46</v>
      </c>
      <c r="B215" s="38" t="s">
        <v>130</v>
      </c>
      <c r="C215" s="37"/>
      <c r="D215" s="37"/>
      <c r="E215" s="37"/>
      <c r="F215" s="37"/>
      <c r="G215" s="38"/>
    </row>
    <row r="216" spans="1:10" ht="30" hidden="1" outlineLevel="2" x14ac:dyDescent="0.2">
      <c r="A216" s="38"/>
      <c r="B216" s="38" t="s">
        <v>131</v>
      </c>
      <c r="C216" s="37" t="s">
        <v>108</v>
      </c>
      <c r="D216" s="37"/>
      <c r="E216" s="37"/>
      <c r="F216" s="37" t="s">
        <v>31</v>
      </c>
      <c r="G216" s="38"/>
      <c r="H216" s="71" t="s">
        <v>132</v>
      </c>
    </row>
    <row r="217" spans="1:10" ht="15" hidden="1" outlineLevel="2" x14ac:dyDescent="0.2">
      <c r="A217" s="38"/>
      <c r="B217" s="38" t="s">
        <v>117</v>
      </c>
      <c r="C217" s="37" t="s">
        <v>53</v>
      </c>
      <c r="D217" s="37"/>
      <c r="E217" s="37"/>
      <c r="F217" s="37" t="s">
        <v>29</v>
      </c>
      <c r="G217" s="74"/>
      <c r="I217" s="87">
        <v>44795</v>
      </c>
    </row>
    <row r="218" spans="1:10" ht="15" hidden="1" outlineLevel="2" x14ac:dyDescent="0.2">
      <c r="A218" s="38"/>
      <c r="B218" s="38" t="s">
        <v>110</v>
      </c>
      <c r="C218" s="37" t="s">
        <v>55</v>
      </c>
      <c r="D218" s="37"/>
      <c r="E218" s="37"/>
      <c r="F218" s="37" t="s">
        <v>29</v>
      </c>
      <c r="G218" s="74" t="s">
        <v>118</v>
      </c>
      <c r="H218" s="71"/>
    </row>
    <row r="219" spans="1:10" ht="15" hidden="1" outlineLevel="1" x14ac:dyDescent="0.2">
      <c r="A219" s="34" t="str">
        <f>"TS"&amp;TEXT(RIGHT(A214,3)+1,"000")</f>
        <v>TS040</v>
      </c>
      <c r="B219" s="41" t="s">
        <v>133</v>
      </c>
      <c r="C219" s="35" t="s">
        <v>129</v>
      </c>
      <c r="D219" s="35"/>
      <c r="E219" s="35"/>
      <c r="F219" s="35"/>
      <c r="G219" s="28" t="s">
        <v>28</v>
      </c>
      <c r="H219" s="78">
        <v>44791</v>
      </c>
      <c r="I219" s="33" t="s">
        <v>29</v>
      </c>
      <c r="J219" s="33">
        <v>1</v>
      </c>
    </row>
    <row r="220" spans="1:10" hidden="1" outlineLevel="2" x14ac:dyDescent="0.2">
      <c r="A220" s="38" t="s">
        <v>46</v>
      </c>
      <c r="B220" s="38" t="s">
        <v>130</v>
      </c>
      <c r="C220" s="37"/>
      <c r="D220" s="37"/>
      <c r="E220" s="37"/>
      <c r="F220" s="37"/>
      <c r="G220" s="38"/>
    </row>
    <row r="221" spans="1:10" ht="15" hidden="1" outlineLevel="2" x14ac:dyDescent="0.2">
      <c r="A221" s="38"/>
      <c r="B221" s="38" t="s">
        <v>131</v>
      </c>
      <c r="C221" s="37" t="s">
        <v>108</v>
      </c>
      <c r="D221" s="37"/>
      <c r="E221" s="37"/>
      <c r="F221" s="37" t="s">
        <v>31</v>
      </c>
      <c r="G221" s="75"/>
      <c r="H221" s="84"/>
    </row>
    <row r="222" spans="1:10" ht="15" hidden="1" outlineLevel="2" x14ac:dyDescent="0.2">
      <c r="A222" s="38"/>
      <c r="B222" s="38" t="s">
        <v>117</v>
      </c>
      <c r="C222" s="37" t="s">
        <v>53</v>
      </c>
      <c r="D222" s="37"/>
      <c r="E222" s="37"/>
      <c r="F222" s="37" t="s">
        <v>31</v>
      </c>
      <c r="G222" s="38"/>
    </row>
    <row r="223" spans="1:10" ht="15" hidden="1" outlineLevel="2" x14ac:dyDescent="0.2">
      <c r="A223" s="38"/>
      <c r="B223" s="38" t="s">
        <v>110</v>
      </c>
      <c r="C223" s="37" t="s">
        <v>55</v>
      </c>
      <c r="D223" s="37"/>
      <c r="E223" s="37"/>
      <c r="F223" s="37" t="s">
        <v>29</v>
      </c>
      <c r="G223" s="74" t="s">
        <v>118</v>
      </c>
    </row>
    <row r="224" spans="1:10" hidden="1" outlineLevel="1" x14ac:dyDescent="0.2">
      <c r="A224" s="117" t="s">
        <v>134</v>
      </c>
      <c r="B224" s="118"/>
      <c r="C224" s="118"/>
      <c r="D224" s="118"/>
      <c r="E224" s="118"/>
      <c r="F224" s="118"/>
      <c r="G224" s="118"/>
    </row>
    <row r="225" spans="1:10" ht="15" hidden="1" outlineLevel="1" x14ac:dyDescent="0.2">
      <c r="A225" s="34" t="str">
        <f>"TS"&amp;TEXT(RIGHT(A219,3)+1,"000")</f>
        <v>TS041</v>
      </c>
      <c r="B225" s="41" t="s">
        <v>135</v>
      </c>
      <c r="C225" s="35" t="s">
        <v>105</v>
      </c>
      <c r="D225" s="35"/>
      <c r="E225" s="35"/>
      <c r="F225" s="35"/>
      <c r="G225" s="28" t="s">
        <v>136</v>
      </c>
      <c r="H225" s="78">
        <v>44789</v>
      </c>
      <c r="I225" s="33" t="s">
        <v>29</v>
      </c>
      <c r="J225" s="33">
        <v>1</v>
      </c>
    </row>
    <row r="226" spans="1:10" ht="15" hidden="1" outlineLevel="2" x14ac:dyDescent="0.2">
      <c r="A226" s="38"/>
      <c r="B226" s="38" t="s">
        <v>137</v>
      </c>
      <c r="C226" s="37" t="s">
        <v>108</v>
      </c>
      <c r="D226" s="37"/>
      <c r="E226" s="37"/>
      <c r="F226" s="37" t="s">
        <v>31</v>
      </c>
      <c r="G226" s="38"/>
    </row>
    <row r="227" spans="1:10" ht="15" hidden="1" outlineLevel="2" x14ac:dyDescent="0.2">
      <c r="A227" s="38"/>
      <c r="B227" s="38" t="s">
        <v>107</v>
      </c>
      <c r="C227" s="37" t="s">
        <v>108</v>
      </c>
      <c r="D227" s="37"/>
      <c r="E227" s="37"/>
      <c r="F227" s="37" t="s">
        <v>31</v>
      </c>
      <c r="G227" s="38"/>
    </row>
    <row r="228" spans="1:10" ht="15" hidden="1" outlineLevel="2" x14ac:dyDescent="0.2">
      <c r="A228" s="38"/>
      <c r="B228" s="38" t="s">
        <v>138</v>
      </c>
      <c r="C228" s="37" t="s">
        <v>139</v>
      </c>
      <c r="D228" s="37"/>
      <c r="E228" s="37"/>
      <c r="F228" s="37" t="s">
        <v>31</v>
      </c>
      <c r="G228" s="74">
        <v>22082248413</v>
      </c>
    </row>
    <row r="229" spans="1:10" ht="15" hidden="1" outlineLevel="2" x14ac:dyDescent="0.2">
      <c r="A229" s="38"/>
      <c r="B229" s="38" t="s">
        <v>140</v>
      </c>
      <c r="C229" s="37" t="s">
        <v>141</v>
      </c>
      <c r="D229" s="37"/>
      <c r="E229" s="37"/>
      <c r="F229" s="37" t="s">
        <v>29</v>
      </c>
      <c r="G229" s="38"/>
      <c r="H229" s="79">
        <v>44792</v>
      </c>
    </row>
    <row r="230" spans="1:10" ht="15" hidden="1" outlineLevel="2" x14ac:dyDescent="0.2">
      <c r="A230" s="38"/>
      <c r="B230" s="38" t="s">
        <v>142</v>
      </c>
      <c r="C230" s="37" t="s">
        <v>143</v>
      </c>
      <c r="D230" s="37"/>
      <c r="E230" s="37"/>
      <c r="F230" s="37" t="s">
        <v>29</v>
      </c>
      <c r="G230" s="38"/>
      <c r="H230" s="79">
        <v>44792</v>
      </c>
    </row>
    <row r="231" spans="1:10" ht="15" hidden="1" outlineLevel="2" x14ac:dyDescent="0.2">
      <c r="A231" s="38"/>
      <c r="B231" s="38" t="s">
        <v>144</v>
      </c>
      <c r="C231" s="37" t="s">
        <v>145</v>
      </c>
      <c r="D231" s="37"/>
      <c r="E231" s="37"/>
      <c r="F231" s="37" t="s">
        <v>146</v>
      </c>
      <c r="G231" s="72" t="s">
        <v>147</v>
      </c>
      <c r="H231" s="79">
        <v>44792</v>
      </c>
    </row>
    <row r="232" spans="1:10" ht="15" hidden="1" outlineLevel="2" x14ac:dyDescent="0.2">
      <c r="A232" s="38"/>
      <c r="B232" s="38" t="s">
        <v>148</v>
      </c>
      <c r="C232" s="37" t="s">
        <v>149</v>
      </c>
      <c r="D232" s="37"/>
      <c r="E232" s="37"/>
      <c r="F232" s="37" t="s">
        <v>146</v>
      </c>
      <c r="G232" s="38"/>
    </row>
    <row r="233" spans="1:10" ht="15" hidden="1" outlineLevel="1" x14ac:dyDescent="0.2">
      <c r="A233" s="34" t="str">
        <f>"TS"&amp;TEXT(RIGHT(A225,3)+1,"000")</f>
        <v>TS042</v>
      </c>
      <c r="B233" s="41" t="s">
        <v>150</v>
      </c>
      <c r="C233" s="35" t="s">
        <v>105</v>
      </c>
      <c r="D233" s="35"/>
      <c r="E233" s="35"/>
      <c r="F233" s="35"/>
      <c r="G233" s="28" t="s">
        <v>136</v>
      </c>
      <c r="H233" s="78">
        <v>44792</v>
      </c>
      <c r="I233" s="33" t="s">
        <v>29</v>
      </c>
      <c r="J233" s="33">
        <v>1</v>
      </c>
    </row>
    <row r="234" spans="1:10" ht="15" hidden="1" outlineLevel="2" x14ac:dyDescent="0.2">
      <c r="A234" s="38"/>
      <c r="B234" s="38" t="s">
        <v>151</v>
      </c>
      <c r="C234" s="37" t="s">
        <v>108</v>
      </c>
      <c r="D234" s="37"/>
      <c r="E234" s="37"/>
      <c r="F234" s="37" t="s">
        <v>31</v>
      </c>
      <c r="G234" s="38"/>
    </row>
    <row r="235" spans="1:10" ht="15" hidden="1" outlineLevel="2" x14ac:dyDescent="0.2">
      <c r="A235" s="38"/>
      <c r="B235" s="38" t="s">
        <v>138</v>
      </c>
      <c r="C235" s="37" t="s">
        <v>139</v>
      </c>
      <c r="D235" s="37"/>
      <c r="E235" s="37"/>
      <c r="F235" s="37" t="s">
        <v>31</v>
      </c>
      <c r="G235" s="74">
        <v>22082248645</v>
      </c>
    </row>
    <row r="236" spans="1:10" ht="15" hidden="1" outlineLevel="2" x14ac:dyDescent="0.2">
      <c r="A236" s="38"/>
      <c r="B236" s="38" t="s">
        <v>140</v>
      </c>
      <c r="C236" s="37" t="s">
        <v>141</v>
      </c>
      <c r="D236" s="37"/>
      <c r="E236" s="37"/>
      <c r="F236" s="37" t="s">
        <v>29</v>
      </c>
      <c r="G236" s="38"/>
      <c r="H236" s="79">
        <v>44795</v>
      </c>
    </row>
    <row r="237" spans="1:10" ht="15" hidden="1" outlineLevel="2" x14ac:dyDescent="0.2">
      <c r="A237" s="38"/>
      <c r="B237" s="38" t="s">
        <v>142</v>
      </c>
      <c r="C237" s="37" t="s">
        <v>143</v>
      </c>
      <c r="D237" s="37"/>
      <c r="E237" s="37"/>
      <c r="F237" s="37" t="s">
        <v>29</v>
      </c>
      <c r="G237" s="38"/>
      <c r="H237" s="79">
        <v>44795</v>
      </c>
    </row>
    <row r="238" spans="1:10" ht="15" hidden="1" outlineLevel="2" x14ac:dyDescent="0.2">
      <c r="A238" s="38"/>
      <c r="B238" s="38" t="s">
        <v>144</v>
      </c>
      <c r="C238" s="37" t="s">
        <v>145</v>
      </c>
      <c r="D238" s="37"/>
      <c r="E238" s="37"/>
      <c r="F238" s="37" t="s">
        <v>146</v>
      </c>
      <c r="G238" s="72" t="s">
        <v>147</v>
      </c>
      <c r="H238" s="79">
        <v>44795</v>
      </c>
    </row>
    <row r="239" spans="1:10" ht="15" hidden="1" outlineLevel="2" x14ac:dyDescent="0.2">
      <c r="A239" s="38"/>
      <c r="B239" s="38" t="s">
        <v>148</v>
      </c>
      <c r="C239" s="37" t="s">
        <v>149</v>
      </c>
      <c r="D239" s="37"/>
      <c r="E239" s="37"/>
      <c r="F239" s="37" t="s">
        <v>146</v>
      </c>
      <c r="G239" s="38"/>
    </row>
    <row r="240" spans="1:10" ht="15" hidden="1" outlineLevel="1" x14ac:dyDescent="0.2">
      <c r="A240" s="34" t="str">
        <f>"TS"&amp;TEXT(RIGHT(A233,3)+1,"000")</f>
        <v>TS043</v>
      </c>
      <c r="B240" s="41" t="s">
        <v>152</v>
      </c>
      <c r="C240" s="35" t="s">
        <v>105</v>
      </c>
      <c r="D240" s="35"/>
      <c r="E240" s="35"/>
      <c r="F240" s="35"/>
      <c r="G240" s="28" t="s">
        <v>136</v>
      </c>
      <c r="I240" s="33" t="s">
        <v>29</v>
      </c>
      <c r="J240" s="33">
        <v>1</v>
      </c>
    </row>
    <row r="241" spans="1:10" ht="15" hidden="1" outlineLevel="2" x14ac:dyDescent="0.2">
      <c r="A241" s="38"/>
      <c r="B241" s="38" t="s">
        <v>153</v>
      </c>
      <c r="C241" s="37" t="s">
        <v>108</v>
      </c>
      <c r="D241" s="37"/>
      <c r="E241" s="37"/>
      <c r="F241" s="37" t="s">
        <v>29</v>
      </c>
      <c r="G241" s="38">
        <v>22082248638</v>
      </c>
      <c r="H241" s="79">
        <v>44792</v>
      </c>
    </row>
    <row r="242" spans="1:10" ht="15" hidden="1" outlineLevel="2" x14ac:dyDescent="0.2">
      <c r="A242" s="38"/>
      <c r="B242" s="38" t="s">
        <v>138</v>
      </c>
      <c r="C242" s="37" t="s">
        <v>139</v>
      </c>
      <c r="D242" s="37"/>
      <c r="E242" s="37"/>
      <c r="F242" s="37" t="s">
        <v>29</v>
      </c>
      <c r="G242" s="38"/>
      <c r="H242" s="79">
        <v>44792</v>
      </c>
    </row>
    <row r="243" spans="1:10" ht="15" hidden="1" outlineLevel="2" x14ac:dyDescent="0.2">
      <c r="A243" s="38"/>
      <c r="B243" s="38" t="s">
        <v>140</v>
      </c>
      <c r="C243" s="37" t="s">
        <v>141</v>
      </c>
      <c r="D243" s="37"/>
      <c r="E243" s="37"/>
      <c r="F243" s="37" t="s">
        <v>29</v>
      </c>
      <c r="G243" s="38"/>
      <c r="H243" s="79">
        <v>44792</v>
      </c>
    </row>
    <row r="244" spans="1:10" ht="15" hidden="1" outlineLevel="2" x14ac:dyDescent="0.2">
      <c r="A244" s="38"/>
      <c r="B244" s="38" t="s">
        <v>142</v>
      </c>
      <c r="C244" s="37" t="s">
        <v>143</v>
      </c>
      <c r="D244" s="37"/>
      <c r="E244" s="37"/>
      <c r="F244" s="37" t="s">
        <v>29</v>
      </c>
      <c r="G244" s="38"/>
      <c r="H244" s="79">
        <v>44792</v>
      </c>
    </row>
    <row r="245" spans="1:10" ht="15" hidden="1" outlineLevel="2" x14ac:dyDescent="0.2">
      <c r="A245" s="38"/>
      <c r="B245" s="38" t="s">
        <v>144</v>
      </c>
      <c r="C245" s="37" t="s">
        <v>145</v>
      </c>
      <c r="D245" s="37"/>
      <c r="E245" s="37"/>
      <c r="F245" s="37" t="s">
        <v>146</v>
      </c>
      <c r="G245" s="72" t="s">
        <v>147</v>
      </c>
      <c r="H245" s="79">
        <v>44792</v>
      </c>
    </row>
    <row r="246" spans="1:10" ht="15" hidden="1" outlineLevel="2" x14ac:dyDescent="0.2">
      <c r="A246" s="38"/>
      <c r="B246" s="38" t="s">
        <v>148</v>
      </c>
      <c r="C246" s="37" t="s">
        <v>149</v>
      </c>
      <c r="D246" s="37"/>
      <c r="E246" s="37"/>
      <c r="F246" s="37" t="s">
        <v>146</v>
      </c>
      <c r="G246" s="38"/>
    </row>
    <row r="247" spans="1:10" ht="15" hidden="1" outlineLevel="1" x14ac:dyDescent="0.2">
      <c r="A247" s="34" t="str">
        <f>"TS"&amp;TEXT(RIGHT(A240,3)+1,"000")</f>
        <v>TS044</v>
      </c>
      <c r="B247" s="41" t="s">
        <v>154</v>
      </c>
      <c r="C247" s="35" t="s">
        <v>114</v>
      </c>
      <c r="D247" s="35"/>
      <c r="E247" s="35"/>
      <c r="F247" s="35">
        <v>22082249287</v>
      </c>
      <c r="G247" s="28" t="s">
        <v>136</v>
      </c>
      <c r="H247" s="78">
        <v>44790</v>
      </c>
      <c r="I247" s="33" t="s">
        <v>29</v>
      </c>
    </row>
    <row r="248" spans="1:10" ht="15" hidden="1" outlineLevel="2" x14ac:dyDescent="0.2">
      <c r="A248" s="38"/>
      <c r="B248" s="38" t="s">
        <v>155</v>
      </c>
      <c r="C248" s="37" t="s">
        <v>108</v>
      </c>
      <c r="D248" s="37"/>
      <c r="E248" s="37"/>
      <c r="F248" s="37" t="s">
        <v>29</v>
      </c>
      <c r="G248" s="74" t="s">
        <v>156</v>
      </c>
      <c r="H248" s="79">
        <v>44798</v>
      </c>
    </row>
    <row r="249" spans="1:10" ht="15" hidden="1" outlineLevel="2" x14ac:dyDescent="0.2">
      <c r="A249" s="38"/>
      <c r="B249" s="38" t="s">
        <v>110</v>
      </c>
      <c r="C249" s="37" t="s">
        <v>55</v>
      </c>
      <c r="D249" s="37"/>
      <c r="E249" s="37"/>
      <c r="F249" s="37" t="s">
        <v>29</v>
      </c>
      <c r="G249" s="74" t="s">
        <v>118</v>
      </c>
      <c r="H249" s="71"/>
      <c r="J249" s="33">
        <v>1</v>
      </c>
    </row>
    <row r="250" spans="1:10" ht="15" hidden="1" outlineLevel="2" x14ac:dyDescent="0.2">
      <c r="A250" s="38"/>
      <c r="B250" s="38" t="s">
        <v>157</v>
      </c>
      <c r="C250" s="37" t="s">
        <v>139</v>
      </c>
      <c r="D250" s="37"/>
      <c r="E250" s="37"/>
      <c r="F250" s="37" t="s">
        <v>29</v>
      </c>
      <c r="G250" s="38"/>
    </row>
    <row r="251" spans="1:10" ht="105" hidden="1" outlineLevel="2" x14ac:dyDescent="0.2">
      <c r="A251" s="38"/>
      <c r="B251" s="38" t="s">
        <v>158</v>
      </c>
      <c r="C251" s="37" t="s">
        <v>159</v>
      </c>
      <c r="D251" s="37"/>
      <c r="E251" s="37"/>
      <c r="F251" s="37" t="s">
        <v>146</v>
      </c>
      <c r="G251" s="74">
        <v>22082248440</v>
      </c>
      <c r="H251" s="77" t="s">
        <v>160</v>
      </c>
    </row>
    <row r="252" spans="1:10" ht="15" hidden="1" outlineLevel="1" x14ac:dyDescent="0.2">
      <c r="A252" s="34" t="str">
        <f>"TS"&amp;TEXT(RIGHT(A247,3)+1,"000")</f>
        <v>TS045</v>
      </c>
      <c r="B252" s="41" t="s">
        <v>161</v>
      </c>
      <c r="C252" s="35" t="s">
        <v>114</v>
      </c>
      <c r="D252" s="35"/>
      <c r="E252" s="35"/>
      <c r="F252" s="35">
        <v>22082249279</v>
      </c>
      <c r="G252" s="28" t="s">
        <v>136</v>
      </c>
      <c r="H252" s="78">
        <v>44791</v>
      </c>
      <c r="I252" s="33" t="s">
        <v>29</v>
      </c>
    </row>
    <row r="253" spans="1:10" ht="15" hidden="1" outlineLevel="2" x14ac:dyDescent="0.2">
      <c r="A253" s="38"/>
      <c r="B253" s="38" t="s">
        <v>162</v>
      </c>
      <c r="C253" s="37" t="s">
        <v>108</v>
      </c>
      <c r="D253" s="37"/>
      <c r="E253" s="37"/>
      <c r="F253" s="37" t="s">
        <v>29</v>
      </c>
      <c r="G253" s="38"/>
      <c r="H253" s="79">
        <v>44798</v>
      </c>
    </row>
    <row r="254" spans="1:10" ht="15" hidden="1" outlineLevel="2" x14ac:dyDescent="0.2">
      <c r="A254" s="38"/>
      <c r="B254" s="38" t="s">
        <v>110</v>
      </c>
      <c r="C254" s="37" t="s">
        <v>55</v>
      </c>
      <c r="D254" s="37"/>
      <c r="E254" s="37"/>
      <c r="F254" s="37" t="s">
        <v>29</v>
      </c>
      <c r="G254" s="74" t="s">
        <v>118</v>
      </c>
      <c r="J254" s="33">
        <v>1</v>
      </c>
    </row>
    <row r="255" spans="1:10" ht="15" hidden="1" outlineLevel="2" x14ac:dyDescent="0.2">
      <c r="A255" s="38"/>
      <c r="B255" s="38" t="s">
        <v>163</v>
      </c>
      <c r="C255" s="37" t="s">
        <v>164</v>
      </c>
      <c r="D255" s="37"/>
      <c r="E255" s="37"/>
      <c r="F255" s="37" t="s">
        <v>29</v>
      </c>
      <c r="G255" s="38"/>
      <c r="H255" s="79">
        <v>44799</v>
      </c>
    </row>
    <row r="256" spans="1:10" ht="15" hidden="1" outlineLevel="2" x14ac:dyDescent="0.2">
      <c r="A256" s="38"/>
      <c r="B256" s="38" t="s">
        <v>158</v>
      </c>
      <c r="C256" s="37" t="s">
        <v>159</v>
      </c>
      <c r="D256" s="37"/>
      <c r="E256" s="37"/>
      <c r="F256" s="37" t="s">
        <v>29</v>
      </c>
      <c r="G256" s="74">
        <v>22082248502</v>
      </c>
    </row>
    <row r="257" spans="1:10" ht="15" hidden="1" outlineLevel="1" x14ac:dyDescent="0.2">
      <c r="A257" s="34" t="str">
        <f>"TS"&amp;TEXT(RIGHT(A252,3)+1,"000")</f>
        <v>TS046</v>
      </c>
      <c r="B257" s="41" t="s">
        <v>165</v>
      </c>
      <c r="C257" s="35" t="s">
        <v>114</v>
      </c>
      <c r="D257" s="35"/>
      <c r="E257" s="35"/>
      <c r="F257" s="35">
        <v>22082249284</v>
      </c>
      <c r="G257" s="28" t="s">
        <v>136</v>
      </c>
      <c r="H257" s="78">
        <v>44791</v>
      </c>
      <c r="I257" s="33" t="s">
        <v>29</v>
      </c>
    </row>
    <row r="258" spans="1:10" ht="15" hidden="1" outlineLevel="2" x14ac:dyDescent="0.2">
      <c r="A258" s="38"/>
      <c r="B258" s="38" t="s">
        <v>166</v>
      </c>
      <c r="C258" s="37" t="s">
        <v>108</v>
      </c>
      <c r="D258" s="37"/>
      <c r="E258" s="37"/>
      <c r="F258" s="37" t="s">
        <v>29</v>
      </c>
      <c r="G258" s="38"/>
      <c r="H258" s="79">
        <v>44798</v>
      </c>
    </row>
    <row r="259" spans="1:10" ht="15" hidden="1" outlineLevel="2" x14ac:dyDescent="0.2">
      <c r="A259" s="38"/>
      <c r="B259" s="38" t="s">
        <v>110</v>
      </c>
      <c r="C259" s="37" t="s">
        <v>55</v>
      </c>
      <c r="D259" s="37"/>
      <c r="E259" s="37"/>
      <c r="F259" s="37" t="s">
        <v>29</v>
      </c>
      <c r="G259" s="74" t="s">
        <v>118</v>
      </c>
      <c r="J259" s="33">
        <v>1</v>
      </c>
    </row>
    <row r="260" spans="1:10" ht="15" hidden="1" outlineLevel="2" x14ac:dyDescent="0.2">
      <c r="A260" s="38"/>
      <c r="B260" s="38" t="s">
        <v>167</v>
      </c>
      <c r="C260" s="37" t="s">
        <v>164</v>
      </c>
      <c r="D260" s="37"/>
      <c r="E260" s="37"/>
      <c r="F260" s="37" t="s">
        <v>29</v>
      </c>
      <c r="G260" s="38"/>
      <c r="H260" s="79">
        <v>44799</v>
      </c>
    </row>
    <row r="261" spans="1:10" ht="15" hidden="1" outlineLevel="2" x14ac:dyDescent="0.2">
      <c r="A261" s="38"/>
      <c r="B261" s="38" t="s">
        <v>158</v>
      </c>
      <c r="C261" s="37" t="s">
        <v>159</v>
      </c>
      <c r="D261" s="37"/>
      <c r="E261" s="37"/>
      <c r="F261" s="37" t="s">
        <v>29</v>
      </c>
      <c r="G261" s="74">
        <v>22082248518</v>
      </c>
      <c r="H261" s="79">
        <v>44799</v>
      </c>
    </row>
    <row r="262" spans="1:10" ht="15" hidden="1" outlineLevel="1" x14ac:dyDescent="0.2">
      <c r="A262" s="34" t="str">
        <f>"TS"&amp;TEXT(RIGHT(A257,3)+1,"000")</f>
        <v>TS047</v>
      </c>
      <c r="B262" s="41" t="s">
        <v>168</v>
      </c>
      <c r="C262" s="35" t="s">
        <v>125</v>
      </c>
      <c r="D262" s="35"/>
      <c r="E262" s="35"/>
      <c r="F262" s="35">
        <v>22082249289</v>
      </c>
      <c r="G262" s="39" t="s">
        <v>7</v>
      </c>
      <c r="I262" s="33" t="s">
        <v>29</v>
      </c>
    </row>
    <row r="263" spans="1:10" ht="15" hidden="1" outlineLevel="2" x14ac:dyDescent="0.2">
      <c r="A263" s="38"/>
      <c r="B263" s="38" t="s">
        <v>169</v>
      </c>
      <c r="C263" s="37" t="s">
        <v>108</v>
      </c>
      <c r="D263" s="37"/>
      <c r="E263" s="37"/>
      <c r="F263" s="37" t="s">
        <v>29</v>
      </c>
      <c r="G263" s="72" t="s">
        <v>156</v>
      </c>
      <c r="H263" s="79">
        <v>44798</v>
      </c>
    </row>
    <row r="264" spans="1:10" ht="15" hidden="1" outlineLevel="2" x14ac:dyDescent="0.2">
      <c r="A264" s="38"/>
      <c r="B264" s="38" t="s">
        <v>110</v>
      </c>
      <c r="C264" s="37" t="s">
        <v>55</v>
      </c>
      <c r="D264" s="37"/>
      <c r="E264" s="37"/>
      <c r="F264" s="37" t="s">
        <v>29</v>
      </c>
      <c r="G264" s="74" t="s">
        <v>118</v>
      </c>
      <c r="J264" s="33">
        <v>1</v>
      </c>
    </row>
    <row r="265" spans="1:10" ht="15" hidden="1" outlineLevel="2" x14ac:dyDescent="0.2">
      <c r="A265" s="38"/>
      <c r="B265" s="38" t="s">
        <v>170</v>
      </c>
      <c r="C265" s="37" t="s">
        <v>164</v>
      </c>
      <c r="D265" s="37"/>
      <c r="E265" s="37"/>
      <c r="F265" s="37" t="s">
        <v>29</v>
      </c>
      <c r="G265" s="38"/>
      <c r="H265" s="79">
        <v>44799</v>
      </c>
    </row>
    <row r="266" spans="1:10" ht="15" hidden="1" outlineLevel="2" x14ac:dyDescent="0.2">
      <c r="A266" s="38"/>
      <c r="B266" s="38" t="s">
        <v>158</v>
      </c>
      <c r="C266" s="37" t="s">
        <v>159</v>
      </c>
      <c r="D266" s="37"/>
      <c r="E266" s="37"/>
      <c r="F266" s="37" t="s">
        <v>29</v>
      </c>
      <c r="G266" s="38"/>
      <c r="H266" s="79">
        <v>44799</v>
      </c>
    </row>
    <row r="267" spans="1:10" ht="15" hidden="1" outlineLevel="1" x14ac:dyDescent="0.2">
      <c r="A267" s="34" t="str">
        <f>"TS"&amp;TEXT(RIGHT(A262,3)+1,"000")</f>
        <v>TS048</v>
      </c>
      <c r="B267" s="41" t="s">
        <v>171</v>
      </c>
      <c r="C267" s="35" t="s">
        <v>125</v>
      </c>
      <c r="D267" s="35"/>
      <c r="E267" s="35"/>
      <c r="F267" s="35">
        <v>22082249294</v>
      </c>
      <c r="G267" s="39"/>
      <c r="I267" s="33" t="s">
        <v>29</v>
      </c>
    </row>
    <row r="268" spans="1:10" ht="15" hidden="1" outlineLevel="2" x14ac:dyDescent="0.2">
      <c r="A268" s="38"/>
      <c r="B268" s="38" t="s">
        <v>172</v>
      </c>
      <c r="C268" s="37" t="s">
        <v>108</v>
      </c>
      <c r="D268" s="37"/>
      <c r="E268" s="37"/>
      <c r="F268" s="37" t="s">
        <v>29</v>
      </c>
      <c r="G268" s="72" t="s">
        <v>156</v>
      </c>
      <c r="H268" s="79">
        <v>44798</v>
      </c>
    </row>
    <row r="269" spans="1:10" ht="15" hidden="1" outlineLevel="2" x14ac:dyDescent="0.2">
      <c r="A269" s="38"/>
      <c r="B269" s="38" t="s">
        <v>110</v>
      </c>
      <c r="C269" s="37" t="s">
        <v>55</v>
      </c>
      <c r="D269" s="37"/>
      <c r="E269" s="37"/>
      <c r="F269" s="37" t="s">
        <v>29</v>
      </c>
      <c r="G269" s="74" t="s">
        <v>118</v>
      </c>
      <c r="J269" s="33">
        <v>1</v>
      </c>
    </row>
    <row r="270" spans="1:10" ht="15" hidden="1" outlineLevel="2" x14ac:dyDescent="0.2">
      <c r="A270" s="38"/>
      <c r="B270" s="38" t="s">
        <v>170</v>
      </c>
      <c r="C270" s="37" t="s">
        <v>164</v>
      </c>
      <c r="D270" s="37"/>
      <c r="E270" s="37"/>
      <c r="F270" s="37" t="s">
        <v>29</v>
      </c>
      <c r="G270" s="38"/>
      <c r="H270" s="79">
        <v>44799</v>
      </c>
    </row>
    <row r="271" spans="1:10" s="29" customFormat="1" ht="14" hidden="1" customHeight="1" outlineLevel="2" x14ac:dyDescent="0.2">
      <c r="A271" s="38"/>
      <c r="B271" s="38" t="s">
        <v>173</v>
      </c>
      <c r="C271" s="37" t="s">
        <v>159</v>
      </c>
      <c r="D271" s="37"/>
      <c r="E271" s="37"/>
      <c r="F271" s="37" t="s">
        <v>29</v>
      </c>
      <c r="G271" s="38" t="s">
        <v>174</v>
      </c>
      <c r="H271" s="76"/>
    </row>
    <row r="272" spans="1:10" ht="15" hidden="1" outlineLevel="1" x14ac:dyDescent="0.2">
      <c r="A272" s="34" t="str">
        <f>"TS"&amp;TEXT(RIGHT(A267,3)+1,"000")</f>
        <v>TS049</v>
      </c>
      <c r="B272" s="41" t="s">
        <v>175</v>
      </c>
      <c r="C272" s="35" t="s">
        <v>125</v>
      </c>
      <c r="D272" s="35"/>
      <c r="E272" s="35"/>
      <c r="F272" s="35">
        <v>22082249351</v>
      </c>
      <c r="G272" s="39"/>
      <c r="I272" s="33" t="s">
        <v>29</v>
      </c>
    </row>
    <row r="273" spans="1:10" ht="15" hidden="1" outlineLevel="2" x14ac:dyDescent="0.2">
      <c r="A273" s="38"/>
      <c r="B273" s="38" t="s">
        <v>176</v>
      </c>
      <c r="C273" s="37" t="s">
        <v>108</v>
      </c>
      <c r="D273" s="37"/>
      <c r="E273" s="37"/>
      <c r="F273" s="37" t="s">
        <v>29</v>
      </c>
      <c r="G273" s="72" t="s">
        <v>156</v>
      </c>
      <c r="H273" s="79">
        <v>44799</v>
      </c>
    </row>
    <row r="274" spans="1:10" ht="15" hidden="1" outlineLevel="2" x14ac:dyDescent="0.2">
      <c r="A274" s="38"/>
      <c r="B274" s="38" t="s">
        <v>110</v>
      </c>
      <c r="C274" s="37" t="s">
        <v>55</v>
      </c>
      <c r="D274" s="37"/>
      <c r="E274" s="37"/>
      <c r="F274" s="37" t="s">
        <v>29</v>
      </c>
      <c r="G274" s="74" t="s">
        <v>118</v>
      </c>
      <c r="J274" s="33">
        <v>1</v>
      </c>
    </row>
    <row r="275" spans="1:10" ht="15" hidden="1" outlineLevel="2" x14ac:dyDescent="0.2">
      <c r="A275" s="38"/>
      <c r="B275" s="38" t="s">
        <v>170</v>
      </c>
      <c r="C275" s="37" t="s">
        <v>164</v>
      </c>
      <c r="D275" s="37"/>
      <c r="E275" s="37"/>
      <c r="F275" s="37" t="s">
        <v>29</v>
      </c>
      <c r="G275" s="38"/>
      <c r="H275" s="79">
        <v>44799</v>
      </c>
    </row>
    <row r="276" spans="1:10" ht="15" hidden="1" outlineLevel="2" x14ac:dyDescent="0.2">
      <c r="A276" s="38"/>
      <c r="B276" s="38" t="s">
        <v>173</v>
      </c>
      <c r="C276" s="37" t="s">
        <v>159</v>
      </c>
      <c r="D276" s="37"/>
      <c r="E276" s="37"/>
      <c r="F276" s="37" t="s">
        <v>29</v>
      </c>
      <c r="G276" s="38"/>
      <c r="H276" s="79">
        <v>44799</v>
      </c>
    </row>
    <row r="277" spans="1:10" ht="15" hidden="1" outlineLevel="1" x14ac:dyDescent="0.2">
      <c r="A277" s="34" t="str">
        <f>"TS"&amp;TEXT(RIGHT(A272,3)+1,"000")</f>
        <v>TS050</v>
      </c>
      <c r="B277" s="41" t="s">
        <v>177</v>
      </c>
      <c r="C277" s="35" t="s">
        <v>129</v>
      </c>
      <c r="D277" s="35"/>
      <c r="E277" s="35"/>
      <c r="F277" s="35">
        <v>22082249352</v>
      </c>
      <c r="G277" s="39"/>
      <c r="I277" s="33" t="s">
        <v>29</v>
      </c>
    </row>
    <row r="278" spans="1:10" ht="15" hidden="1" outlineLevel="2" x14ac:dyDescent="0.2">
      <c r="A278" s="38"/>
      <c r="B278" s="38" t="s">
        <v>178</v>
      </c>
      <c r="C278" s="37" t="s">
        <v>108</v>
      </c>
      <c r="D278" s="37"/>
      <c r="E278" s="37"/>
      <c r="F278" s="37" t="s">
        <v>29</v>
      </c>
      <c r="G278" s="72" t="s">
        <v>156</v>
      </c>
      <c r="H278" s="79">
        <v>44799</v>
      </c>
    </row>
    <row r="279" spans="1:10" ht="15" hidden="1" outlineLevel="2" x14ac:dyDescent="0.2">
      <c r="A279" s="38"/>
      <c r="B279" s="38" t="s">
        <v>110</v>
      </c>
      <c r="C279" s="37" t="s">
        <v>55</v>
      </c>
      <c r="D279" s="37"/>
      <c r="E279" s="37"/>
      <c r="F279" s="37" t="s">
        <v>29</v>
      </c>
      <c r="G279" s="74" t="s">
        <v>118</v>
      </c>
      <c r="J279" s="33">
        <v>1</v>
      </c>
    </row>
    <row r="280" spans="1:10" s="29" customFormat="1" ht="14" hidden="1" customHeight="1" outlineLevel="2" x14ac:dyDescent="0.2">
      <c r="A280" s="38"/>
      <c r="B280" s="38" t="s">
        <v>179</v>
      </c>
      <c r="C280" s="37" t="s">
        <v>164</v>
      </c>
      <c r="D280" s="37"/>
      <c r="E280" s="37"/>
      <c r="F280" s="37" t="s">
        <v>29</v>
      </c>
      <c r="G280" s="38"/>
      <c r="H280" s="82">
        <v>44799</v>
      </c>
    </row>
    <row r="281" spans="1:10" ht="15" hidden="1" outlineLevel="2" x14ac:dyDescent="0.2">
      <c r="A281" s="38"/>
      <c r="B281" s="38" t="s">
        <v>180</v>
      </c>
      <c r="C281" s="37" t="s">
        <v>159</v>
      </c>
      <c r="D281" s="37"/>
      <c r="E281" s="37"/>
      <c r="F281" s="37" t="s">
        <v>29</v>
      </c>
      <c r="G281" s="38"/>
      <c r="H281" s="79">
        <v>44799</v>
      </c>
    </row>
    <row r="282" spans="1:10" s="29" customFormat="1" ht="14" hidden="1" customHeight="1" outlineLevel="1" x14ac:dyDescent="0.2">
      <c r="A282" s="34" t="str">
        <f>"TS"&amp;TEXT(RIGHT(A277,3)+1,"000")</f>
        <v>TS051</v>
      </c>
      <c r="B282" s="41" t="s">
        <v>181</v>
      </c>
      <c r="C282" s="35" t="s">
        <v>129</v>
      </c>
      <c r="D282" s="35"/>
      <c r="E282" s="35"/>
      <c r="F282" s="35"/>
      <c r="G282" s="39" t="s">
        <v>182</v>
      </c>
      <c r="H282" s="76"/>
      <c r="I282" s="29" t="s">
        <v>183</v>
      </c>
    </row>
    <row r="283" spans="1:10" ht="32" hidden="1" outlineLevel="2" x14ac:dyDescent="0.2">
      <c r="A283" s="38"/>
      <c r="B283" s="38" t="s">
        <v>184</v>
      </c>
      <c r="C283" s="37" t="s">
        <v>108</v>
      </c>
      <c r="D283" s="37"/>
      <c r="E283" s="37"/>
      <c r="F283" s="37" t="s">
        <v>183</v>
      </c>
      <c r="G283" s="101" t="s">
        <v>185</v>
      </c>
      <c r="H283" s="77" t="s">
        <v>186</v>
      </c>
      <c r="I283" s="33" t="s">
        <v>187</v>
      </c>
    </row>
    <row r="284" spans="1:10" s="40" customFormat="1" ht="15" hidden="1" outlineLevel="2" x14ac:dyDescent="0.2">
      <c r="A284" s="38"/>
      <c r="B284" s="38" t="s">
        <v>110</v>
      </c>
      <c r="C284" s="37" t="s">
        <v>55</v>
      </c>
      <c r="D284" s="37"/>
      <c r="E284" s="37"/>
      <c r="F284" s="37" t="s">
        <v>183</v>
      </c>
      <c r="G284" s="74" t="s">
        <v>118</v>
      </c>
      <c r="H284" s="80"/>
      <c r="J284" s="40">
        <v>1</v>
      </c>
    </row>
    <row r="285" spans="1:10" ht="15" hidden="1" outlineLevel="2" x14ac:dyDescent="0.2">
      <c r="A285" s="38"/>
      <c r="B285" s="38" t="s">
        <v>179</v>
      </c>
      <c r="C285" s="37" t="s">
        <v>164</v>
      </c>
      <c r="D285" s="37"/>
      <c r="E285" s="37"/>
      <c r="F285" s="37" t="s">
        <v>183</v>
      </c>
      <c r="G285" s="38"/>
    </row>
    <row r="286" spans="1:10" ht="15" hidden="1" outlineLevel="2" x14ac:dyDescent="0.2">
      <c r="A286" s="38"/>
      <c r="B286" s="38" t="s">
        <v>180</v>
      </c>
      <c r="C286" s="37" t="s">
        <v>159</v>
      </c>
      <c r="D286" s="37"/>
      <c r="E286" s="37"/>
      <c r="F286" s="37" t="s">
        <v>183</v>
      </c>
      <c r="G286" s="38"/>
    </row>
    <row r="287" spans="1:10" ht="15" hidden="1" outlineLevel="1" x14ac:dyDescent="0.2">
      <c r="A287" s="34" t="str">
        <f>"TS"&amp;TEXT(RIGHT(A282,3)+1,"000")</f>
        <v>TS052</v>
      </c>
      <c r="B287" s="41" t="s">
        <v>188</v>
      </c>
      <c r="C287" s="35" t="s">
        <v>114</v>
      </c>
      <c r="D287" s="35"/>
      <c r="E287" s="35"/>
      <c r="F287" s="35"/>
      <c r="G287" s="39" t="s">
        <v>182</v>
      </c>
      <c r="I287" s="33" t="s">
        <v>29</v>
      </c>
    </row>
    <row r="288" spans="1:10" ht="30" hidden="1" outlineLevel="2" x14ac:dyDescent="0.2">
      <c r="A288" s="38"/>
      <c r="B288" s="38" t="s">
        <v>189</v>
      </c>
      <c r="C288" s="37" t="s">
        <v>108</v>
      </c>
      <c r="D288" s="37"/>
      <c r="E288" s="37"/>
      <c r="F288" s="37" t="s">
        <v>29</v>
      </c>
      <c r="G288" s="72" t="s">
        <v>156</v>
      </c>
      <c r="H288" s="77" t="s">
        <v>186</v>
      </c>
    </row>
    <row r="289" spans="1:10" ht="45" hidden="1" outlineLevel="2" x14ac:dyDescent="0.2">
      <c r="A289" s="38"/>
      <c r="B289" s="38" t="s">
        <v>110</v>
      </c>
      <c r="C289" s="37" t="s">
        <v>55</v>
      </c>
      <c r="D289" s="37"/>
      <c r="E289" s="37"/>
      <c r="F289" s="37" t="s">
        <v>29</v>
      </c>
      <c r="G289" s="74" t="s">
        <v>118</v>
      </c>
      <c r="H289" s="77" t="s">
        <v>190</v>
      </c>
      <c r="J289" s="33">
        <v>1</v>
      </c>
    </row>
    <row r="290" spans="1:10" ht="15" hidden="1" outlineLevel="2" x14ac:dyDescent="0.2">
      <c r="A290" s="38"/>
      <c r="B290" s="38" t="s">
        <v>157</v>
      </c>
      <c r="C290" s="37" t="s">
        <v>164</v>
      </c>
      <c r="D290" s="37"/>
      <c r="E290" s="37"/>
      <c r="F290" s="37" t="s">
        <v>29</v>
      </c>
      <c r="G290" s="38"/>
    </row>
    <row r="291" spans="1:10" ht="105" hidden="1" outlineLevel="2" x14ac:dyDescent="0.2">
      <c r="A291" s="38"/>
      <c r="B291" s="38" t="s">
        <v>158</v>
      </c>
      <c r="C291" s="37" t="s">
        <v>159</v>
      </c>
      <c r="D291" s="37"/>
      <c r="E291" s="37"/>
      <c r="F291" s="37" t="s">
        <v>146</v>
      </c>
      <c r="G291" s="38"/>
      <c r="H291" s="77" t="s">
        <v>160</v>
      </c>
    </row>
    <row r="292" spans="1:10" ht="15" hidden="1" outlineLevel="1" x14ac:dyDescent="0.2">
      <c r="A292" s="34" t="str">
        <f>"TS"&amp;TEXT(RIGHT(A287,3)+1,"000")</f>
        <v>TS053</v>
      </c>
      <c r="B292" s="41" t="s">
        <v>191</v>
      </c>
      <c r="C292" s="35" t="s">
        <v>114</v>
      </c>
      <c r="D292" s="35"/>
      <c r="E292" s="35"/>
      <c r="F292" s="35"/>
      <c r="G292" s="39" t="s">
        <v>182</v>
      </c>
      <c r="I292" s="33" t="s">
        <v>29</v>
      </c>
    </row>
    <row r="293" spans="1:10" ht="15" hidden="1" outlineLevel="2" x14ac:dyDescent="0.2">
      <c r="A293" s="38"/>
      <c r="B293" s="38" t="s">
        <v>192</v>
      </c>
      <c r="C293" s="37" t="s">
        <v>108</v>
      </c>
      <c r="D293" s="37"/>
      <c r="E293" s="37"/>
      <c r="F293" s="37" t="s">
        <v>29</v>
      </c>
      <c r="G293" s="72" t="s">
        <v>156</v>
      </c>
    </row>
    <row r="294" spans="1:10" ht="30" hidden="1" outlineLevel="2" x14ac:dyDescent="0.2">
      <c r="A294" s="38"/>
      <c r="B294" s="38" t="s">
        <v>110</v>
      </c>
      <c r="C294" s="37" t="s">
        <v>55</v>
      </c>
      <c r="D294" s="37"/>
      <c r="E294" s="37"/>
      <c r="F294" s="37" t="s">
        <v>29</v>
      </c>
      <c r="G294" s="74" t="s">
        <v>118</v>
      </c>
      <c r="H294" s="77" t="s">
        <v>186</v>
      </c>
      <c r="J294" s="33">
        <v>1</v>
      </c>
    </row>
    <row r="295" spans="1:10" ht="45" hidden="1" outlineLevel="2" x14ac:dyDescent="0.2">
      <c r="A295" s="38"/>
      <c r="B295" s="38" t="s">
        <v>163</v>
      </c>
      <c r="C295" s="37" t="s">
        <v>164</v>
      </c>
      <c r="D295" s="37"/>
      <c r="E295" s="37"/>
      <c r="F295" s="37" t="s">
        <v>29</v>
      </c>
      <c r="G295" s="38"/>
      <c r="H295" s="77" t="s">
        <v>193</v>
      </c>
    </row>
    <row r="296" spans="1:10" ht="105" hidden="1" outlineLevel="2" x14ac:dyDescent="0.2">
      <c r="A296" s="38"/>
      <c r="B296" s="38" t="s">
        <v>158</v>
      </c>
      <c r="C296" s="37" t="s">
        <v>159</v>
      </c>
      <c r="D296" s="37"/>
      <c r="E296" s="37"/>
      <c r="F296" s="37" t="s">
        <v>146</v>
      </c>
      <c r="G296" s="38"/>
      <c r="H296" s="77" t="s">
        <v>160</v>
      </c>
    </row>
    <row r="297" spans="1:10" ht="15" hidden="1" outlineLevel="1" x14ac:dyDescent="0.2">
      <c r="A297" s="34" t="str">
        <f>"TS"&amp;TEXT(RIGHT(A292,3)+1,"000")</f>
        <v>TS054</v>
      </c>
      <c r="B297" s="41" t="s">
        <v>194</v>
      </c>
      <c r="C297" s="35" t="s">
        <v>114</v>
      </c>
      <c r="D297" s="35"/>
      <c r="E297" s="35"/>
      <c r="F297" s="35"/>
      <c r="G297" s="39" t="s">
        <v>182</v>
      </c>
      <c r="I297" s="33" t="s">
        <v>29</v>
      </c>
    </row>
    <row r="298" spans="1:10" ht="30" hidden="1" outlineLevel="2" x14ac:dyDescent="0.2">
      <c r="A298" s="38"/>
      <c r="B298" s="38" t="s">
        <v>195</v>
      </c>
      <c r="C298" s="37" t="s">
        <v>108</v>
      </c>
      <c r="D298" s="37"/>
      <c r="E298" s="37"/>
      <c r="F298" s="37" t="s">
        <v>29</v>
      </c>
      <c r="G298" s="72" t="s">
        <v>156</v>
      </c>
      <c r="H298" s="77" t="s">
        <v>186</v>
      </c>
    </row>
    <row r="299" spans="1:10" ht="45" hidden="1" outlineLevel="2" x14ac:dyDescent="0.2">
      <c r="A299" s="38"/>
      <c r="B299" s="38" t="s">
        <v>110</v>
      </c>
      <c r="C299" s="37" t="s">
        <v>55</v>
      </c>
      <c r="D299" s="37"/>
      <c r="E299" s="37"/>
      <c r="F299" s="37" t="s">
        <v>29</v>
      </c>
      <c r="G299" s="74" t="s">
        <v>118</v>
      </c>
      <c r="H299" s="77" t="s">
        <v>196</v>
      </c>
      <c r="J299" s="33">
        <v>1</v>
      </c>
    </row>
    <row r="300" spans="1:10" ht="15" hidden="1" outlineLevel="2" x14ac:dyDescent="0.2">
      <c r="A300" s="38"/>
      <c r="B300" s="38" t="s">
        <v>167</v>
      </c>
      <c r="C300" s="37" t="s">
        <v>164</v>
      </c>
      <c r="D300" s="37"/>
      <c r="E300" s="37"/>
      <c r="F300" s="37" t="s">
        <v>29</v>
      </c>
      <c r="G300" s="38"/>
    </row>
    <row r="301" spans="1:10" ht="135" hidden="1" outlineLevel="2" x14ac:dyDescent="0.2">
      <c r="A301" s="38"/>
      <c r="B301" s="38" t="s">
        <v>158</v>
      </c>
      <c r="C301" s="37" t="s">
        <v>159</v>
      </c>
      <c r="D301" s="37"/>
      <c r="E301" s="37"/>
      <c r="F301" s="37" t="s">
        <v>146</v>
      </c>
      <c r="G301" s="77" t="s">
        <v>160</v>
      </c>
    </row>
    <row r="302" spans="1:10" ht="15" hidden="1" outlineLevel="1" x14ac:dyDescent="0.2">
      <c r="A302" s="34" t="str">
        <f>"TS"&amp;TEXT(RIGHT(A297,3)+1,"000")</f>
        <v>TS055</v>
      </c>
      <c r="B302" s="41" t="s">
        <v>197</v>
      </c>
      <c r="C302" s="35" t="s">
        <v>125</v>
      </c>
      <c r="D302" s="35"/>
      <c r="E302" s="35"/>
      <c r="F302" s="35"/>
      <c r="G302" s="39" t="s">
        <v>182</v>
      </c>
      <c r="I302" s="33" t="s">
        <v>29</v>
      </c>
    </row>
    <row r="303" spans="1:10" ht="30" hidden="1" outlineLevel="2" x14ac:dyDescent="0.2">
      <c r="A303" s="38"/>
      <c r="B303" s="38" t="s">
        <v>198</v>
      </c>
      <c r="C303" s="37" t="s">
        <v>108</v>
      </c>
      <c r="D303" s="37"/>
      <c r="E303" s="37"/>
      <c r="F303" s="37" t="s">
        <v>29</v>
      </c>
      <c r="G303" s="72" t="s">
        <v>156</v>
      </c>
      <c r="H303" s="77" t="s">
        <v>186</v>
      </c>
    </row>
    <row r="304" spans="1:10" ht="45" hidden="1" outlineLevel="2" x14ac:dyDescent="0.2">
      <c r="A304" s="38"/>
      <c r="B304" s="38" t="s">
        <v>110</v>
      </c>
      <c r="C304" s="37" t="s">
        <v>55</v>
      </c>
      <c r="D304" s="37"/>
      <c r="E304" s="37"/>
      <c r="F304" s="37" t="s">
        <v>29</v>
      </c>
      <c r="G304" s="74" t="s">
        <v>118</v>
      </c>
      <c r="H304" s="77" t="s">
        <v>199</v>
      </c>
      <c r="J304" s="33">
        <v>1</v>
      </c>
    </row>
    <row r="305" spans="1:10" ht="15" hidden="1" outlineLevel="2" x14ac:dyDescent="0.2">
      <c r="A305" s="38"/>
      <c r="B305" s="38" t="s">
        <v>170</v>
      </c>
      <c r="C305" s="37" t="s">
        <v>164</v>
      </c>
      <c r="D305" s="37"/>
      <c r="E305" s="37"/>
      <c r="F305" s="37" t="s">
        <v>29</v>
      </c>
      <c r="G305" s="38"/>
    </row>
    <row r="306" spans="1:10" ht="15" hidden="1" outlineLevel="1" x14ac:dyDescent="0.2">
      <c r="A306" s="34" t="str">
        <f>"TS"&amp;TEXT(RIGHT(A302,3)+1,"000")</f>
        <v>TS056</v>
      </c>
      <c r="B306" s="41" t="s">
        <v>200</v>
      </c>
      <c r="C306" s="35" t="s">
        <v>125</v>
      </c>
      <c r="D306" s="35"/>
      <c r="E306" s="35"/>
      <c r="F306" s="34"/>
      <c r="G306" s="39" t="s">
        <v>182</v>
      </c>
      <c r="I306" s="33" t="s">
        <v>29</v>
      </c>
    </row>
    <row r="307" spans="1:10" ht="30" hidden="1" outlineLevel="2" x14ac:dyDescent="0.2">
      <c r="A307" s="38"/>
      <c r="B307" s="38" t="s">
        <v>201</v>
      </c>
      <c r="C307" s="37" t="s">
        <v>108</v>
      </c>
      <c r="D307" s="37"/>
      <c r="E307" s="37"/>
      <c r="F307" s="37" t="s">
        <v>29</v>
      </c>
      <c r="G307" s="72" t="s">
        <v>156</v>
      </c>
      <c r="H307" s="77" t="s">
        <v>202</v>
      </c>
    </row>
    <row r="308" spans="1:10" ht="45" hidden="1" outlineLevel="2" x14ac:dyDescent="0.2">
      <c r="A308" s="38"/>
      <c r="B308" s="38" t="s">
        <v>110</v>
      </c>
      <c r="C308" s="37" t="s">
        <v>55</v>
      </c>
      <c r="D308" s="37"/>
      <c r="E308" s="37"/>
      <c r="F308" s="37" t="s">
        <v>29</v>
      </c>
      <c r="G308" s="74" t="s">
        <v>118</v>
      </c>
      <c r="H308" s="77" t="s">
        <v>203</v>
      </c>
      <c r="J308" s="33">
        <v>1</v>
      </c>
    </row>
    <row r="309" spans="1:10" ht="15" hidden="1" outlineLevel="2" x14ac:dyDescent="0.2">
      <c r="A309" s="38"/>
      <c r="B309" s="38" t="s">
        <v>170</v>
      </c>
      <c r="C309" s="37" t="s">
        <v>164</v>
      </c>
      <c r="D309" s="37"/>
      <c r="E309" s="37"/>
      <c r="F309" s="37" t="s">
        <v>29</v>
      </c>
      <c r="G309" s="38"/>
    </row>
    <row r="310" spans="1:10" s="29" customFormat="1" ht="14" hidden="1" customHeight="1" outlineLevel="2" x14ac:dyDescent="0.2">
      <c r="A310" s="38"/>
      <c r="B310" s="38" t="s">
        <v>173</v>
      </c>
      <c r="C310" s="37" t="s">
        <v>159</v>
      </c>
      <c r="D310" s="37"/>
      <c r="E310" s="37"/>
      <c r="F310" s="37" t="s">
        <v>29</v>
      </c>
      <c r="G310" s="38"/>
      <c r="H310" s="76"/>
    </row>
    <row r="311" spans="1:10" ht="15" hidden="1" outlineLevel="1" x14ac:dyDescent="0.2">
      <c r="A311" s="34" t="str">
        <f>"TS"&amp;TEXT(RIGHT(A306,3)+1,"000")</f>
        <v>TS057</v>
      </c>
      <c r="B311" s="41" t="s">
        <v>204</v>
      </c>
      <c r="C311" s="35" t="s">
        <v>125</v>
      </c>
      <c r="D311" s="35"/>
      <c r="E311" s="35"/>
      <c r="F311" s="35"/>
      <c r="G311" s="39" t="s">
        <v>182</v>
      </c>
      <c r="I311" s="33" t="s">
        <v>29</v>
      </c>
    </row>
    <row r="312" spans="1:10" ht="30" hidden="1" outlineLevel="2" x14ac:dyDescent="0.2">
      <c r="A312" s="38"/>
      <c r="B312" s="38" t="s">
        <v>205</v>
      </c>
      <c r="C312" s="37" t="s">
        <v>108</v>
      </c>
      <c r="D312" s="37"/>
      <c r="E312" s="37"/>
      <c r="F312" s="37" t="s">
        <v>29</v>
      </c>
      <c r="G312" s="72" t="s">
        <v>156</v>
      </c>
      <c r="H312" s="77" t="s">
        <v>186</v>
      </c>
    </row>
    <row r="313" spans="1:10" ht="45" hidden="1" outlineLevel="2" x14ac:dyDescent="0.2">
      <c r="A313" s="38"/>
      <c r="B313" s="38" t="s">
        <v>110</v>
      </c>
      <c r="C313" s="37" t="s">
        <v>55</v>
      </c>
      <c r="D313" s="37"/>
      <c r="E313" s="37"/>
      <c r="F313" s="37" t="s">
        <v>29</v>
      </c>
      <c r="G313" s="74" t="s">
        <v>118</v>
      </c>
      <c r="H313" s="77" t="s">
        <v>206</v>
      </c>
      <c r="J313" s="33">
        <v>1</v>
      </c>
    </row>
    <row r="314" spans="1:10" ht="15" hidden="1" outlineLevel="2" x14ac:dyDescent="0.2">
      <c r="A314" s="38"/>
      <c r="B314" s="38" t="s">
        <v>170</v>
      </c>
      <c r="C314" s="37" t="s">
        <v>164</v>
      </c>
      <c r="D314" s="37"/>
      <c r="E314" s="37"/>
      <c r="F314" s="37" t="s">
        <v>29</v>
      </c>
      <c r="G314" s="38"/>
    </row>
    <row r="315" spans="1:10" ht="30" hidden="1" outlineLevel="2" x14ac:dyDescent="0.2">
      <c r="A315" s="38"/>
      <c r="B315" s="38" t="s">
        <v>173</v>
      </c>
      <c r="C315" s="37" t="s">
        <v>159</v>
      </c>
      <c r="D315" s="37"/>
      <c r="E315" s="37"/>
      <c r="F315" s="37" t="s">
        <v>29</v>
      </c>
      <c r="G315" s="38"/>
      <c r="H315" s="77" t="s">
        <v>207</v>
      </c>
    </row>
    <row r="316" spans="1:10" ht="15" hidden="1" outlineLevel="1" x14ac:dyDescent="0.2">
      <c r="A316" s="34" t="str">
        <f>"TS"&amp;TEXT(RIGHT(A311,3)+1,"000")</f>
        <v>TS058</v>
      </c>
      <c r="B316" s="41" t="s">
        <v>208</v>
      </c>
      <c r="C316" s="35" t="s">
        <v>129</v>
      </c>
      <c r="D316" s="35"/>
      <c r="E316" s="35"/>
      <c r="F316" s="35"/>
      <c r="G316" s="39" t="s">
        <v>182</v>
      </c>
      <c r="I316" s="33" t="s">
        <v>209</v>
      </c>
    </row>
    <row r="317" spans="1:10" ht="30" hidden="1" outlineLevel="2" x14ac:dyDescent="0.2">
      <c r="A317" s="38"/>
      <c r="B317" s="38" t="s">
        <v>210</v>
      </c>
      <c r="C317" s="37" t="s">
        <v>108</v>
      </c>
      <c r="D317" s="37"/>
      <c r="E317" s="37"/>
      <c r="F317" s="37" t="s">
        <v>29</v>
      </c>
      <c r="G317" s="72" t="s">
        <v>156</v>
      </c>
      <c r="H317" s="77" t="s">
        <v>186</v>
      </c>
    </row>
    <row r="318" spans="1:10" ht="45" hidden="1" outlineLevel="2" x14ac:dyDescent="0.2">
      <c r="A318" s="38"/>
      <c r="B318" s="38" t="s">
        <v>110</v>
      </c>
      <c r="C318" s="37" t="s">
        <v>55</v>
      </c>
      <c r="D318" s="37"/>
      <c r="E318" s="37"/>
      <c r="F318" s="37" t="s">
        <v>29</v>
      </c>
      <c r="G318" s="74" t="s">
        <v>118</v>
      </c>
      <c r="H318" s="77" t="s">
        <v>211</v>
      </c>
      <c r="J318" s="33">
        <v>1</v>
      </c>
    </row>
    <row r="319" spans="1:10" s="29" customFormat="1" ht="14" hidden="1" customHeight="1" outlineLevel="2" x14ac:dyDescent="0.2">
      <c r="A319" s="38"/>
      <c r="B319" s="38" t="s">
        <v>179</v>
      </c>
      <c r="C319" s="37" t="s">
        <v>164</v>
      </c>
      <c r="D319" s="37"/>
      <c r="E319" s="37"/>
      <c r="F319" s="37" t="s">
        <v>29</v>
      </c>
      <c r="G319" s="38"/>
      <c r="H319" s="76"/>
    </row>
    <row r="320" spans="1:10" ht="15" hidden="1" outlineLevel="2" x14ac:dyDescent="0.2">
      <c r="A320" s="38"/>
      <c r="B320" s="38" t="s">
        <v>180</v>
      </c>
      <c r="C320" s="37" t="s">
        <v>159</v>
      </c>
      <c r="D320" s="37"/>
      <c r="E320" s="37"/>
      <c r="F320" s="37" t="s">
        <v>29</v>
      </c>
      <c r="G320" s="38"/>
    </row>
    <row r="321" spans="1:9" s="29" customFormat="1" ht="14" hidden="1" customHeight="1" outlineLevel="1" x14ac:dyDescent="0.2">
      <c r="A321" s="34" t="str">
        <f>"TS"&amp;TEXT(RIGHT(A316,3)+1,"000")</f>
        <v>TS059</v>
      </c>
      <c r="B321" s="41" t="s">
        <v>212</v>
      </c>
      <c r="C321" s="35" t="s">
        <v>129</v>
      </c>
      <c r="D321" s="35"/>
      <c r="E321" s="35"/>
      <c r="F321" s="35"/>
      <c r="G321" s="39" t="s">
        <v>182</v>
      </c>
      <c r="I321" s="29" t="s">
        <v>183</v>
      </c>
    </row>
    <row r="322" spans="1:9" ht="32" hidden="1" outlineLevel="2" x14ac:dyDescent="0.2">
      <c r="A322" s="38"/>
      <c r="B322" s="38" t="s">
        <v>213</v>
      </c>
      <c r="C322" s="37" t="s">
        <v>108</v>
      </c>
      <c r="D322" s="37"/>
      <c r="E322" s="37"/>
      <c r="F322" s="37" t="s">
        <v>183</v>
      </c>
      <c r="G322" s="101" t="s">
        <v>185</v>
      </c>
      <c r="H322" s="76" t="s">
        <v>186</v>
      </c>
      <c r="I322" s="33" t="s">
        <v>187</v>
      </c>
    </row>
    <row r="323" spans="1:9" s="40" customFormat="1" ht="48" hidden="1" outlineLevel="2" x14ac:dyDescent="0.2">
      <c r="A323" s="38"/>
      <c r="B323" s="38" t="s">
        <v>110</v>
      </c>
      <c r="C323" s="37" t="s">
        <v>55</v>
      </c>
      <c r="D323" s="37"/>
      <c r="E323" s="37"/>
      <c r="F323" s="37" t="s">
        <v>183</v>
      </c>
      <c r="G323" s="74" t="s">
        <v>118</v>
      </c>
      <c r="H323" s="100" t="s">
        <v>214</v>
      </c>
    </row>
    <row r="324" spans="1:9" ht="15" hidden="1" outlineLevel="2" x14ac:dyDescent="0.2">
      <c r="A324" s="38"/>
      <c r="B324" s="38" t="s">
        <v>179</v>
      </c>
      <c r="C324" s="37" t="s">
        <v>164</v>
      </c>
      <c r="D324" s="37"/>
      <c r="E324" s="37"/>
      <c r="F324" s="37" t="s">
        <v>183</v>
      </c>
      <c r="G324" s="38"/>
    </row>
    <row r="325" spans="1:9" ht="15" hidden="1" outlineLevel="2" x14ac:dyDescent="0.2">
      <c r="A325" s="38"/>
      <c r="B325" s="38" t="s">
        <v>180</v>
      </c>
      <c r="C325" s="37" t="s">
        <v>159</v>
      </c>
      <c r="D325" s="37"/>
      <c r="E325" s="37"/>
      <c r="F325" s="37" t="s">
        <v>183</v>
      </c>
      <c r="G325" s="38"/>
    </row>
    <row r="326" spans="1:9" s="29" customFormat="1" hidden="1" outlineLevel="1" x14ac:dyDescent="0.2">
      <c r="A326" s="117" t="s">
        <v>215</v>
      </c>
      <c r="B326" s="118"/>
      <c r="C326" s="118"/>
      <c r="D326" s="118"/>
      <c r="E326" s="118"/>
      <c r="F326" s="118"/>
      <c r="G326" s="118"/>
      <c r="H326" s="76"/>
    </row>
    <row r="327" spans="1:9" ht="15" hidden="1" outlineLevel="1" x14ac:dyDescent="0.2">
      <c r="A327" s="34" t="str">
        <f>"TS"&amp;TEXT(RIGHT(A321,3)+1,"000")</f>
        <v>TS060</v>
      </c>
      <c r="B327" s="41" t="s">
        <v>216</v>
      </c>
      <c r="C327" s="35" t="s">
        <v>217</v>
      </c>
      <c r="D327" s="35"/>
      <c r="E327" s="35"/>
      <c r="F327" s="35"/>
      <c r="G327" s="28" t="s">
        <v>28</v>
      </c>
      <c r="H327" s="78">
        <v>44788</v>
      </c>
      <c r="I327" s="33" t="s">
        <v>29</v>
      </c>
    </row>
    <row r="328" spans="1:9" ht="15" hidden="1" outlineLevel="2" x14ac:dyDescent="0.2">
      <c r="A328" s="38"/>
      <c r="B328" s="38" t="s">
        <v>218</v>
      </c>
      <c r="C328" s="37" t="s">
        <v>217</v>
      </c>
      <c r="D328" s="37"/>
      <c r="E328" s="37"/>
      <c r="F328" s="37" t="s">
        <v>31</v>
      </c>
      <c r="G328" s="38"/>
    </row>
    <row r="329" spans="1:9" ht="15" hidden="1" outlineLevel="1" x14ac:dyDescent="0.2">
      <c r="A329" s="34" t="str">
        <f>"TS"&amp;TEXT(RIGHT(A327,3)+1,"000")</f>
        <v>TS061</v>
      </c>
      <c r="B329" s="41" t="s">
        <v>219</v>
      </c>
      <c r="C329" s="35" t="s">
        <v>217</v>
      </c>
      <c r="D329" s="35"/>
      <c r="E329" s="35"/>
      <c r="F329" s="35"/>
      <c r="G329" s="28" t="s">
        <v>28</v>
      </c>
      <c r="H329" s="78">
        <v>44789</v>
      </c>
      <c r="I329" s="33" t="s">
        <v>29</v>
      </c>
    </row>
    <row r="330" spans="1:9" ht="15" hidden="1" outlineLevel="2" x14ac:dyDescent="0.2">
      <c r="A330" s="38"/>
      <c r="B330" s="38" t="s">
        <v>220</v>
      </c>
      <c r="C330" s="37" t="s">
        <v>217</v>
      </c>
      <c r="D330" s="37"/>
      <c r="E330" s="37"/>
      <c r="F330" s="37" t="s">
        <v>31</v>
      </c>
      <c r="G330" s="38"/>
    </row>
    <row r="331" spans="1:9" ht="15" hidden="1" outlineLevel="1" x14ac:dyDescent="0.2">
      <c r="A331" s="34" t="str">
        <f>"TS"&amp;TEXT(RIGHT(A329,3)+1,"000")</f>
        <v>TS062</v>
      </c>
      <c r="B331" s="41" t="s">
        <v>221</v>
      </c>
      <c r="C331" s="35" t="s">
        <v>217</v>
      </c>
      <c r="D331" s="35"/>
      <c r="E331" s="35"/>
      <c r="F331" s="35"/>
      <c r="G331" s="28" t="s">
        <v>28</v>
      </c>
      <c r="H331" s="78">
        <v>44789</v>
      </c>
      <c r="I331" s="33" t="s">
        <v>29</v>
      </c>
    </row>
    <row r="332" spans="1:9" ht="15" hidden="1" outlineLevel="2" x14ac:dyDescent="0.2">
      <c r="A332" s="38"/>
      <c r="B332" s="38" t="s">
        <v>218</v>
      </c>
      <c r="C332" s="37" t="s">
        <v>217</v>
      </c>
      <c r="D332" s="37"/>
      <c r="E332" s="37"/>
      <c r="F332" s="37" t="s">
        <v>31</v>
      </c>
      <c r="G332" s="38"/>
    </row>
    <row r="333" spans="1:9" ht="15" hidden="1" outlineLevel="1" x14ac:dyDescent="0.2">
      <c r="A333" s="34" t="str">
        <f>"TS"&amp;TEXT(RIGHT(A331,3)+1,"000")</f>
        <v>TS063</v>
      </c>
      <c r="B333" s="41" t="s">
        <v>222</v>
      </c>
      <c r="C333" s="35" t="s">
        <v>217</v>
      </c>
      <c r="D333" s="35"/>
      <c r="E333" s="35"/>
      <c r="F333" s="35"/>
      <c r="G333" s="28" t="s">
        <v>28</v>
      </c>
      <c r="H333" s="78">
        <v>44789</v>
      </c>
      <c r="I333" s="33" t="s">
        <v>29</v>
      </c>
    </row>
    <row r="334" spans="1:9" ht="15" hidden="1" outlineLevel="2" x14ac:dyDescent="0.2">
      <c r="A334" s="38"/>
      <c r="B334" s="38" t="s">
        <v>220</v>
      </c>
      <c r="C334" s="37" t="s">
        <v>217</v>
      </c>
      <c r="D334" s="37"/>
      <c r="E334" s="37"/>
      <c r="F334" s="37" t="s">
        <v>31</v>
      </c>
      <c r="G334" s="38"/>
    </row>
    <row r="335" spans="1:9" ht="15" hidden="1" outlineLevel="1" x14ac:dyDescent="0.2">
      <c r="A335" s="34" t="str">
        <f>"TS"&amp;TEXT(RIGHT(A333,3)+1,"000")</f>
        <v>TS064</v>
      </c>
      <c r="B335" s="41" t="s">
        <v>223</v>
      </c>
      <c r="C335" s="35" t="s">
        <v>217</v>
      </c>
      <c r="D335" s="35"/>
      <c r="E335" s="35"/>
      <c r="F335" s="35"/>
      <c r="G335" s="28" t="s">
        <v>28</v>
      </c>
      <c r="H335" s="78">
        <v>44789</v>
      </c>
      <c r="I335" s="33" t="s">
        <v>29</v>
      </c>
    </row>
    <row r="336" spans="1:9" ht="15" hidden="1" outlineLevel="2" x14ac:dyDescent="0.2">
      <c r="A336" s="38"/>
      <c r="B336" s="38" t="s">
        <v>218</v>
      </c>
      <c r="C336" s="37" t="s">
        <v>217</v>
      </c>
      <c r="D336" s="37"/>
      <c r="E336" s="37"/>
      <c r="F336" s="37" t="s">
        <v>31</v>
      </c>
      <c r="G336" s="38"/>
    </row>
    <row r="337" spans="1:9" ht="15" hidden="1" outlineLevel="1" x14ac:dyDescent="0.2">
      <c r="A337" s="34" t="str">
        <f>"TS"&amp;TEXT(RIGHT(A335,3)+1,"000")</f>
        <v>TS065</v>
      </c>
      <c r="B337" s="41" t="s">
        <v>224</v>
      </c>
      <c r="C337" s="35" t="s">
        <v>217</v>
      </c>
      <c r="D337" s="35"/>
      <c r="E337" s="35"/>
      <c r="F337" s="35"/>
      <c r="G337" s="28" t="s">
        <v>28</v>
      </c>
      <c r="H337" s="78">
        <v>44789</v>
      </c>
      <c r="I337" s="33" t="s">
        <v>29</v>
      </c>
    </row>
    <row r="338" spans="1:9" ht="15" hidden="1" outlineLevel="2" x14ac:dyDescent="0.2">
      <c r="A338" s="38"/>
      <c r="B338" s="38" t="s">
        <v>220</v>
      </c>
      <c r="C338" s="37" t="s">
        <v>217</v>
      </c>
      <c r="D338" s="37"/>
      <c r="E338" s="37"/>
      <c r="F338" s="37" t="s">
        <v>31</v>
      </c>
      <c r="G338" s="38"/>
    </row>
    <row r="339" spans="1:9" ht="15" hidden="1" outlineLevel="1" x14ac:dyDescent="0.2">
      <c r="A339" s="34" t="str">
        <f>"TS"&amp;TEXT(RIGHT(A337,3)+1,"000")</f>
        <v>TS066</v>
      </c>
      <c r="B339" s="41" t="s">
        <v>225</v>
      </c>
      <c r="C339" s="35" t="s">
        <v>226</v>
      </c>
      <c r="D339" s="35"/>
      <c r="E339" s="35"/>
      <c r="F339" s="35"/>
      <c r="G339" s="39" t="s">
        <v>7</v>
      </c>
      <c r="I339" s="33" t="s">
        <v>29</v>
      </c>
    </row>
    <row r="340" spans="1:9" ht="15" hidden="1" outlineLevel="2" x14ac:dyDescent="0.2">
      <c r="A340" s="38"/>
      <c r="B340" s="38" t="s">
        <v>227</v>
      </c>
      <c r="C340" s="37" t="s">
        <v>226</v>
      </c>
      <c r="D340" s="37"/>
      <c r="E340" s="37"/>
      <c r="F340" s="37" t="s">
        <v>29</v>
      </c>
      <c r="G340" s="38"/>
      <c r="H340" s="79">
        <v>44788</v>
      </c>
    </row>
    <row r="341" spans="1:9" ht="13.25" hidden="1" customHeight="1" outlineLevel="2" x14ac:dyDescent="0.2">
      <c r="A341" s="38"/>
      <c r="B341" s="38" t="s">
        <v>228</v>
      </c>
      <c r="C341" s="37" t="s">
        <v>226</v>
      </c>
      <c r="D341" s="37"/>
      <c r="E341" s="37"/>
      <c r="F341" s="37" t="s">
        <v>29</v>
      </c>
      <c r="G341" s="38"/>
      <c r="H341" s="79">
        <v>44789</v>
      </c>
    </row>
    <row r="342" spans="1:9" ht="13.25" hidden="1" customHeight="1" outlineLevel="2" x14ac:dyDescent="0.2">
      <c r="A342" s="38"/>
      <c r="B342" s="38" t="s">
        <v>229</v>
      </c>
      <c r="C342" s="37" t="s">
        <v>226</v>
      </c>
      <c r="D342" s="37"/>
      <c r="E342" s="37"/>
      <c r="F342" s="37" t="s">
        <v>29</v>
      </c>
      <c r="G342" s="38"/>
      <c r="H342" s="79">
        <v>44789</v>
      </c>
    </row>
    <row r="343" spans="1:9" ht="13.25" hidden="1" customHeight="1" outlineLevel="2" x14ac:dyDescent="0.2">
      <c r="A343" s="38"/>
      <c r="B343" s="38" t="s">
        <v>230</v>
      </c>
      <c r="C343" s="37" t="s">
        <v>226</v>
      </c>
      <c r="D343" s="37"/>
      <c r="E343" s="37"/>
      <c r="F343" s="37" t="s">
        <v>29</v>
      </c>
      <c r="G343" s="72" t="s">
        <v>231</v>
      </c>
      <c r="H343" s="79">
        <v>44789</v>
      </c>
    </row>
    <row r="344" spans="1:9" ht="13.25" hidden="1" customHeight="1" outlineLevel="2" x14ac:dyDescent="0.2">
      <c r="A344" s="38"/>
      <c r="B344" s="38" t="s">
        <v>232</v>
      </c>
      <c r="C344" s="37" t="s">
        <v>226</v>
      </c>
      <c r="D344" s="37"/>
      <c r="E344" s="37"/>
      <c r="F344" s="37" t="s">
        <v>29</v>
      </c>
      <c r="G344" s="38"/>
      <c r="H344" s="79">
        <v>44789</v>
      </c>
    </row>
    <row r="345" spans="1:9" ht="13.25" hidden="1" customHeight="1" outlineLevel="2" x14ac:dyDescent="0.2">
      <c r="A345" s="38"/>
      <c r="B345" s="38" t="s">
        <v>233</v>
      </c>
      <c r="C345" s="37" t="s">
        <v>226</v>
      </c>
      <c r="D345" s="37"/>
      <c r="E345" s="37"/>
      <c r="F345" s="37" t="s">
        <v>29</v>
      </c>
      <c r="G345" s="38"/>
      <c r="H345" s="79">
        <v>44789</v>
      </c>
    </row>
    <row r="346" spans="1:9" ht="15" hidden="1" outlineLevel="1" x14ac:dyDescent="0.2">
      <c r="A346" s="34" t="str">
        <f>"TS"&amp;TEXT(RIGHT(A339,3)+1,"000")</f>
        <v>TS067</v>
      </c>
      <c r="B346" s="41" t="s">
        <v>234</v>
      </c>
      <c r="C346" s="35" t="s">
        <v>226</v>
      </c>
      <c r="D346" s="35"/>
      <c r="E346" s="35"/>
      <c r="F346" s="35"/>
      <c r="G346" s="39" t="s">
        <v>7</v>
      </c>
      <c r="I346" s="33" t="s">
        <v>29</v>
      </c>
    </row>
    <row r="347" spans="1:9" ht="14" hidden="1" customHeight="1" outlineLevel="2" x14ac:dyDescent="0.2">
      <c r="A347" s="38"/>
      <c r="B347" s="38" t="s">
        <v>227</v>
      </c>
      <c r="C347" s="37" t="s">
        <v>226</v>
      </c>
      <c r="D347" s="37"/>
      <c r="E347" s="37"/>
      <c r="F347" s="37" t="s">
        <v>29</v>
      </c>
      <c r="G347" s="38"/>
      <c r="H347" s="79">
        <v>44789</v>
      </c>
    </row>
    <row r="348" spans="1:9" ht="14" hidden="1" customHeight="1" outlineLevel="2" x14ac:dyDescent="0.2">
      <c r="A348" s="38"/>
      <c r="B348" s="38" t="s">
        <v>228</v>
      </c>
      <c r="C348" s="37" t="s">
        <v>226</v>
      </c>
      <c r="D348" s="37"/>
      <c r="E348" s="37"/>
      <c r="F348" s="37" t="s">
        <v>29</v>
      </c>
      <c r="G348" s="38"/>
      <c r="H348" s="79">
        <v>44789</v>
      </c>
    </row>
    <row r="349" spans="1:9" ht="14" hidden="1" customHeight="1" outlineLevel="2" x14ac:dyDescent="0.2">
      <c r="A349" s="38"/>
      <c r="B349" s="38" t="s">
        <v>229</v>
      </c>
      <c r="C349" s="37" t="s">
        <v>226</v>
      </c>
      <c r="D349" s="37"/>
      <c r="E349" s="37"/>
      <c r="F349" s="37" t="s">
        <v>29</v>
      </c>
      <c r="G349" s="38"/>
      <c r="H349" s="79">
        <v>44789</v>
      </c>
    </row>
    <row r="350" spans="1:9" ht="14" hidden="1" customHeight="1" outlineLevel="2" x14ac:dyDescent="0.2">
      <c r="A350" s="38"/>
      <c r="B350" s="38" t="s">
        <v>230</v>
      </c>
      <c r="C350" s="37" t="s">
        <v>226</v>
      </c>
      <c r="D350" s="37"/>
      <c r="E350" s="37"/>
      <c r="F350" s="37" t="s">
        <v>29</v>
      </c>
      <c r="G350" s="38"/>
      <c r="H350" s="79">
        <v>44789</v>
      </c>
    </row>
    <row r="351" spans="1:9" ht="14" hidden="1" customHeight="1" outlineLevel="2" x14ac:dyDescent="0.2">
      <c r="A351" s="38"/>
      <c r="B351" s="38" t="s">
        <v>232</v>
      </c>
      <c r="C351" s="37" t="s">
        <v>226</v>
      </c>
      <c r="D351" s="37"/>
      <c r="E351" s="37"/>
      <c r="F351" s="37" t="s">
        <v>29</v>
      </c>
      <c r="G351" s="38"/>
      <c r="H351" s="79">
        <v>44789</v>
      </c>
    </row>
    <row r="352" spans="1:9" ht="14" hidden="1" customHeight="1" outlineLevel="2" x14ac:dyDescent="0.2">
      <c r="A352" s="38"/>
      <c r="B352" s="38" t="s">
        <v>233</v>
      </c>
      <c r="C352" s="37" t="s">
        <v>226</v>
      </c>
      <c r="D352" s="37"/>
      <c r="E352" s="37"/>
      <c r="F352" s="37" t="s">
        <v>29</v>
      </c>
      <c r="G352" s="38"/>
      <c r="H352" s="79">
        <v>44789</v>
      </c>
    </row>
    <row r="353" spans="1:9" ht="15" hidden="1" outlineLevel="1" x14ac:dyDescent="0.2">
      <c r="A353" s="34" t="str">
        <f>"TS"&amp;TEXT(RIGHT(A346,3)+1,"000")</f>
        <v>TS068</v>
      </c>
      <c r="B353" s="41" t="s">
        <v>235</v>
      </c>
      <c r="C353" s="35" t="s">
        <v>226</v>
      </c>
      <c r="D353" s="35"/>
      <c r="E353" s="35"/>
      <c r="F353" s="35"/>
      <c r="G353" s="39" t="s">
        <v>7</v>
      </c>
      <c r="I353" s="33" t="s">
        <v>29</v>
      </c>
    </row>
    <row r="354" spans="1:9" ht="14" hidden="1" customHeight="1" outlineLevel="2" x14ac:dyDescent="0.2">
      <c r="A354" s="38"/>
      <c r="B354" s="38" t="s">
        <v>227</v>
      </c>
      <c r="C354" s="37" t="s">
        <v>226</v>
      </c>
      <c r="D354" s="37"/>
      <c r="E354" s="37"/>
      <c r="F354" s="37" t="s">
        <v>29</v>
      </c>
      <c r="G354" s="38"/>
      <c r="H354" s="79">
        <v>44789</v>
      </c>
    </row>
    <row r="355" spans="1:9" ht="14" hidden="1" customHeight="1" outlineLevel="2" x14ac:dyDescent="0.2">
      <c r="A355" s="38"/>
      <c r="B355" s="38" t="s">
        <v>228</v>
      </c>
      <c r="C355" s="37" t="s">
        <v>226</v>
      </c>
      <c r="D355" s="37"/>
      <c r="E355" s="37"/>
      <c r="F355" s="37" t="s">
        <v>29</v>
      </c>
      <c r="G355" s="38"/>
      <c r="H355" s="79">
        <v>44789</v>
      </c>
    </row>
    <row r="356" spans="1:9" ht="14" hidden="1" customHeight="1" outlineLevel="2" x14ac:dyDescent="0.2">
      <c r="A356" s="38"/>
      <c r="B356" s="38" t="s">
        <v>229</v>
      </c>
      <c r="C356" s="37" t="s">
        <v>226</v>
      </c>
      <c r="D356" s="37"/>
      <c r="E356" s="37"/>
      <c r="F356" s="37" t="s">
        <v>29</v>
      </c>
      <c r="G356" s="38"/>
      <c r="H356" s="79">
        <v>44789</v>
      </c>
    </row>
    <row r="357" spans="1:9" ht="14" hidden="1" customHeight="1" outlineLevel="2" x14ac:dyDescent="0.2">
      <c r="A357" s="38"/>
      <c r="B357" s="38" t="s">
        <v>230</v>
      </c>
      <c r="C357" s="37" t="s">
        <v>226</v>
      </c>
      <c r="D357" s="37"/>
      <c r="E357" s="37"/>
      <c r="F357" s="37" t="s">
        <v>29</v>
      </c>
      <c r="G357" s="38"/>
      <c r="H357" s="79">
        <v>44789</v>
      </c>
    </row>
    <row r="358" spans="1:9" ht="14" hidden="1" customHeight="1" outlineLevel="2" x14ac:dyDescent="0.2">
      <c r="A358" s="38"/>
      <c r="B358" s="38" t="s">
        <v>232</v>
      </c>
      <c r="C358" s="37" t="s">
        <v>226</v>
      </c>
      <c r="D358" s="37"/>
      <c r="E358" s="37"/>
      <c r="F358" s="37" t="s">
        <v>29</v>
      </c>
      <c r="G358" s="38"/>
      <c r="H358" s="79">
        <v>44789</v>
      </c>
    </row>
    <row r="359" spans="1:9" ht="14" hidden="1" customHeight="1" outlineLevel="2" x14ac:dyDescent="0.2">
      <c r="A359" s="38"/>
      <c r="B359" s="38" t="s">
        <v>233</v>
      </c>
      <c r="C359" s="37" t="s">
        <v>226</v>
      </c>
      <c r="D359" s="37"/>
      <c r="E359" s="37"/>
      <c r="F359" s="37" t="s">
        <v>29</v>
      </c>
      <c r="G359" s="38"/>
      <c r="H359" s="79">
        <v>44789</v>
      </c>
    </row>
    <row r="360" spans="1:9" s="29" customFormat="1" hidden="1" outlineLevel="1" x14ac:dyDescent="0.2">
      <c r="A360" s="117" t="s">
        <v>236</v>
      </c>
      <c r="B360" s="118"/>
      <c r="C360" s="118"/>
      <c r="D360" s="118"/>
      <c r="E360" s="118"/>
      <c r="F360" s="118"/>
      <c r="G360" s="118"/>
      <c r="H360" s="76"/>
    </row>
    <row r="361" spans="1:9" ht="15" hidden="1" outlineLevel="1" x14ac:dyDescent="0.2">
      <c r="A361" s="34" t="str">
        <f>"TS"&amp;TEXT(RIGHT(A353,3)+1,"000")</f>
        <v>TS069</v>
      </c>
      <c r="B361" s="41" t="s">
        <v>237</v>
      </c>
      <c r="C361" s="35" t="s">
        <v>238</v>
      </c>
      <c r="D361" s="35"/>
      <c r="E361" s="35"/>
      <c r="F361" s="35"/>
      <c r="G361" s="39" t="s">
        <v>7</v>
      </c>
      <c r="I361" s="33" t="s">
        <v>29</v>
      </c>
    </row>
    <row r="362" spans="1:9" ht="14" hidden="1" customHeight="1" outlineLevel="2" x14ac:dyDescent="0.2">
      <c r="A362" s="38" t="s">
        <v>46</v>
      </c>
      <c r="B362" s="38" t="s">
        <v>239</v>
      </c>
      <c r="C362" s="37"/>
      <c r="D362" s="37"/>
      <c r="E362" s="37"/>
      <c r="F362" s="37"/>
      <c r="G362" s="38">
        <v>22082248433</v>
      </c>
    </row>
    <row r="363" spans="1:9" ht="14" hidden="1" customHeight="1" outlineLevel="2" x14ac:dyDescent="0.2">
      <c r="A363" s="38"/>
      <c r="B363" s="38" t="s">
        <v>240</v>
      </c>
      <c r="C363" s="37" t="s">
        <v>238</v>
      </c>
      <c r="D363" s="37"/>
      <c r="E363" s="37"/>
      <c r="F363" s="37" t="s">
        <v>29</v>
      </c>
      <c r="G363" s="38" t="s">
        <v>241</v>
      </c>
      <c r="H363" s="79">
        <v>44790</v>
      </c>
    </row>
    <row r="364" spans="1:9" ht="15" hidden="1" outlineLevel="1" x14ac:dyDescent="0.2">
      <c r="A364" s="34" t="str">
        <f>"TS"&amp;TEXT(RIGHT(A361,3)+1,"000")</f>
        <v>TS070</v>
      </c>
      <c r="B364" s="41" t="s">
        <v>242</v>
      </c>
      <c r="C364" s="35" t="s">
        <v>238</v>
      </c>
      <c r="D364" s="35"/>
      <c r="E364" s="35"/>
      <c r="F364" s="35"/>
      <c r="G364" s="39" t="s">
        <v>7</v>
      </c>
      <c r="I364" s="33" t="s">
        <v>29</v>
      </c>
    </row>
    <row r="365" spans="1:9" ht="14" hidden="1" customHeight="1" outlineLevel="2" x14ac:dyDescent="0.2">
      <c r="A365" s="38" t="s">
        <v>46</v>
      </c>
      <c r="B365" s="38" t="s">
        <v>239</v>
      </c>
      <c r="C365" s="37"/>
      <c r="D365" s="37"/>
      <c r="E365" s="37"/>
      <c r="F365" s="37"/>
      <c r="G365" s="38">
        <v>22082248436</v>
      </c>
    </row>
    <row r="366" spans="1:9" ht="14" hidden="1" customHeight="1" outlineLevel="2" x14ac:dyDescent="0.2">
      <c r="A366" s="38"/>
      <c r="B366" s="38" t="s">
        <v>240</v>
      </c>
      <c r="C366" s="37" t="s">
        <v>238</v>
      </c>
      <c r="D366" s="37"/>
      <c r="E366" s="37"/>
      <c r="F366" s="37" t="s">
        <v>29</v>
      </c>
      <c r="G366" s="38" t="s">
        <v>243</v>
      </c>
      <c r="H366" s="79">
        <v>44790</v>
      </c>
    </row>
    <row r="367" spans="1:9" ht="15" hidden="1" outlineLevel="1" x14ac:dyDescent="0.2">
      <c r="A367" s="34" t="str">
        <f>"TS"&amp;TEXT(RIGHT(A364,3)+1,"000")</f>
        <v>TS071</v>
      </c>
      <c r="B367" s="41" t="s">
        <v>244</v>
      </c>
      <c r="C367" s="35" t="s">
        <v>238</v>
      </c>
      <c r="D367" s="35"/>
      <c r="E367" s="35"/>
      <c r="F367" s="35"/>
      <c r="G367" s="39" t="s">
        <v>7</v>
      </c>
      <c r="I367" s="33" t="s">
        <v>29</v>
      </c>
    </row>
    <row r="368" spans="1:9" ht="14" hidden="1" customHeight="1" outlineLevel="2" x14ac:dyDescent="0.2">
      <c r="A368" s="38" t="s">
        <v>46</v>
      </c>
      <c r="B368" s="38" t="s">
        <v>245</v>
      </c>
      <c r="C368" s="37"/>
      <c r="D368" s="37"/>
      <c r="E368" s="37"/>
      <c r="F368" s="37"/>
      <c r="G368" s="38">
        <v>22082248435</v>
      </c>
    </row>
    <row r="369" spans="1:9" ht="14" hidden="1" customHeight="1" outlineLevel="2" x14ac:dyDescent="0.2">
      <c r="A369" s="38"/>
      <c r="B369" s="38" t="s">
        <v>240</v>
      </c>
      <c r="C369" s="37" t="s">
        <v>238</v>
      </c>
      <c r="D369" s="37"/>
      <c r="E369" s="37"/>
      <c r="F369" s="37" t="s">
        <v>29</v>
      </c>
      <c r="G369" s="38" t="s">
        <v>243</v>
      </c>
      <c r="H369" s="79">
        <v>44790</v>
      </c>
    </row>
    <row r="370" spans="1:9" ht="15" hidden="1" outlineLevel="1" x14ac:dyDescent="0.2">
      <c r="A370" s="34" t="str">
        <f>"TS"&amp;TEXT(RIGHT(A367,3)+1,"000")</f>
        <v>TS072</v>
      </c>
      <c r="B370" s="41" t="s">
        <v>246</v>
      </c>
      <c r="C370" s="35" t="s">
        <v>238</v>
      </c>
      <c r="D370" s="35"/>
      <c r="E370" s="35"/>
      <c r="F370" s="35"/>
      <c r="G370" s="39" t="s">
        <v>7</v>
      </c>
      <c r="I370" s="33" t="s">
        <v>29</v>
      </c>
    </row>
    <row r="371" spans="1:9" ht="14" hidden="1" customHeight="1" outlineLevel="2" x14ac:dyDescent="0.2">
      <c r="A371" s="38" t="s">
        <v>46</v>
      </c>
      <c r="B371" s="38" t="s">
        <v>245</v>
      </c>
      <c r="C371" s="37"/>
      <c r="D371" s="37"/>
      <c r="E371" s="37"/>
      <c r="F371" s="37"/>
      <c r="G371" s="38">
        <v>22082248443</v>
      </c>
    </row>
    <row r="372" spans="1:9" ht="14" hidden="1" customHeight="1" outlineLevel="2" x14ac:dyDescent="0.2">
      <c r="A372" s="38"/>
      <c r="B372" s="38" t="s">
        <v>240</v>
      </c>
      <c r="C372" s="37" t="s">
        <v>238</v>
      </c>
      <c r="D372" s="37"/>
      <c r="E372" s="37"/>
      <c r="F372" s="37" t="s">
        <v>29</v>
      </c>
      <c r="G372" s="38" t="s">
        <v>241</v>
      </c>
      <c r="H372" s="79">
        <v>44790</v>
      </c>
    </row>
    <row r="373" spans="1:9" ht="15" hidden="1" outlineLevel="1" x14ac:dyDescent="0.2">
      <c r="A373" s="34" t="str">
        <f>"TS"&amp;TEXT(RIGHT(A370,3)+1,"000")</f>
        <v>TS073</v>
      </c>
      <c r="B373" s="41" t="s">
        <v>247</v>
      </c>
      <c r="C373" s="35" t="s">
        <v>238</v>
      </c>
      <c r="D373" s="35"/>
      <c r="E373" s="35"/>
      <c r="F373" s="35"/>
      <c r="G373" s="39" t="s">
        <v>7</v>
      </c>
      <c r="I373" s="33" t="s">
        <v>29</v>
      </c>
    </row>
    <row r="374" spans="1:9" ht="14" hidden="1" customHeight="1" outlineLevel="2" x14ac:dyDescent="0.2">
      <c r="A374" s="38" t="s">
        <v>46</v>
      </c>
      <c r="B374" s="38" t="s">
        <v>248</v>
      </c>
      <c r="C374" s="37"/>
      <c r="D374" s="37"/>
      <c r="E374" s="37"/>
      <c r="F374" s="37"/>
      <c r="G374" s="38">
        <v>22082248394</v>
      </c>
    </row>
    <row r="375" spans="1:9" ht="14" hidden="1" customHeight="1" outlineLevel="2" x14ac:dyDescent="0.2">
      <c r="A375" s="38"/>
      <c r="B375" s="38" t="s">
        <v>240</v>
      </c>
      <c r="C375" s="37" t="s">
        <v>238</v>
      </c>
      <c r="D375" s="37"/>
      <c r="E375" s="37"/>
      <c r="F375" s="37" t="s">
        <v>29</v>
      </c>
      <c r="G375" s="72" t="s">
        <v>249</v>
      </c>
      <c r="H375" s="79">
        <v>44791</v>
      </c>
    </row>
    <row r="376" spans="1:9" ht="15" hidden="1" outlineLevel="1" x14ac:dyDescent="0.2">
      <c r="A376" s="34" t="str">
        <f>"TS"&amp;TEXT(RIGHT(A373,3)+1,"000")</f>
        <v>TS074</v>
      </c>
      <c r="B376" s="41" t="s">
        <v>250</v>
      </c>
      <c r="C376" s="35" t="s">
        <v>238</v>
      </c>
      <c r="D376" s="35"/>
      <c r="E376" s="35"/>
      <c r="F376" s="35"/>
      <c r="G376" s="39"/>
      <c r="I376" s="33" t="s">
        <v>29</v>
      </c>
    </row>
    <row r="377" spans="1:9" ht="14" hidden="1" customHeight="1" outlineLevel="2" x14ac:dyDescent="0.2">
      <c r="A377" s="38" t="s">
        <v>46</v>
      </c>
      <c r="B377" s="38" t="s">
        <v>248</v>
      </c>
      <c r="C377" s="37"/>
      <c r="D377" s="37"/>
      <c r="E377" s="37"/>
      <c r="F377" s="37"/>
      <c r="G377" s="38">
        <v>22082248402</v>
      </c>
    </row>
    <row r="378" spans="1:9" ht="14" hidden="1" customHeight="1" outlineLevel="2" x14ac:dyDescent="0.2">
      <c r="A378" s="38"/>
      <c r="B378" s="38" t="s">
        <v>240</v>
      </c>
      <c r="C378" s="37" t="s">
        <v>238</v>
      </c>
      <c r="D378" s="37"/>
      <c r="E378" s="37"/>
      <c r="F378" s="37" t="s">
        <v>29</v>
      </c>
      <c r="G378" s="72" t="s">
        <v>249</v>
      </c>
      <c r="H378" s="79">
        <v>44791</v>
      </c>
    </row>
    <row r="379" spans="1:9" ht="15" hidden="1" outlineLevel="1" x14ac:dyDescent="0.2">
      <c r="A379" s="34" t="str">
        <f>"TS"&amp;TEXT(RIGHT(A376,3)+1,"000")</f>
        <v>TS075</v>
      </c>
      <c r="B379" s="41" t="s">
        <v>251</v>
      </c>
      <c r="C379" s="35" t="s">
        <v>238</v>
      </c>
      <c r="D379" s="35"/>
      <c r="E379" s="35"/>
      <c r="F379" s="35"/>
      <c r="G379" s="39" t="s">
        <v>7</v>
      </c>
      <c r="I379" s="33" t="s">
        <v>29</v>
      </c>
    </row>
    <row r="380" spans="1:9" ht="14" hidden="1" customHeight="1" outlineLevel="2" x14ac:dyDescent="0.2">
      <c r="A380" s="38" t="s">
        <v>46</v>
      </c>
      <c r="B380" s="38" t="s">
        <v>239</v>
      </c>
      <c r="C380" s="37"/>
      <c r="D380" s="37"/>
      <c r="E380" s="37"/>
      <c r="F380" s="37"/>
      <c r="G380" s="38">
        <v>22082248433</v>
      </c>
    </row>
    <row r="381" spans="1:9" ht="14" hidden="1" customHeight="1" outlineLevel="2" x14ac:dyDescent="0.2">
      <c r="A381" s="38"/>
      <c r="B381" s="38" t="s">
        <v>240</v>
      </c>
      <c r="C381" s="37" t="s">
        <v>238</v>
      </c>
      <c r="D381" s="37"/>
      <c r="E381" s="37"/>
      <c r="F381" s="37" t="s">
        <v>29</v>
      </c>
      <c r="G381" s="38" t="s">
        <v>241</v>
      </c>
      <c r="H381" s="79">
        <v>44790</v>
      </c>
    </row>
    <row r="382" spans="1:9" ht="15" hidden="1" outlineLevel="1" x14ac:dyDescent="0.2">
      <c r="A382" s="34" t="str">
        <f>"TS"&amp;TEXT(RIGHT(A379,3)+1,"000")</f>
        <v>TS076</v>
      </c>
      <c r="B382" s="41" t="s">
        <v>252</v>
      </c>
      <c r="C382" s="35" t="s">
        <v>238</v>
      </c>
      <c r="D382" s="35"/>
      <c r="E382" s="35"/>
      <c r="F382" s="35"/>
      <c r="G382" s="39" t="s">
        <v>7</v>
      </c>
      <c r="I382" s="33" t="s">
        <v>29</v>
      </c>
    </row>
    <row r="383" spans="1:9" ht="14" hidden="1" customHeight="1" outlineLevel="2" x14ac:dyDescent="0.2">
      <c r="A383" s="38" t="s">
        <v>46</v>
      </c>
      <c r="B383" s="38" t="s">
        <v>239</v>
      </c>
      <c r="C383" s="37"/>
      <c r="D383" s="37"/>
      <c r="E383" s="37"/>
      <c r="F383" s="37"/>
      <c r="G383" s="38">
        <v>22082248436</v>
      </c>
    </row>
    <row r="384" spans="1:9" ht="14" hidden="1" customHeight="1" outlineLevel="2" x14ac:dyDescent="0.2">
      <c r="A384" s="38"/>
      <c r="B384" s="38" t="s">
        <v>240</v>
      </c>
      <c r="C384" s="37" t="s">
        <v>238</v>
      </c>
      <c r="D384" s="37"/>
      <c r="E384" s="37"/>
      <c r="F384" s="37" t="s">
        <v>29</v>
      </c>
      <c r="G384" s="38" t="s">
        <v>243</v>
      </c>
      <c r="H384" s="79">
        <v>44790</v>
      </c>
    </row>
    <row r="385" spans="1:10" ht="15" hidden="1" outlineLevel="1" x14ac:dyDescent="0.2">
      <c r="A385" s="34" t="str">
        <f>"TS"&amp;TEXT(RIGHT(A382,3)+1,"000")</f>
        <v>TS077</v>
      </c>
      <c r="B385" s="41" t="s">
        <v>253</v>
      </c>
      <c r="C385" s="35" t="s">
        <v>238</v>
      </c>
      <c r="D385" s="35"/>
      <c r="E385" s="35"/>
      <c r="F385" s="35"/>
      <c r="G385" s="39" t="s">
        <v>7</v>
      </c>
      <c r="I385" s="33" t="s">
        <v>29</v>
      </c>
    </row>
    <row r="386" spans="1:10" ht="14" hidden="1" customHeight="1" outlineLevel="2" x14ac:dyDescent="0.2">
      <c r="A386" s="38" t="s">
        <v>46</v>
      </c>
      <c r="B386" s="38" t="s">
        <v>245</v>
      </c>
      <c r="C386" s="37"/>
      <c r="D386" s="37"/>
      <c r="E386" s="37"/>
      <c r="F386" s="37"/>
      <c r="G386" s="38">
        <v>22082248435</v>
      </c>
    </row>
    <row r="387" spans="1:10" ht="14" hidden="1" customHeight="1" outlineLevel="2" x14ac:dyDescent="0.2">
      <c r="A387" s="38"/>
      <c r="B387" s="38" t="s">
        <v>240</v>
      </c>
      <c r="C387" s="37" t="s">
        <v>238</v>
      </c>
      <c r="D387" s="37"/>
      <c r="E387" s="37"/>
      <c r="F387" s="37" t="s">
        <v>29</v>
      </c>
      <c r="G387" s="38" t="s">
        <v>243</v>
      </c>
      <c r="H387" s="79">
        <v>44790</v>
      </c>
    </row>
    <row r="388" spans="1:10" ht="15" hidden="1" outlineLevel="1" x14ac:dyDescent="0.2">
      <c r="A388" s="34" t="str">
        <f>"TS"&amp;TEXT(RIGHT(A385,3)+1,"000")</f>
        <v>TS078</v>
      </c>
      <c r="B388" s="41" t="s">
        <v>254</v>
      </c>
      <c r="C388" s="35" t="s">
        <v>238</v>
      </c>
      <c r="D388" s="35"/>
      <c r="E388" s="35"/>
      <c r="F388" s="35"/>
      <c r="G388" s="39" t="s">
        <v>7</v>
      </c>
      <c r="H388" s="79"/>
      <c r="I388" s="33" t="s">
        <v>29</v>
      </c>
    </row>
    <row r="389" spans="1:10" ht="14" hidden="1" customHeight="1" outlineLevel="2" x14ac:dyDescent="0.2">
      <c r="A389" s="38" t="s">
        <v>46</v>
      </c>
      <c r="B389" s="38" t="s">
        <v>245</v>
      </c>
      <c r="C389" s="37"/>
      <c r="D389" s="37"/>
      <c r="E389" s="37"/>
      <c r="F389" s="37"/>
      <c r="G389" s="38">
        <v>22082248443</v>
      </c>
    </row>
    <row r="390" spans="1:10" ht="14" hidden="1" customHeight="1" outlineLevel="2" x14ac:dyDescent="0.2">
      <c r="A390" s="38"/>
      <c r="B390" s="38" t="s">
        <v>240</v>
      </c>
      <c r="C390" s="37" t="s">
        <v>238</v>
      </c>
      <c r="D390" s="37"/>
      <c r="E390" s="37"/>
      <c r="F390" s="37" t="s">
        <v>29</v>
      </c>
      <c r="G390" s="38" t="s">
        <v>241</v>
      </c>
      <c r="H390" s="79">
        <v>44790</v>
      </c>
    </row>
    <row r="391" spans="1:10" ht="15" hidden="1" outlineLevel="1" x14ac:dyDescent="0.2">
      <c r="A391" s="34" t="str">
        <f>"TS"&amp;TEXT(RIGHT(A388,3)+1,"000")</f>
        <v>TS079</v>
      </c>
      <c r="B391" s="41" t="s">
        <v>255</v>
      </c>
      <c r="C391" s="35" t="s">
        <v>238</v>
      </c>
      <c r="D391" s="35"/>
      <c r="E391" s="35"/>
      <c r="F391" s="35"/>
      <c r="G391" s="39"/>
      <c r="I391" s="33" t="s">
        <v>29</v>
      </c>
    </row>
    <row r="392" spans="1:10" ht="14" hidden="1" customHeight="1" outlineLevel="2" x14ac:dyDescent="0.2">
      <c r="A392" s="38" t="s">
        <v>46</v>
      </c>
      <c r="B392" s="38" t="s">
        <v>248</v>
      </c>
      <c r="C392" s="37"/>
      <c r="D392" s="37"/>
      <c r="E392" s="37"/>
      <c r="F392" s="37"/>
      <c r="G392" s="38">
        <v>22082248394</v>
      </c>
    </row>
    <row r="393" spans="1:10" ht="14" hidden="1" customHeight="1" outlineLevel="2" x14ac:dyDescent="0.2">
      <c r="A393" s="38"/>
      <c r="B393" s="38" t="s">
        <v>240</v>
      </c>
      <c r="C393" s="37" t="s">
        <v>238</v>
      </c>
      <c r="D393" s="37"/>
      <c r="E393" s="37"/>
      <c r="F393" s="37" t="s">
        <v>29</v>
      </c>
      <c r="G393" s="72" t="s">
        <v>249</v>
      </c>
      <c r="H393" s="79">
        <v>44790</v>
      </c>
    </row>
    <row r="394" spans="1:10" ht="15" hidden="1" outlineLevel="1" x14ac:dyDescent="0.2">
      <c r="A394" s="34" t="str">
        <f>"TS"&amp;TEXT(RIGHT(A391,3)+1,"000")</f>
        <v>TS080</v>
      </c>
      <c r="B394" s="41" t="s">
        <v>256</v>
      </c>
      <c r="C394" s="35" t="s">
        <v>238</v>
      </c>
      <c r="D394" s="35"/>
      <c r="E394" s="35"/>
      <c r="F394" s="35"/>
      <c r="G394" s="39"/>
      <c r="I394" s="33" t="s">
        <v>29</v>
      </c>
    </row>
    <row r="395" spans="1:10" ht="14" hidden="1" customHeight="1" outlineLevel="2" x14ac:dyDescent="0.2">
      <c r="A395" s="38" t="s">
        <v>46</v>
      </c>
      <c r="B395" s="38" t="s">
        <v>248</v>
      </c>
      <c r="C395" s="37"/>
      <c r="D395" s="37"/>
      <c r="E395" s="37"/>
      <c r="F395" s="37"/>
      <c r="G395" s="38">
        <v>22082248402</v>
      </c>
    </row>
    <row r="396" spans="1:10" ht="14" hidden="1" customHeight="1" outlineLevel="2" x14ac:dyDescent="0.2">
      <c r="A396" s="38"/>
      <c r="B396" s="38" t="s">
        <v>240</v>
      </c>
      <c r="C396" s="37" t="s">
        <v>238</v>
      </c>
      <c r="D396" s="37"/>
      <c r="E396" s="37"/>
      <c r="F396" s="37" t="s">
        <v>29</v>
      </c>
      <c r="G396" s="72" t="s">
        <v>249</v>
      </c>
      <c r="H396" s="79">
        <v>44790</v>
      </c>
    </row>
    <row r="397" spans="1:10" collapsed="1" x14ac:dyDescent="0.2">
      <c r="A397" s="110" t="s">
        <v>257</v>
      </c>
      <c r="B397" s="111"/>
      <c r="C397" s="111"/>
      <c r="D397" s="111"/>
      <c r="E397" s="111"/>
      <c r="F397" s="111"/>
      <c r="G397" s="111"/>
    </row>
    <row r="398" spans="1:10" ht="15" hidden="1" outlineLevel="1" x14ac:dyDescent="0.2">
      <c r="A398" s="34" t="str">
        <f>"TS"&amp;TEXT(RIGHT(A394,3)+1,"000")</f>
        <v>TS081</v>
      </c>
      <c r="B398" s="43" t="s">
        <v>258</v>
      </c>
      <c r="C398" s="43" t="s">
        <v>259</v>
      </c>
      <c r="D398" s="43"/>
      <c r="E398" s="43"/>
      <c r="F398" s="43"/>
      <c r="G398" s="86" t="s">
        <v>28</v>
      </c>
      <c r="H398" s="78">
        <v>44792</v>
      </c>
      <c r="I398" s="33" t="s">
        <v>146</v>
      </c>
      <c r="J398" s="33">
        <v>1</v>
      </c>
    </row>
    <row r="399" spans="1:10" ht="15" hidden="1" outlineLevel="2" x14ac:dyDescent="0.2">
      <c r="A399" s="38" t="s">
        <v>46</v>
      </c>
      <c r="B399" s="38" t="s">
        <v>260</v>
      </c>
      <c r="C399" s="37"/>
      <c r="D399" s="37"/>
      <c r="E399" s="37"/>
      <c r="F399" s="37"/>
      <c r="G399" s="72" t="s">
        <v>261</v>
      </c>
    </row>
    <row r="400" spans="1:10" ht="75.75" hidden="1" customHeight="1" outlineLevel="2" x14ac:dyDescent="0.2">
      <c r="A400" s="38"/>
      <c r="B400" s="38" t="s">
        <v>262</v>
      </c>
      <c r="C400" s="37" t="s">
        <v>259</v>
      </c>
      <c r="D400" s="37"/>
      <c r="E400" s="37"/>
      <c r="F400" s="37" t="s">
        <v>146</v>
      </c>
      <c r="G400" s="74" t="s">
        <v>263</v>
      </c>
      <c r="H400" s="102" t="s">
        <v>264</v>
      </c>
      <c r="I400" s="33" t="s">
        <v>265</v>
      </c>
    </row>
    <row r="401" spans="1:10" ht="15" hidden="1" outlineLevel="1" x14ac:dyDescent="0.2">
      <c r="A401" s="34" t="str">
        <f>"TS"&amp;TEXT(RIGHT(A398,3)+1,"000")</f>
        <v>TS082</v>
      </c>
      <c r="B401" s="43" t="s">
        <v>266</v>
      </c>
      <c r="C401" s="43" t="s">
        <v>259</v>
      </c>
      <c r="D401" s="43"/>
      <c r="E401" s="43"/>
      <c r="F401" s="43"/>
      <c r="G401" s="86" t="s">
        <v>28</v>
      </c>
      <c r="H401" s="78">
        <v>44792</v>
      </c>
      <c r="I401" s="33" t="s">
        <v>146</v>
      </c>
      <c r="J401" s="33">
        <v>1</v>
      </c>
    </row>
    <row r="402" spans="1:10" ht="15" hidden="1" outlineLevel="2" x14ac:dyDescent="0.2">
      <c r="A402" s="38" t="s">
        <v>46</v>
      </c>
      <c r="B402" s="36" t="s">
        <v>260</v>
      </c>
      <c r="C402" s="37"/>
      <c r="D402" s="37"/>
      <c r="E402" s="37"/>
      <c r="F402" s="37"/>
      <c r="G402" s="72" t="s">
        <v>267</v>
      </c>
    </row>
    <row r="403" spans="1:10" ht="64.5" hidden="1" customHeight="1" outlineLevel="2" x14ac:dyDescent="0.2">
      <c r="A403" s="38"/>
      <c r="B403" s="38" t="s">
        <v>268</v>
      </c>
      <c r="C403" s="37" t="s">
        <v>259</v>
      </c>
      <c r="D403" s="37"/>
      <c r="E403" s="37"/>
      <c r="F403" s="37" t="s">
        <v>146</v>
      </c>
      <c r="G403" s="88" t="s">
        <v>269</v>
      </c>
      <c r="H403" s="38" t="s">
        <v>270</v>
      </c>
      <c r="I403" s="103"/>
    </row>
    <row r="404" spans="1:10" ht="15" hidden="1" outlineLevel="1" x14ac:dyDescent="0.2">
      <c r="A404" s="34" t="str">
        <f>"TS"&amp;TEXT(RIGHT(A401,3)+1,"000")</f>
        <v>TS083</v>
      </c>
      <c r="B404" s="43" t="s">
        <v>271</v>
      </c>
      <c r="C404" s="43" t="s">
        <v>259</v>
      </c>
      <c r="D404" s="43"/>
      <c r="E404" s="43"/>
      <c r="F404" s="43" t="s">
        <v>7</v>
      </c>
      <c r="G404" s="44"/>
      <c r="I404" s="33" t="s">
        <v>146</v>
      </c>
      <c r="J404" s="33">
        <v>1</v>
      </c>
    </row>
    <row r="405" spans="1:10" ht="15" hidden="1" outlineLevel="2" x14ac:dyDescent="0.2">
      <c r="A405" s="38" t="s">
        <v>46</v>
      </c>
      <c r="B405" s="36" t="s">
        <v>260</v>
      </c>
      <c r="C405" s="37"/>
      <c r="D405" s="37"/>
      <c r="E405" s="37"/>
      <c r="F405" s="37"/>
      <c r="G405" s="72" t="s">
        <v>272</v>
      </c>
    </row>
    <row r="406" spans="1:10" ht="15" hidden="1" outlineLevel="2" x14ac:dyDescent="0.2">
      <c r="A406" s="38"/>
      <c r="B406" s="38" t="s">
        <v>268</v>
      </c>
      <c r="C406" s="37" t="s">
        <v>259</v>
      </c>
      <c r="D406" s="37"/>
      <c r="E406" s="37"/>
      <c r="F406" s="37" t="s">
        <v>146</v>
      </c>
      <c r="G406" s="74" t="s">
        <v>263</v>
      </c>
      <c r="H406" s="79">
        <v>44792</v>
      </c>
    </row>
    <row r="407" spans="1:10" ht="15" hidden="1" outlineLevel="1" x14ac:dyDescent="0.2">
      <c r="A407" s="34" t="str">
        <f>"TS"&amp;TEXT(RIGHT(A404,3)+1,"000")</f>
        <v>TS084</v>
      </c>
      <c r="B407" s="43" t="s">
        <v>273</v>
      </c>
      <c r="C407" s="43" t="s">
        <v>259</v>
      </c>
      <c r="D407" s="43"/>
      <c r="E407" s="43"/>
      <c r="F407" s="43"/>
      <c r="G407" s="44"/>
      <c r="I407" s="33" t="s">
        <v>146</v>
      </c>
    </row>
    <row r="408" spans="1:10" ht="30" hidden="1" outlineLevel="2" x14ac:dyDescent="0.2">
      <c r="A408" s="38" t="s">
        <v>46</v>
      </c>
      <c r="B408" s="45" t="s">
        <v>274</v>
      </c>
      <c r="C408" s="37"/>
      <c r="D408" s="37"/>
      <c r="E408" s="37"/>
      <c r="F408" s="37"/>
      <c r="G408" s="38"/>
    </row>
    <row r="409" spans="1:10" ht="15" hidden="1" outlineLevel="2" x14ac:dyDescent="0.2">
      <c r="A409" s="38"/>
      <c r="B409" s="38" t="s">
        <v>275</v>
      </c>
      <c r="C409" s="37" t="s">
        <v>259</v>
      </c>
      <c r="D409" s="37"/>
      <c r="E409" s="37"/>
      <c r="F409" s="37" t="s">
        <v>146</v>
      </c>
      <c r="G409" s="38"/>
    </row>
    <row r="410" spans="1:10" ht="15" hidden="1" outlineLevel="1" x14ac:dyDescent="0.2">
      <c r="A410" s="34" t="str">
        <f>"TS"&amp;TEXT(RIGHT(A407,3)+1,"000")</f>
        <v>TS085</v>
      </c>
      <c r="B410" s="43" t="s">
        <v>276</v>
      </c>
      <c r="C410" s="43" t="s">
        <v>259</v>
      </c>
      <c r="D410" s="43"/>
      <c r="E410" s="43"/>
      <c r="F410" s="43"/>
      <c r="G410" s="44"/>
      <c r="I410" s="33" t="s">
        <v>146</v>
      </c>
    </row>
    <row r="411" spans="1:10" ht="30" hidden="1" outlineLevel="2" x14ac:dyDescent="0.2">
      <c r="A411" s="38" t="s">
        <v>46</v>
      </c>
      <c r="B411" s="45" t="s">
        <v>274</v>
      </c>
      <c r="C411" s="37"/>
      <c r="D411" s="37"/>
      <c r="E411" s="37"/>
      <c r="F411" s="37"/>
      <c r="G411" s="38"/>
    </row>
    <row r="412" spans="1:10" ht="15" hidden="1" outlineLevel="2" x14ac:dyDescent="0.2">
      <c r="A412" s="38"/>
      <c r="B412" s="38" t="s">
        <v>275</v>
      </c>
      <c r="C412" s="37" t="s">
        <v>259</v>
      </c>
      <c r="D412" s="37"/>
      <c r="E412" s="37"/>
      <c r="F412" s="37" t="s">
        <v>146</v>
      </c>
      <c r="G412" s="38"/>
    </row>
    <row r="413" spans="1:10" collapsed="1" x14ac:dyDescent="0.2">
      <c r="A413" s="110" t="s">
        <v>277</v>
      </c>
      <c r="B413" s="111"/>
      <c r="C413" s="111"/>
      <c r="D413" s="111"/>
      <c r="E413" s="111"/>
      <c r="F413" s="111"/>
      <c r="G413" s="111"/>
    </row>
    <row r="414" spans="1:10" ht="16" hidden="1" outlineLevel="1" x14ac:dyDescent="0.2">
      <c r="A414" s="34" t="str">
        <f>"TS"&amp;TEXT(RIGHT(A410,3)+1,"000")</f>
        <v>TS086</v>
      </c>
      <c r="B414" s="43" t="s">
        <v>278</v>
      </c>
      <c r="C414" s="46" t="s">
        <v>279</v>
      </c>
      <c r="D414" s="46"/>
      <c r="E414" s="46"/>
      <c r="F414" s="47"/>
      <c r="G414" s="28" t="s">
        <v>28</v>
      </c>
      <c r="I414" s="33" t="s">
        <v>29</v>
      </c>
    </row>
    <row r="415" spans="1:10" ht="15" hidden="1" outlineLevel="2" x14ac:dyDescent="0.2">
      <c r="A415" s="38"/>
      <c r="B415" s="38" t="s">
        <v>280</v>
      </c>
      <c r="C415" s="37" t="s">
        <v>279</v>
      </c>
      <c r="D415" s="37"/>
      <c r="E415" s="37"/>
      <c r="F415" s="37" t="s">
        <v>31</v>
      </c>
      <c r="G415" s="38"/>
    </row>
    <row r="416" spans="1:10" collapsed="1" x14ac:dyDescent="0.2">
      <c r="A416" s="110" t="s">
        <v>281</v>
      </c>
      <c r="B416" s="111"/>
      <c r="C416" s="111"/>
      <c r="D416" s="111"/>
      <c r="E416" s="111"/>
      <c r="F416" s="111"/>
      <c r="G416" s="111"/>
    </row>
    <row r="417" spans="1:9" hidden="1" outlineLevel="1" x14ac:dyDescent="0.2">
      <c r="A417" s="107" t="s">
        <v>23</v>
      </c>
      <c r="B417" s="108"/>
      <c r="C417" s="108"/>
      <c r="D417" s="108"/>
      <c r="E417" s="108"/>
      <c r="F417" s="108"/>
      <c r="G417" s="109"/>
    </row>
    <row r="418" spans="1:9" ht="15" hidden="1" outlineLevel="1" x14ac:dyDescent="0.2">
      <c r="A418" s="34" t="str">
        <f>"TS"&amp;TEXT(RIGHT(A414,3)+1,"000")</f>
        <v>TS087</v>
      </c>
      <c r="B418" s="43" t="s">
        <v>282</v>
      </c>
      <c r="C418" s="48" t="s">
        <v>283</v>
      </c>
      <c r="D418" s="48"/>
      <c r="E418" s="48"/>
      <c r="F418" s="47"/>
      <c r="G418" s="28"/>
      <c r="H418" s="116" t="s">
        <v>284</v>
      </c>
      <c r="I418" s="33" t="s">
        <v>146</v>
      </c>
    </row>
    <row r="419" spans="1:9" ht="15" hidden="1" outlineLevel="2" x14ac:dyDescent="0.2">
      <c r="A419" s="38"/>
      <c r="B419" s="38" t="s">
        <v>285</v>
      </c>
      <c r="C419" s="37" t="s">
        <v>286</v>
      </c>
      <c r="D419" s="37"/>
      <c r="E419" s="37"/>
      <c r="F419" s="37" t="s">
        <v>146</v>
      </c>
      <c r="G419" s="38"/>
      <c r="H419" s="116"/>
    </row>
    <row r="420" spans="1:9" ht="15" hidden="1" outlineLevel="2" x14ac:dyDescent="0.2">
      <c r="A420" s="38"/>
      <c r="B420" s="38" t="s">
        <v>287</v>
      </c>
      <c r="C420" s="37" t="s">
        <v>288</v>
      </c>
      <c r="D420" s="37"/>
      <c r="E420" s="37"/>
      <c r="F420" s="37" t="s">
        <v>146</v>
      </c>
      <c r="G420" s="38"/>
      <c r="H420" s="116"/>
    </row>
    <row r="421" spans="1:9" ht="15" hidden="1" outlineLevel="2" x14ac:dyDescent="0.2">
      <c r="A421" s="38"/>
      <c r="B421" s="38" t="s">
        <v>289</v>
      </c>
      <c r="C421" s="37" t="s">
        <v>290</v>
      </c>
      <c r="D421" s="37"/>
      <c r="E421" s="37"/>
      <c r="F421" s="37" t="s">
        <v>146</v>
      </c>
      <c r="G421" s="38"/>
      <c r="H421" s="116"/>
    </row>
    <row r="422" spans="1:9" ht="15" hidden="1" outlineLevel="2" x14ac:dyDescent="0.2">
      <c r="A422" s="38"/>
      <c r="B422" s="38" t="s">
        <v>291</v>
      </c>
      <c r="C422" s="37" t="s">
        <v>292</v>
      </c>
      <c r="D422" s="37"/>
      <c r="E422" s="37"/>
      <c r="F422" s="37" t="s">
        <v>146</v>
      </c>
      <c r="G422" s="38"/>
      <c r="H422" s="116"/>
    </row>
    <row r="423" spans="1:9" ht="15" hidden="1" outlineLevel="2" x14ac:dyDescent="0.2">
      <c r="A423" s="38"/>
      <c r="B423" s="38" t="s">
        <v>293</v>
      </c>
      <c r="C423" s="37" t="s">
        <v>294</v>
      </c>
      <c r="D423" s="37"/>
      <c r="E423" s="37"/>
      <c r="F423" s="37" t="s">
        <v>146</v>
      </c>
      <c r="G423" s="38"/>
      <c r="H423" s="116"/>
    </row>
    <row r="424" spans="1:9" ht="15" hidden="1" outlineLevel="1" x14ac:dyDescent="0.2">
      <c r="A424" s="34" t="str">
        <f>"TS"&amp;TEXT(RIGHT(A418,3)+1,"000")</f>
        <v>TS088</v>
      </c>
      <c r="B424" s="39" t="s">
        <v>295</v>
      </c>
      <c r="C424" s="48" t="s">
        <v>296</v>
      </c>
      <c r="D424" s="48"/>
      <c r="E424" s="48"/>
      <c r="F424" s="35"/>
      <c r="G424" s="39"/>
      <c r="H424" s="116"/>
      <c r="I424" s="33" t="s">
        <v>146</v>
      </c>
    </row>
    <row r="425" spans="1:9" ht="15" hidden="1" outlineLevel="2" x14ac:dyDescent="0.2">
      <c r="A425" s="38"/>
      <c r="B425" s="38" t="s">
        <v>297</v>
      </c>
      <c r="C425" s="37" t="s">
        <v>296</v>
      </c>
      <c r="D425" s="37"/>
      <c r="E425" s="37"/>
      <c r="F425" s="37" t="s">
        <v>146</v>
      </c>
      <c r="G425" s="38"/>
      <c r="H425" s="116"/>
    </row>
    <row r="426" spans="1:9" ht="15" hidden="1" outlineLevel="1" x14ac:dyDescent="0.2">
      <c r="A426" s="34" t="str">
        <f>"TS"&amp;TEXT(RIGHT(A424,3)+1,"000")</f>
        <v>TS089</v>
      </c>
      <c r="B426" s="39" t="s">
        <v>298</v>
      </c>
      <c r="C426" s="48" t="s">
        <v>299</v>
      </c>
      <c r="D426" s="48"/>
      <c r="E426" s="48"/>
      <c r="F426" s="35"/>
      <c r="G426" s="39"/>
      <c r="H426" s="116"/>
      <c r="I426" s="33" t="s">
        <v>146</v>
      </c>
    </row>
    <row r="427" spans="1:9" s="40" customFormat="1" ht="15" hidden="1" outlineLevel="2" x14ac:dyDescent="0.2">
      <c r="A427" s="38"/>
      <c r="B427" s="38" t="s">
        <v>300</v>
      </c>
      <c r="C427" s="37" t="s">
        <v>301</v>
      </c>
      <c r="D427" s="37"/>
      <c r="E427" s="37"/>
      <c r="F427" s="37" t="s">
        <v>146</v>
      </c>
      <c r="G427" s="38"/>
      <c r="H427" s="116"/>
    </row>
    <row r="428" spans="1:9" ht="15" hidden="1" outlineLevel="2" x14ac:dyDescent="0.2">
      <c r="A428" s="38"/>
      <c r="B428" s="38" t="s">
        <v>302</v>
      </c>
      <c r="C428" s="37" t="s">
        <v>303</v>
      </c>
      <c r="D428" s="37"/>
      <c r="E428" s="37"/>
      <c r="F428" s="37" t="s">
        <v>146</v>
      </c>
      <c r="G428" s="38"/>
      <c r="H428" s="116"/>
    </row>
    <row r="429" spans="1:9" ht="15" hidden="1" outlineLevel="2" x14ac:dyDescent="0.2">
      <c r="A429" s="38"/>
      <c r="B429" s="38" t="s">
        <v>304</v>
      </c>
      <c r="C429" s="37" t="s">
        <v>305</v>
      </c>
      <c r="D429" s="37"/>
      <c r="E429" s="37"/>
      <c r="F429" s="37" t="s">
        <v>146</v>
      </c>
      <c r="G429" s="38"/>
      <c r="H429" s="116"/>
    </row>
    <row r="430" spans="1:9" ht="15" hidden="1" outlineLevel="2" x14ac:dyDescent="0.2">
      <c r="A430" s="38"/>
      <c r="B430" s="38" t="s">
        <v>306</v>
      </c>
      <c r="C430" s="37" t="s">
        <v>307</v>
      </c>
      <c r="D430" s="37"/>
      <c r="E430" s="37"/>
      <c r="F430" s="37" t="s">
        <v>146</v>
      </c>
      <c r="G430" s="38"/>
      <c r="H430" s="116"/>
    </row>
    <row r="431" spans="1:9" ht="15" hidden="1" outlineLevel="2" x14ac:dyDescent="0.2">
      <c r="A431" s="38"/>
      <c r="B431" s="38" t="s">
        <v>308</v>
      </c>
      <c r="C431" s="37" t="s">
        <v>309</v>
      </c>
      <c r="D431" s="37"/>
      <c r="E431" s="37"/>
      <c r="F431" s="37" t="s">
        <v>146</v>
      </c>
      <c r="G431" s="38"/>
      <c r="H431" s="116"/>
    </row>
    <row r="432" spans="1:9" ht="15" hidden="1" outlineLevel="2" x14ac:dyDescent="0.2">
      <c r="A432" s="38"/>
      <c r="B432" s="38" t="s">
        <v>310</v>
      </c>
      <c r="C432" s="37" t="s">
        <v>311</v>
      </c>
      <c r="D432" s="37"/>
      <c r="E432" s="37"/>
      <c r="F432" s="37" t="s">
        <v>146</v>
      </c>
      <c r="G432" s="38"/>
      <c r="H432" s="116"/>
    </row>
    <row r="433" spans="1:9" ht="15" hidden="1" outlineLevel="2" x14ac:dyDescent="0.2">
      <c r="A433" s="38"/>
      <c r="B433" s="38" t="s">
        <v>312</v>
      </c>
      <c r="C433" s="37" t="s">
        <v>313</v>
      </c>
      <c r="D433" s="37"/>
      <c r="E433" s="37"/>
      <c r="F433" s="37" t="s">
        <v>146</v>
      </c>
      <c r="G433" s="38"/>
      <c r="H433" s="116"/>
    </row>
    <row r="434" spans="1:9" ht="15" hidden="1" outlineLevel="2" x14ac:dyDescent="0.2">
      <c r="A434" s="38"/>
      <c r="B434" s="38" t="s">
        <v>314</v>
      </c>
      <c r="C434" s="37" t="s">
        <v>315</v>
      </c>
      <c r="D434" s="37"/>
      <c r="E434" s="37"/>
      <c r="F434" s="37" t="s">
        <v>146</v>
      </c>
      <c r="G434" s="38"/>
      <c r="H434" s="116"/>
    </row>
    <row r="435" spans="1:9" ht="15" hidden="1" outlineLevel="2" x14ac:dyDescent="0.2">
      <c r="A435" s="38"/>
      <c r="B435" s="38" t="s">
        <v>316</v>
      </c>
      <c r="C435" s="37" t="s">
        <v>317</v>
      </c>
      <c r="D435" s="37"/>
      <c r="E435" s="37"/>
      <c r="F435" s="37" t="s">
        <v>146</v>
      </c>
      <c r="G435" s="38"/>
      <c r="H435" s="116"/>
    </row>
    <row r="436" spans="1:9" ht="15" hidden="1" outlineLevel="2" x14ac:dyDescent="0.2">
      <c r="A436" s="38"/>
      <c r="B436" s="38" t="s">
        <v>318</v>
      </c>
      <c r="C436" s="37" t="s">
        <v>319</v>
      </c>
      <c r="D436" s="37"/>
      <c r="E436" s="37"/>
      <c r="F436" s="37" t="s">
        <v>146</v>
      </c>
      <c r="G436" s="38"/>
      <c r="H436" s="116"/>
    </row>
    <row r="437" spans="1:9" ht="15" hidden="1" outlineLevel="2" x14ac:dyDescent="0.2">
      <c r="A437" s="38"/>
      <c r="B437" s="38" t="s">
        <v>320</v>
      </c>
      <c r="C437" s="37" t="s">
        <v>321</v>
      </c>
      <c r="D437" s="37"/>
      <c r="E437" s="37"/>
      <c r="F437" s="37" t="s">
        <v>146</v>
      </c>
      <c r="G437" s="38"/>
      <c r="H437" s="116"/>
    </row>
    <row r="438" spans="1:9" ht="15" hidden="1" outlineLevel="2" x14ac:dyDescent="0.2">
      <c r="A438" s="38"/>
      <c r="B438" s="38" t="s">
        <v>322</v>
      </c>
      <c r="C438" s="37" t="s">
        <v>323</v>
      </c>
      <c r="D438" s="37"/>
      <c r="E438" s="37"/>
      <c r="F438" s="37" t="s">
        <v>146</v>
      </c>
      <c r="G438" s="38"/>
      <c r="H438" s="116"/>
    </row>
    <row r="439" spans="1:9" ht="15" hidden="1" outlineLevel="2" x14ac:dyDescent="0.2">
      <c r="A439" s="38"/>
      <c r="B439" s="38" t="s">
        <v>324</v>
      </c>
      <c r="C439" s="37" t="s">
        <v>325</v>
      </c>
      <c r="D439" s="37"/>
      <c r="E439" s="37"/>
      <c r="F439" s="37" t="s">
        <v>146</v>
      </c>
      <c r="G439" s="38"/>
      <c r="H439" s="116"/>
    </row>
    <row r="440" spans="1:9" ht="15" hidden="1" outlineLevel="1" x14ac:dyDescent="0.2">
      <c r="A440" s="34" t="str">
        <f>"TS"&amp;TEXT(RIGHT(A426,3)+1,"000")</f>
        <v>TS090</v>
      </c>
      <c r="B440" s="39" t="s">
        <v>326</v>
      </c>
      <c r="C440" s="48" t="s">
        <v>327</v>
      </c>
      <c r="D440" s="48"/>
      <c r="E440" s="48"/>
      <c r="F440" s="35"/>
      <c r="G440" s="39"/>
      <c r="H440" s="116"/>
      <c r="I440" s="33" t="s">
        <v>146</v>
      </c>
    </row>
    <row r="441" spans="1:9" ht="15" hidden="1" outlineLevel="2" x14ac:dyDescent="0.2">
      <c r="A441" s="38"/>
      <c r="B441" s="38" t="s">
        <v>328</v>
      </c>
      <c r="C441" s="37" t="s">
        <v>329</v>
      </c>
      <c r="D441" s="37"/>
      <c r="E441" s="37"/>
      <c r="F441" s="37" t="s">
        <v>146</v>
      </c>
      <c r="G441" s="38"/>
      <c r="H441" s="116"/>
    </row>
    <row r="442" spans="1:9" ht="15" hidden="1" outlineLevel="2" x14ac:dyDescent="0.2">
      <c r="A442" s="38"/>
      <c r="B442" s="38" t="s">
        <v>330</v>
      </c>
      <c r="C442" s="37" t="s">
        <v>331</v>
      </c>
      <c r="D442" s="37"/>
      <c r="E442" s="37"/>
      <c r="F442" s="37" t="s">
        <v>146</v>
      </c>
      <c r="G442" s="38"/>
      <c r="H442" s="116"/>
    </row>
    <row r="443" spans="1:9" ht="15" hidden="1" outlineLevel="2" x14ac:dyDescent="0.2">
      <c r="A443" s="38"/>
      <c r="B443" s="38" t="s">
        <v>332</v>
      </c>
      <c r="C443" s="37" t="s">
        <v>333</v>
      </c>
      <c r="D443" s="37"/>
      <c r="E443" s="37"/>
      <c r="F443" s="37" t="s">
        <v>146</v>
      </c>
      <c r="G443" s="38"/>
      <c r="H443" s="116"/>
    </row>
    <row r="444" spans="1:9" ht="15" hidden="1" outlineLevel="2" x14ac:dyDescent="0.2">
      <c r="A444" s="38"/>
      <c r="B444" s="38" t="s">
        <v>334</v>
      </c>
      <c r="C444" s="37" t="s">
        <v>335</v>
      </c>
      <c r="D444" s="37"/>
      <c r="E444" s="37"/>
      <c r="F444" s="37" t="s">
        <v>146</v>
      </c>
      <c r="G444" s="38"/>
      <c r="H444" s="116"/>
    </row>
    <row r="445" spans="1:9" hidden="1" outlineLevel="1" x14ac:dyDescent="0.2">
      <c r="A445" s="107" t="s">
        <v>336</v>
      </c>
      <c r="B445" s="108"/>
      <c r="C445" s="108"/>
      <c r="D445" s="108"/>
      <c r="E445" s="108"/>
      <c r="F445" s="108"/>
      <c r="G445" s="109"/>
    </row>
    <row r="446" spans="1:9" ht="15" hidden="1" outlineLevel="1" x14ac:dyDescent="0.2">
      <c r="A446" s="34" t="str">
        <f>"TS"&amp;TEXT(RIGHT(A440,3)+1,"000")</f>
        <v>TS091</v>
      </c>
      <c r="B446" s="43" t="s">
        <v>337</v>
      </c>
      <c r="C446" s="49" t="s">
        <v>338</v>
      </c>
      <c r="D446" s="49"/>
      <c r="E446" s="49"/>
      <c r="F446" s="47"/>
      <c r="G446" s="73" t="s">
        <v>7</v>
      </c>
      <c r="I446" s="33" t="s">
        <v>29</v>
      </c>
    </row>
    <row r="447" spans="1:9" hidden="1" outlineLevel="2" x14ac:dyDescent="0.2">
      <c r="A447" s="38" t="s">
        <v>46</v>
      </c>
      <c r="B447" s="38" t="s">
        <v>339</v>
      </c>
      <c r="C447" s="37"/>
      <c r="D447" s="37"/>
      <c r="E447" s="37"/>
      <c r="F447" s="37"/>
      <c r="G447" s="38"/>
    </row>
    <row r="448" spans="1:9" s="40" customFormat="1" ht="15" hidden="1" outlineLevel="2" x14ac:dyDescent="0.2">
      <c r="A448" s="38" t="s">
        <v>340</v>
      </c>
      <c r="B448" s="38" t="s">
        <v>285</v>
      </c>
      <c r="C448" s="37" t="s">
        <v>286</v>
      </c>
      <c r="D448" s="37"/>
      <c r="E448" s="37"/>
      <c r="F448" s="37" t="s">
        <v>29</v>
      </c>
      <c r="G448" s="38"/>
      <c r="H448" s="81">
        <v>44789</v>
      </c>
    </row>
    <row r="449" spans="1:8" ht="15" hidden="1" outlineLevel="2" x14ac:dyDescent="0.2">
      <c r="A449" s="38" t="s">
        <v>340</v>
      </c>
      <c r="B449" s="38" t="s">
        <v>341</v>
      </c>
      <c r="C449" s="37" t="s">
        <v>342</v>
      </c>
      <c r="D449" s="37"/>
      <c r="E449" s="37"/>
      <c r="F449" s="37" t="s">
        <v>29</v>
      </c>
      <c r="G449" s="38"/>
      <c r="H449" s="79">
        <v>44789</v>
      </c>
    </row>
    <row r="450" spans="1:8" ht="15" hidden="1" outlineLevel="2" x14ac:dyDescent="0.2">
      <c r="A450" s="38" t="s">
        <v>340</v>
      </c>
      <c r="B450" s="38" t="s">
        <v>343</v>
      </c>
      <c r="C450" s="37" t="s">
        <v>344</v>
      </c>
      <c r="D450" s="37"/>
      <c r="E450" s="37"/>
      <c r="F450" s="37" t="s">
        <v>29</v>
      </c>
      <c r="G450" s="38"/>
      <c r="H450" s="79">
        <v>44789</v>
      </c>
    </row>
    <row r="451" spans="1:8" ht="15" hidden="1" outlineLevel="2" x14ac:dyDescent="0.2">
      <c r="A451" s="38" t="s">
        <v>340</v>
      </c>
      <c r="B451" s="38" t="s">
        <v>345</v>
      </c>
      <c r="C451" s="37" t="s">
        <v>346</v>
      </c>
      <c r="D451" s="37"/>
      <c r="E451" s="37"/>
      <c r="F451" s="37" t="s">
        <v>29</v>
      </c>
      <c r="G451" s="38" t="s">
        <v>347</v>
      </c>
      <c r="H451" s="79">
        <v>44798</v>
      </c>
    </row>
    <row r="452" spans="1:8" ht="15" hidden="1" outlineLevel="2" x14ac:dyDescent="0.2">
      <c r="A452" s="38" t="s">
        <v>340</v>
      </c>
      <c r="B452" s="38" t="s">
        <v>348</v>
      </c>
      <c r="C452" s="37" t="s">
        <v>349</v>
      </c>
      <c r="D452" s="37"/>
      <c r="E452" s="37"/>
      <c r="F452" s="37" t="s">
        <v>29</v>
      </c>
      <c r="G452" s="38" t="s">
        <v>347</v>
      </c>
      <c r="H452" s="79">
        <v>44798</v>
      </c>
    </row>
    <row r="453" spans="1:8" ht="15" hidden="1" outlineLevel="2" x14ac:dyDescent="0.2">
      <c r="A453" s="38"/>
      <c r="B453" s="38" t="s">
        <v>350</v>
      </c>
      <c r="C453" s="37" t="s">
        <v>351</v>
      </c>
      <c r="D453" s="37"/>
      <c r="E453" s="37"/>
      <c r="F453" s="37" t="s">
        <v>146</v>
      </c>
      <c r="G453" s="38"/>
    </row>
    <row r="454" spans="1:8" ht="15" hidden="1" outlineLevel="2" x14ac:dyDescent="0.2">
      <c r="A454" s="38" t="s">
        <v>340</v>
      </c>
      <c r="B454" s="38" t="s">
        <v>352</v>
      </c>
      <c r="C454" s="37" t="s">
        <v>353</v>
      </c>
      <c r="D454" s="37"/>
      <c r="E454" s="37"/>
      <c r="F454" s="37" t="s">
        <v>29</v>
      </c>
      <c r="G454" s="38"/>
      <c r="H454" s="79">
        <v>44789</v>
      </c>
    </row>
    <row r="455" spans="1:8" ht="15" hidden="1" outlineLevel="2" x14ac:dyDescent="0.2">
      <c r="A455" s="38" t="s">
        <v>340</v>
      </c>
      <c r="B455" s="38" t="s">
        <v>354</v>
      </c>
      <c r="C455" s="37" t="s">
        <v>355</v>
      </c>
      <c r="D455" s="37"/>
      <c r="E455" s="37"/>
      <c r="F455" s="37" t="s">
        <v>31</v>
      </c>
      <c r="G455" s="38"/>
      <c r="H455" s="79">
        <v>44789</v>
      </c>
    </row>
    <row r="456" spans="1:8" ht="15" hidden="1" outlineLevel="2" x14ac:dyDescent="0.2">
      <c r="A456" s="38"/>
      <c r="B456" s="38" t="s">
        <v>356</v>
      </c>
      <c r="C456" s="37" t="s">
        <v>357</v>
      </c>
      <c r="D456" s="37"/>
      <c r="E456" s="37"/>
      <c r="F456" s="37" t="s">
        <v>146</v>
      </c>
      <c r="G456" s="38"/>
    </row>
    <row r="457" spans="1:8" ht="15" hidden="1" outlineLevel="2" x14ac:dyDescent="0.2">
      <c r="A457" s="38" t="s">
        <v>340</v>
      </c>
      <c r="B457" s="38" t="s">
        <v>291</v>
      </c>
      <c r="C457" s="37" t="s">
        <v>358</v>
      </c>
      <c r="D457" s="37"/>
      <c r="E457" s="37"/>
      <c r="F457" s="37" t="s">
        <v>29</v>
      </c>
      <c r="G457" s="38"/>
      <c r="H457" s="79">
        <v>44789</v>
      </c>
    </row>
    <row r="458" spans="1:8" ht="15" hidden="1" outlineLevel="2" x14ac:dyDescent="0.2">
      <c r="A458" s="38" t="s">
        <v>340</v>
      </c>
      <c r="B458" s="38" t="s">
        <v>359</v>
      </c>
      <c r="C458" s="37" t="s">
        <v>360</v>
      </c>
      <c r="D458" s="37"/>
      <c r="E458" s="37"/>
      <c r="F458" s="37" t="s">
        <v>29</v>
      </c>
      <c r="G458" s="38"/>
      <c r="H458" s="79">
        <v>44789</v>
      </c>
    </row>
    <row r="459" spans="1:8" ht="15" hidden="1" outlineLevel="2" x14ac:dyDescent="0.2">
      <c r="A459" s="38" t="s">
        <v>340</v>
      </c>
      <c r="B459" s="38" t="s">
        <v>293</v>
      </c>
      <c r="C459" s="37" t="s">
        <v>294</v>
      </c>
      <c r="D459" s="37"/>
      <c r="E459" s="37"/>
      <c r="F459" s="37" t="s">
        <v>29</v>
      </c>
      <c r="G459" s="38"/>
      <c r="H459" s="79">
        <v>44789</v>
      </c>
    </row>
    <row r="460" spans="1:8" ht="15" hidden="1" outlineLevel="2" x14ac:dyDescent="0.2">
      <c r="A460" s="38" t="s">
        <v>340</v>
      </c>
      <c r="B460" s="38" t="s">
        <v>361</v>
      </c>
      <c r="C460" s="37" t="s">
        <v>362</v>
      </c>
      <c r="D460" s="37"/>
      <c r="E460" s="37"/>
      <c r="F460" s="37" t="s">
        <v>29</v>
      </c>
      <c r="G460" s="38"/>
      <c r="H460" s="79">
        <v>44789</v>
      </c>
    </row>
    <row r="461" spans="1:8" ht="15" hidden="1" outlineLevel="2" x14ac:dyDescent="0.2">
      <c r="A461" s="38" t="s">
        <v>340</v>
      </c>
      <c r="B461" s="38" t="s">
        <v>363</v>
      </c>
      <c r="C461" s="37" t="s">
        <v>364</v>
      </c>
      <c r="D461" s="37"/>
      <c r="E461" s="37"/>
      <c r="F461" s="37" t="s">
        <v>29</v>
      </c>
      <c r="G461" s="38"/>
      <c r="H461" s="79">
        <v>44789</v>
      </c>
    </row>
    <row r="462" spans="1:8" ht="15" hidden="1" outlineLevel="2" x14ac:dyDescent="0.2">
      <c r="A462" s="38" t="s">
        <v>340</v>
      </c>
      <c r="B462" s="38" t="s">
        <v>365</v>
      </c>
      <c r="C462" s="37" t="s">
        <v>366</v>
      </c>
      <c r="D462" s="37"/>
      <c r="E462" s="37"/>
      <c r="F462" s="37" t="s">
        <v>29</v>
      </c>
      <c r="G462" s="38"/>
      <c r="H462" s="79">
        <v>44789</v>
      </c>
    </row>
    <row r="463" spans="1:8" ht="15" hidden="1" outlineLevel="2" x14ac:dyDescent="0.2">
      <c r="A463" s="38" t="s">
        <v>340</v>
      </c>
      <c r="B463" s="38" t="s">
        <v>367</v>
      </c>
      <c r="C463" s="37" t="s">
        <v>368</v>
      </c>
      <c r="D463" s="37"/>
      <c r="E463" s="37"/>
      <c r="F463" s="37" t="s">
        <v>29</v>
      </c>
      <c r="G463" s="38"/>
      <c r="H463" s="79">
        <v>44790</v>
      </c>
    </row>
    <row r="464" spans="1:8" ht="15" hidden="1" outlineLevel="2" x14ac:dyDescent="0.2">
      <c r="A464" s="38" t="s">
        <v>340</v>
      </c>
      <c r="B464" s="38" t="s">
        <v>369</v>
      </c>
      <c r="C464" s="37" t="s">
        <v>370</v>
      </c>
      <c r="D464" s="37"/>
      <c r="E464" s="37"/>
      <c r="F464" s="37" t="s">
        <v>29</v>
      </c>
      <c r="G464" s="38"/>
      <c r="H464" s="79">
        <v>44790</v>
      </c>
    </row>
    <row r="465" spans="1:10" ht="15" hidden="1" outlineLevel="2" x14ac:dyDescent="0.2">
      <c r="A465" s="38" t="s">
        <v>340</v>
      </c>
      <c r="B465" s="38" t="s">
        <v>371</v>
      </c>
      <c r="C465" s="37" t="s">
        <v>372</v>
      </c>
      <c r="D465" s="37"/>
      <c r="E465" s="37"/>
      <c r="F465" s="37" t="s">
        <v>29</v>
      </c>
      <c r="G465" s="38" t="s">
        <v>373</v>
      </c>
      <c r="H465" s="79">
        <v>44790</v>
      </c>
    </row>
    <row r="466" spans="1:10" ht="15" hidden="1" outlineLevel="2" x14ac:dyDescent="0.2">
      <c r="A466" s="38" t="s">
        <v>340</v>
      </c>
      <c r="B466" s="38" t="s">
        <v>374</v>
      </c>
      <c r="C466" s="37" t="s">
        <v>375</v>
      </c>
      <c r="D466" s="37"/>
      <c r="E466" s="37"/>
      <c r="F466" s="37" t="s">
        <v>29</v>
      </c>
      <c r="G466" s="38"/>
      <c r="H466" s="79">
        <v>44789</v>
      </c>
    </row>
    <row r="467" spans="1:10" ht="15" hidden="1" outlineLevel="1" x14ac:dyDescent="0.2">
      <c r="A467" s="34" t="str">
        <f>"TS"&amp;TEXT(RIGHT(A446,3)+1,"000")</f>
        <v>TS092</v>
      </c>
      <c r="B467" s="39" t="s">
        <v>376</v>
      </c>
      <c r="C467" s="48" t="s">
        <v>299</v>
      </c>
      <c r="D467" s="48"/>
      <c r="E467" s="48"/>
      <c r="F467" s="35"/>
      <c r="G467" s="39"/>
      <c r="H467" s="116" t="s">
        <v>284</v>
      </c>
      <c r="I467" s="33" t="s">
        <v>146</v>
      </c>
    </row>
    <row r="468" spans="1:10" hidden="1" outlineLevel="2" x14ac:dyDescent="0.2">
      <c r="A468" s="38" t="s">
        <v>46</v>
      </c>
      <c r="B468" s="38" t="s">
        <v>339</v>
      </c>
      <c r="C468" s="37"/>
      <c r="D468" s="37"/>
      <c r="E468" s="37"/>
      <c r="F468" s="37"/>
      <c r="G468" s="38"/>
      <c r="H468" s="116"/>
    </row>
    <row r="469" spans="1:10" ht="15" hidden="1" outlineLevel="2" x14ac:dyDescent="0.2">
      <c r="A469" s="38"/>
      <c r="B469" s="38" t="s">
        <v>377</v>
      </c>
      <c r="C469" s="37" t="s">
        <v>378</v>
      </c>
      <c r="D469" s="37"/>
      <c r="E469" s="37"/>
      <c r="F469" s="37" t="s">
        <v>146</v>
      </c>
      <c r="G469" s="38"/>
      <c r="H469" s="116"/>
    </row>
    <row r="470" spans="1:10" ht="15" hidden="1" outlineLevel="2" x14ac:dyDescent="0.2">
      <c r="A470" s="38"/>
      <c r="B470" s="38" t="s">
        <v>379</v>
      </c>
      <c r="C470" s="37" t="s">
        <v>380</v>
      </c>
      <c r="D470" s="37"/>
      <c r="E470" s="37"/>
      <c r="F470" s="37" t="s">
        <v>146</v>
      </c>
      <c r="G470" s="38"/>
      <c r="H470" s="116"/>
    </row>
    <row r="471" spans="1:10" ht="15" hidden="1" outlineLevel="2" x14ac:dyDescent="0.2">
      <c r="A471" s="38"/>
      <c r="B471" s="38" t="s">
        <v>381</v>
      </c>
      <c r="C471" s="37" t="s">
        <v>382</v>
      </c>
      <c r="D471" s="37"/>
      <c r="E471" s="37"/>
      <c r="F471" s="37" t="s">
        <v>146</v>
      </c>
      <c r="G471" s="38"/>
      <c r="H471" s="116"/>
    </row>
    <row r="472" spans="1:10" ht="15" hidden="1" outlineLevel="2" x14ac:dyDescent="0.2">
      <c r="A472" s="38"/>
      <c r="B472" s="38" t="s">
        <v>383</v>
      </c>
      <c r="C472" s="37" t="s">
        <v>384</v>
      </c>
      <c r="D472" s="37"/>
      <c r="E472" s="37"/>
      <c r="F472" s="37" t="s">
        <v>146</v>
      </c>
      <c r="G472" s="38"/>
      <c r="H472" s="116"/>
    </row>
    <row r="473" spans="1:10" ht="15" hidden="1" outlineLevel="2" x14ac:dyDescent="0.2">
      <c r="A473" s="38"/>
      <c r="B473" s="38" t="s">
        <v>385</v>
      </c>
      <c r="C473" s="37" t="s">
        <v>386</v>
      </c>
      <c r="D473" s="37"/>
      <c r="E473" s="37"/>
      <c r="F473" s="37" t="s">
        <v>146</v>
      </c>
      <c r="G473" s="38"/>
      <c r="H473" s="116"/>
    </row>
    <row r="474" spans="1:10" ht="15" hidden="1" outlineLevel="1" x14ac:dyDescent="0.2">
      <c r="A474" s="34" t="str">
        <f>"TS"&amp;TEXT(RIGHT(A467,3)+1,"000")</f>
        <v>TS093</v>
      </c>
      <c r="B474" s="43" t="s">
        <v>387</v>
      </c>
      <c r="C474" s="49" t="s">
        <v>338</v>
      </c>
      <c r="D474" s="49"/>
      <c r="E474" s="49"/>
      <c r="F474" s="47"/>
      <c r="G474" s="73" t="s">
        <v>7</v>
      </c>
      <c r="I474" s="33" t="s">
        <v>29</v>
      </c>
      <c r="J474" s="33">
        <v>2</v>
      </c>
    </row>
    <row r="475" spans="1:10" hidden="1" outlineLevel="2" x14ac:dyDescent="0.2">
      <c r="A475" s="38" t="s">
        <v>46</v>
      </c>
      <c r="B475" s="38" t="s">
        <v>339</v>
      </c>
      <c r="C475" s="37"/>
      <c r="D475" s="37"/>
      <c r="E475" s="37"/>
      <c r="F475" s="37"/>
      <c r="G475" s="38"/>
    </row>
    <row r="476" spans="1:10" s="29" customFormat="1" ht="14" hidden="1" customHeight="1" outlineLevel="2" x14ac:dyDescent="0.2">
      <c r="A476" s="38" t="s">
        <v>340</v>
      </c>
      <c r="B476" s="38" t="s">
        <v>285</v>
      </c>
      <c r="C476" s="37" t="s">
        <v>286</v>
      </c>
      <c r="D476" s="37"/>
      <c r="E476" s="37"/>
      <c r="F476" s="37" t="s">
        <v>29</v>
      </c>
      <c r="G476" s="38"/>
      <c r="H476" s="82">
        <v>44789</v>
      </c>
    </row>
    <row r="477" spans="1:10" ht="15" hidden="1" outlineLevel="2" x14ac:dyDescent="0.2">
      <c r="A477" s="38" t="s">
        <v>340</v>
      </c>
      <c r="B477" s="38" t="s">
        <v>341</v>
      </c>
      <c r="C477" s="37" t="s">
        <v>342</v>
      </c>
      <c r="D477" s="37"/>
      <c r="E477" s="37"/>
      <c r="F477" s="37" t="s">
        <v>29</v>
      </c>
      <c r="G477" s="38"/>
      <c r="H477" s="83">
        <v>44789</v>
      </c>
    </row>
    <row r="478" spans="1:10" ht="15" hidden="1" outlineLevel="2" x14ac:dyDescent="0.2">
      <c r="A478" s="38" t="s">
        <v>340</v>
      </c>
      <c r="B478" s="38" t="s">
        <v>343</v>
      </c>
      <c r="C478" s="37" t="s">
        <v>388</v>
      </c>
      <c r="D478" s="37"/>
      <c r="E478" s="37"/>
      <c r="F478" s="37" t="s">
        <v>29</v>
      </c>
      <c r="G478" s="38"/>
      <c r="H478" s="79">
        <v>44789</v>
      </c>
    </row>
    <row r="479" spans="1:10" s="40" customFormat="1" ht="15" hidden="1" outlineLevel="2" x14ac:dyDescent="0.2">
      <c r="A479" s="38" t="s">
        <v>340</v>
      </c>
      <c r="B479" s="38" t="s">
        <v>345</v>
      </c>
      <c r="C479" s="37" t="s">
        <v>346</v>
      </c>
      <c r="D479" s="37"/>
      <c r="E479" s="37"/>
      <c r="F479" s="37" t="s">
        <v>29</v>
      </c>
      <c r="G479" s="72" t="s">
        <v>389</v>
      </c>
      <c r="H479" s="80"/>
    </row>
    <row r="480" spans="1:10" ht="15" hidden="1" outlineLevel="2" x14ac:dyDescent="0.2">
      <c r="A480" s="38" t="s">
        <v>340</v>
      </c>
      <c r="B480" s="38" t="s">
        <v>348</v>
      </c>
      <c r="C480" s="37" t="s">
        <v>349</v>
      </c>
      <c r="D480" s="37"/>
      <c r="E480" s="37"/>
      <c r="F480" s="37" t="s">
        <v>29</v>
      </c>
      <c r="G480" s="72" t="s">
        <v>389</v>
      </c>
      <c r="H480" s="79">
        <v>44789</v>
      </c>
    </row>
    <row r="481" spans="1:9" ht="15" hidden="1" outlineLevel="2" x14ac:dyDescent="0.2">
      <c r="A481" s="38"/>
      <c r="B481" s="38" t="s">
        <v>350</v>
      </c>
      <c r="C481" s="37" t="s">
        <v>351</v>
      </c>
      <c r="D481" s="37"/>
      <c r="E481" s="37"/>
      <c r="F481" s="37" t="s">
        <v>146</v>
      </c>
      <c r="G481" s="38"/>
    </row>
    <row r="482" spans="1:9" ht="15" hidden="1" outlineLevel="2" x14ac:dyDescent="0.2">
      <c r="A482" s="38" t="s">
        <v>340</v>
      </c>
      <c r="B482" s="38" t="s">
        <v>352</v>
      </c>
      <c r="C482" s="37" t="s">
        <v>353</v>
      </c>
      <c r="D482" s="37"/>
      <c r="E482" s="37"/>
      <c r="F482" s="37" t="s">
        <v>29</v>
      </c>
      <c r="G482" s="72" t="s">
        <v>390</v>
      </c>
      <c r="H482" s="79">
        <v>44789</v>
      </c>
    </row>
    <row r="483" spans="1:9" ht="15" hidden="1" outlineLevel="2" x14ac:dyDescent="0.2">
      <c r="A483" s="38" t="s">
        <v>340</v>
      </c>
      <c r="B483" s="38" t="s">
        <v>354</v>
      </c>
      <c r="C483" s="37" t="s">
        <v>355</v>
      </c>
      <c r="D483" s="37"/>
      <c r="E483" s="37"/>
      <c r="F483" s="37" t="s">
        <v>29</v>
      </c>
      <c r="G483" s="38"/>
      <c r="H483" s="77" t="s">
        <v>391</v>
      </c>
    </row>
    <row r="484" spans="1:9" ht="15" hidden="1" outlineLevel="2" x14ac:dyDescent="0.2">
      <c r="A484" s="38"/>
      <c r="B484" s="38" t="s">
        <v>356</v>
      </c>
      <c r="C484" s="37" t="s">
        <v>357</v>
      </c>
      <c r="D484" s="37"/>
      <c r="E484" s="37"/>
      <c r="F484" s="37" t="s">
        <v>146</v>
      </c>
      <c r="G484" s="38"/>
    </row>
    <row r="485" spans="1:9" ht="15" hidden="1" outlineLevel="2" x14ac:dyDescent="0.2">
      <c r="A485" s="38" t="s">
        <v>340</v>
      </c>
      <c r="B485" s="38" t="s">
        <v>392</v>
      </c>
      <c r="C485" s="37" t="s">
        <v>358</v>
      </c>
      <c r="D485" s="37"/>
      <c r="E485" s="37"/>
      <c r="F485" s="37" t="s">
        <v>29</v>
      </c>
      <c r="G485" s="38"/>
      <c r="H485" s="79">
        <v>44789</v>
      </c>
    </row>
    <row r="486" spans="1:9" ht="15" hidden="1" outlineLevel="2" x14ac:dyDescent="0.2">
      <c r="A486" s="38" t="s">
        <v>340</v>
      </c>
      <c r="B486" s="38" t="s">
        <v>359</v>
      </c>
      <c r="C486" s="37" t="s">
        <v>360</v>
      </c>
      <c r="D486" s="37"/>
      <c r="E486" s="37"/>
      <c r="F486" s="37" t="s">
        <v>29</v>
      </c>
      <c r="G486" s="38"/>
      <c r="H486" s="79">
        <v>44789</v>
      </c>
    </row>
    <row r="487" spans="1:9" ht="15" hidden="1" outlineLevel="2" x14ac:dyDescent="0.2">
      <c r="A487" s="38" t="s">
        <v>340</v>
      </c>
      <c r="B487" s="38" t="s">
        <v>293</v>
      </c>
      <c r="C487" s="37" t="s">
        <v>294</v>
      </c>
      <c r="D487" s="37"/>
      <c r="E487" s="37"/>
      <c r="F487" s="37" t="s">
        <v>29</v>
      </c>
      <c r="G487" s="38"/>
      <c r="H487" s="79">
        <v>44789</v>
      </c>
    </row>
    <row r="488" spans="1:9" ht="15" hidden="1" outlineLevel="2" x14ac:dyDescent="0.2">
      <c r="A488" s="38" t="s">
        <v>340</v>
      </c>
      <c r="B488" s="38" t="s">
        <v>361</v>
      </c>
      <c r="C488" s="37" t="s">
        <v>362</v>
      </c>
      <c r="D488" s="37"/>
      <c r="E488" s="37"/>
      <c r="F488" s="37" t="s">
        <v>29</v>
      </c>
      <c r="G488" s="38"/>
      <c r="H488" s="79">
        <v>44789</v>
      </c>
    </row>
    <row r="489" spans="1:9" ht="15" hidden="1" outlineLevel="2" x14ac:dyDescent="0.2">
      <c r="A489" s="38" t="s">
        <v>340</v>
      </c>
      <c r="B489" s="38" t="s">
        <v>363</v>
      </c>
      <c r="C489" s="37" t="s">
        <v>364</v>
      </c>
      <c r="D489" s="37"/>
      <c r="E489" s="37"/>
      <c r="F489" s="37" t="s">
        <v>29</v>
      </c>
      <c r="G489" s="38"/>
      <c r="H489" s="79">
        <v>44789</v>
      </c>
    </row>
    <row r="490" spans="1:9" ht="15" hidden="1" outlineLevel="2" x14ac:dyDescent="0.2">
      <c r="A490" s="38" t="s">
        <v>340</v>
      </c>
      <c r="B490" s="38" t="s">
        <v>365</v>
      </c>
      <c r="C490" s="37" t="s">
        <v>366</v>
      </c>
      <c r="D490" s="37"/>
      <c r="E490" s="37"/>
      <c r="F490" s="37" t="s">
        <v>29</v>
      </c>
      <c r="G490" s="38"/>
      <c r="H490" s="79">
        <v>44789</v>
      </c>
    </row>
    <row r="491" spans="1:9" ht="15" hidden="1" outlineLevel="2" x14ac:dyDescent="0.2">
      <c r="A491" s="38" t="s">
        <v>340</v>
      </c>
      <c r="B491" s="38" t="s">
        <v>367</v>
      </c>
      <c r="C491" s="37" t="s">
        <v>368</v>
      </c>
      <c r="D491" s="37"/>
      <c r="E491" s="37"/>
      <c r="F491" s="37" t="s">
        <v>29</v>
      </c>
      <c r="G491" s="38"/>
      <c r="H491" s="79">
        <v>44790</v>
      </c>
    </row>
    <row r="492" spans="1:9" ht="15" hidden="1" outlineLevel="2" x14ac:dyDescent="0.2">
      <c r="A492" s="38" t="s">
        <v>340</v>
      </c>
      <c r="B492" s="38" t="s">
        <v>369</v>
      </c>
      <c r="C492" s="37" t="s">
        <v>370</v>
      </c>
      <c r="D492" s="37"/>
      <c r="E492" s="37"/>
      <c r="F492" s="37" t="s">
        <v>29</v>
      </c>
      <c r="G492" s="72" t="s">
        <v>393</v>
      </c>
      <c r="H492" s="79">
        <v>44790</v>
      </c>
    </row>
    <row r="493" spans="1:9" ht="15" hidden="1" outlineLevel="2" x14ac:dyDescent="0.2">
      <c r="A493" s="38" t="s">
        <v>340</v>
      </c>
      <c r="B493" s="38" t="s">
        <v>371</v>
      </c>
      <c r="C493" s="37" t="s">
        <v>372</v>
      </c>
      <c r="D493" s="37"/>
      <c r="E493" s="37"/>
      <c r="F493" s="37" t="s">
        <v>29</v>
      </c>
      <c r="G493" s="38" t="s">
        <v>373</v>
      </c>
      <c r="H493" s="79">
        <v>44789</v>
      </c>
    </row>
    <row r="494" spans="1:9" ht="15" hidden="1" outlineLevel="2" x14ac:dyDescent="0.2">
      <c r="A494" s="38" t="s">
        <v>340</v>
      </c>
      <c r="B494" s="38" t="s">
        <v>374</v>
      </c>
      <c r="C494" s="37" t="s">
        <v>375</v>
      </c>
      <c r="D494" s="37"/>
      <c r="E494" s="37"/>
      <c r="F494" s="37" t="s">
        <v>29</v>
      </c>
      <c r="G494" s="38"/>
      <c r="H494" s="79">
        <v>44789</v>
      </c>
    </row>
    <row r="495" spans="1:9" ht="15" hidden="1" outlineLevel="1" x14ac:dyDescent="0.2">
      <c r="A495" s="34" t="str">
        <f>"TS"&amp;TEXT(RIGHT(A474,3)+1,"000")</f>
        <v>TS094</v>
      </c>
      <c r="B495" s="39" t="s">
        <v>394</v>
      </c>
      <c r="C495" s="48" t="s">
        <v>299</v>
      </c>
      <c r="D495" s="48"/>
      <c r="E495" s="48"/>
      <c r="F495" s="35"/>
      <c r="G495" s="39"/>
      <c r="H495" s="116" t="s">
        <v>284</v>
      </c>
      <c r="I495" s="33" t="s">
        <v>146</v>
      </c>
    </row>
    <row r="496" spans="1:9" hidden="1" outlineLevel="2" x14ac:dyDescent="0.2">
      <c r="A496" s="38" t="s">
        <v>46</v>
      </c>
      <c r="B496" s="38" t="s">
        <v>339</v>
      </c>
      <c r="C496" s="37"/>
      <c r="D496" s="37"/>
      <c r="E496" s="37"/>
      <c r="F496" s="37"/>
      <c r="G496" s="38"/>
      <c r="H496" s="116"/>
    </row>
    <row r="497" spans="1:10" ht="15" hidden="1" outlineLevel="2" x14ac:dyDescent="0.2">
      <c r="A497" s="38"/>
      <c r="B497" s="38" t="s">
        <v>377</v>
      </c>
      <c r="C497" s="37" t="s">
        <v>378</v>
      </c>
      <c r="D497" s="37"/>
      <c r="E497" s="37"/>
      <c r="F497" s="37" t="s">
        <v>146</v>
      </c>
      <c r="G497" s="38"/>
      <c r="H497" s="116"/>
    </row>
    <row r="498" spans="1:10" ht="15" hidden="1" outlineLevel="2" x14ac:dyDescent="0.2">
      <c r="A498" s="38"/>
      <c r="B498" s="38" t="s">
        <v>379</v>
      </c>
      <c r="C498" s="37" t="s">
        <v>380</v>
      </c>
      <c r="D498" s="37"/>
      <c r="E498" s="37"/>
      <c r="F498" s="37" t="s">
        <v>146</v>
      </c>
      <c r="G498" s="38"/>
      <c r="H498" s="116"/>
    </row>
    <row r="499" spans="1:10" ht="15" hidden="1" outlineLevel="2" x14ac:dyDescent="0.2">
      <c r="A499" s="38"/>
      <c r="B499" s="38" t="s">
        <v>381</v>
      </c>
      <c r="C499" s="37" t="s">
        <v>382</v>
      </c>
      <c r="D499" s="37"/>
      <c r="E499" s="37"/>
      <c r="F499" s="37" t="s">
        <v>146</v>
      </c>
      <c r="G499" s="38"/>
      <c r="H499" s="116"/>
    </row>
    <row r="500" spans="1:10" ht="15" hidden="1" outlineLevel="2" x14ac:dyDescent="0.2">
      <c r="A500" s="38"/>
      <c r="B500" s="38" t="s">
        <v>383</v>
      </c>
      <c r="C500" s="37" t="s">
        <v>384</v>
      </c>
      <c r="D500" s="37"/>
      <c r="E500" s="37"/>
      <c r="F500" s="37" t="s">
        <v>146</v>
      </c>
      <c r="G500" s="38"/>
      <c r="H500" s="116"/>
    </row>
    <row r="501" spans="1:10" ht="15" hidden="1" outlineLevel="2" x14ac:dyDescent="0.2">
      <c r="A501" s="38"/>
      <c r="B501" s="38" t="s">
        <v>395</v>
      </c>
      <c r="C501" s="37" t="s">
        <v>386</v>
      </c>
      <c r="D501" s="37"/>
      <c r="E501" s="37"/>
      <c r="F501" s="37" t="s">
        <v>146</v>
      </c>
      <c r="G501" s="38"/>
      <c r="H501" s="116"/>
    </row>
    <row r="502" spans="1:10" collapsed="1" x14ac:dyDescent="0.2">
      <c r="A502" s="110" t="s">
        <v>396</v>
      </c>
      <c r="B502" s="111"/>
      <c r="C502" s="111"/>
      <c r="D502" s="111"/>
      <c r="E502" s="111"/>
      <c r="F502" s="111"/>
      <c r="G502" s="111"/>
    </row>
    <row r="503" spans="1:10" hidden="1" outlineLevel="1" x14ac:dyDescent="0.2">
      <c r="A503" s="107" t="s">
        <v>397</v>
      </c>
      <c r="B503" s="108"/>
      <c r="C503" s="108"/>
      <c r="D503" s="108"/>
      <c r="E503" s="108"/>
      <c r="F503" s="108"/>
      <c r="G503" s="109"/>
    </row>
    <row r="504" spans="1:10" ht="15" hidden="1" outlineLevel="1" x14ac:dyDescent="0.2">
      <c r="A504" s="34" t="str">
        <f>"TS"&amp;TEXT(RIGHT(A495,3)+1,"000")</f>
        <v>TS095</v>
      </c>
      <c r="B504" s="43" t="s">
        <v>398</v>
      </c>
      <c r="C504" s="49" t="s">
        <v>399</v>
      </c>
      <c r="D504" s="49"/>
      <c r="E504" s="49"/>
      <c r="F504" s="47"/>
      <c r="G504" s="28" t="s">
        <v>28</v>
      </c>
      <c r="I504" s="33" t="s">
        <v>29</v>
      </c>
    </row>
    <row r="505" spans="1:10" ht="15" hidden="1" outlineLevel="2" x14ac:dyDescent="0.2">
      <c r="A505" s="38" t="s">
        <v>46</v>
      </c>
      <c r="B505" s="38" t="s">
        <v>400</v>
      </c>
      <c r="C505" s="112"/>
      <c r="D505" s="113"/>
      <c r="E505" s="113"/>
      <c r="F505" s="114"/>
      <c r="G505" s="114"/>
      <c r="H505" s="115"/>
      <c r="I505" s="89"/>
      <c r="J505" s="90"/>
    </row>
    <row r="506" spans="1:10" ht="15" hidden="1" outlineLevel="2" x14ac:dyDescent="0.2">
      <c r="A506" s="38"/>
      <c r="B506" s="38" t="s">
        <v>401</v>
      </c>
      <c r="C506" s="37" t="s">
        <v>402</v>
      </c>
      <c r="D506" s="37"/>
      <c r="E506" s="37"/>
      <c r="F506" s="37" t="s">
        <v>31</v>
      </c>
      <c r="G506" s="38"/>
    </row>
    <row r="507" spans="1:10" hidden="1" outlineLevel="1" x14ac:dyDescent="0.2">
      <c r="A507" s="107" t="s">
        <v>403</v>
      </c>
      <c r="B507" s="108"/>
      <c r="C507" s="108"/>
      <c r="D507" s="108"/>
      <c r="E507" s="108"/>
      <c r="F507" s="108"/>
      <c r="G507" s="109"/>
    </row>
    <row r="508" spans="1:10" ht="15" hidden="1" outlineLevel="1" x14ac:dyDescent="0.2">
      <c r="A508" s="34" t="str">
        <f>"TS"&amp;TEXT(RIGHT(A504,3)+1,"000")</f>
        <v>TS096</v>
      </c>
      <c r="B508" s="43" t="s">
        <v>404</v>
      </c>
      <c r="C508" s="49" t="s">
        <v>405</v>
      </c>
      <c r="D508" s="49"/>
      <c r="E508" s="49"/>
      <c r="F508" s="47"/>
      <c r="G508" s="28" t="s">
        <v>28</v>
      </c>
      <c r="I508" s="33" t="s">
        <v>29</v>
      </c>
    </row>
    <row r="509" spans="1:10" ht="30" hidden="1" outlineLevel="2" x14ac:dyDescent="0.2">
      <c r="A509" s="38" t="s">
        <v>46</v>
      </c>
      <c r="B509" s="36" t="s">
        <v>406</v>
      </c>
      <c r="C509" s="37"/>
      <c r="D509" s="37"/>
      <c r="E509" s="37"/>
      <c r="F509" s="37"/>
      <c r="G509" s="38"/>
    </row>
    <row r="510" spans="1:10" ht="15" hidden="1" outlineLevel="2" x14ac:dyDescent="0.2">
      <c r="A510" s="38"/>
      <c r="B510" s="38" t="s">
        <v>407</v>
      </c>
      <c r="C510" s="37" t="s">
        <v>405</v>
      </c>
      <c r="D510" s="37"/>
      <c r="E510" s="37"/>
      <c r="F510" s="37" t="s">
        <v>31</v>
      </c>
      <c r="G510" s="38"/>
    </row>
    <row r="511" spans="1:10" ht="15" hidden="1" outlineLevel="1" x14ac:dyDescent="0.2">
      <c r="A511" s="34" t="str">
        <f>"TS"&amp;TEXT(RIGHT(A508,3)+1,"000")</f>
        <v>TS097</v>
      </c>
      <c r="B511" s="43" t="s">
        <v>408</v>
      </c>
      <c r="C511" s="49" t="s">
        <v>405</v>
      </c>
      <c r="D511" s="49"/>
      <c r="E511" s="49"/>
      <c r="F511" s="47"/>
      <c r="G511" s="28" t="s">
        <v>28</v>
      </c>
      <c r="H511" s="78">
        <v>44795</v>
      </c>
      <c r="I511" s="33" t="s">
        <v>29</v>
      </c>
    </row>
    <row r="512" spans="1:10" ht="30" hidden="1" outlineLevel="2" x14ac:dyDescent="0.2">
      <c r="A512" s="38" t="s">
        <v>46</v>
      </c>
      <c r="B512" s="36" t="s">
        <v>409</v>
      </c>
      <c r="C512" s="37"/>
      <c r="D512" s="37"/>
      <c r="E512" s="37"/>
      <c r="F512" s="37"/>
      <c r="G512" s="38"/>
    </row>
    <row r="513" spans="1:9" ht="15" hidden="1" outlineLevel="2" x14ac:dyDescent="0.2">
      <c r="A513" s="38"/>
      <c r="B513" s="38" t="s">
        <v>407</v>
      </c>
      <c r="C513" s="37" t="s">
        <v>405</v>
      </c>
      <c r="D513" s="37"/>
      <c r="E513" s="37"/>
      <c r="F513" s="37" t="s">
        <v>31</v>
      </c>
      <c r="G513" s="38"/>
    </row>
    <row r="514" spans="1:9" collapsed="1" x14ac:dyDescent="0.2">
      <c r="A514" s="110" t="s">
        <v>410</v>
      </c>
      <c r="B514" s="111"/>
      <c r="C514" s="111"/>
      <c r="D514" s="111"/>
      <c r="E514" s="111"/>
      <c r="F514" s="111"/>
      <c r="G514" s="111"/>
    </row>
    <row r="515" spans="1:9" hidden="1" outlineLevel="1" x14ac:dyDescent="0.2">
      <c r="A515" s="107" t="s">
        <v>411</v>
      </c>
      <c r="B515" s="108"/>
      <c r="C515" s="108"/>
      <c r="D515" s="108"/>
      <c r="E515" s="108"/>
      <c r="F515" s="108"/>
      <c r="G515" s="109"/>
    </row>
    <row r="516" spans="1:9" ht="15" hidden="1" outlineLevel="1" x14ac:dyDescent="0.2">
      <c r="A516" s="34" t="str">
        <f>"TS"&amp;TEXT(RIGHT(A511,3)+1,"000")</f>
        <v>TS098</v>
      </c>
      <c r="B516" s="9" t="s">
        <v>412</v>
      </c>
      <c r="C516" s="9" t="s">
        <v>413</v>
      </c>
      <c r="D516" s="9"/>
      <c r="E516" s="9"/>
      <c r="F516" s="9"/>
      <c r="G516" s="9" t="s">
        <v>7</v>
      </c>
      <c r="I516" s="10" t="s">
        <v>29</v>
      </c>
    </row>
    <row r="517" spans="1:9" ht="15" hidden="1" outlineLevel="2" x14ac:dyDescent="0.2">
      <c r="A517" s="11"/>
      <c r="B517" s="12" t="s">
        <v>414</v>
      </c>
      <c r="C517" s="12" t="s">
        <v>413</v>
      </c>
      <c r="D517" s="12"/>
      <c r="E517" s="12"/>
      <c r="F517" s="12" t="s">
        <v>29</v>
      </c>
      <c r="G517" s="12"/>
      <c r="H517" s="79">
        <v>44791</v>
      </c>
      <c r="I517" s="10"/>
    </row>
    <row r="518" spans="1:9" ht="15" hidden="1" outlineLevel="2" x14ac:dyDescent="0.2">
      <c r="A518" s="11"/>
      <c r="B518" s="12" t="s">
        <v>415</v>
      </c>
      <c r="C518" s="12" t="s">
        <v>416</v>
      </c>
      <c r="D518" s="12"/>
      <c r="E518" s="12"/>
      <c r="F518" s="12" t="s">
        <v>29</v>
      </c>
      <c r="G518" s="12"/>
      <c r="H518" s="79">
        <v>44791</v>
      </c>
      <c r="I518" s="10"/>
    </row>
    <row r="519" spans="1:9" ht="15" hidden="1" outlineLevel="2" x14ac:dyDescent="0.2">
      <c r="A519" s="11"/>
      <c r="B519" s="12" t="s">
        <v>417</v>
      </c>
      <c r="C519" s="12" t="s">
        <v>418</v>
      </c>
      <c r="D519" s="12"/>
      <c r="E519" s="12"/>
      <c r="F519" s="12" t="s">
        <v>29</v>
      </c>
      <c r="G519" s="12"/>
      <c r="H519" s="79">
        <v>44791</v>
      </c>
      <c r="I519" s="10"/>
    </row>
    <row r="520" spans="1:9" ht="15" hidden="1" outlineLevel="1" x14ac:dyDescent="0.2">
      <c r="A520" s="34" t="str">
        <f>"TS"&amp;TEXT(RIGHT(A516,3)+1,"000")</f>
        <v>TS099</v>
      </c>
      <c r="B520" s="9" t="s">
        <v>419</v>
      </c>
      <c r="C520" s="9" t="s">
        <v>413</v>
      </c>
      <c r="D520" s="9"/>
      <c r="E520" s="9"/>
      <c r="F520" s="9"/>
      <c r="G520" s="9" t="s">
        <v>7</v>
      </c>
      <c r="I520" s="10" t="s">
        <v>29</v>
      </c>
    </row>
    <row r="521" spans="1:9" ht="15" hidden="1" outlineLevel="2" x14ac:dyDescent="0.2">
      <c r="A521" s="11"/>
      <c r="B521" s="12" t="s">
        <v>414</v>
      </c>
      <c r="C521" s="12" t="s">
        <v>413</v>
      </c>
      <c r="D521" s="12"/>
      <c r="E521" s="12"/>
      <c r="F521" s="12" t="s">
        <v>29</v>
      </c>
      <c r="G521" s="12"/>
      <c r="H521" s="79">
        <v>44791</v>
      </c>
      <c r="I521" s="10"/>
    </row>
    <row r="522" spans="1:9" ht="15" hidden="1" outlineLevel="2" x14ac:dyDescent="0.2">
      <c r="A522" s="11"/>
      <c r="B522" s="12" t="s">
        <v>415</v>
      </c>
      <c r="C522" s="12" t="s">
        <v>416</v>
      </c>
      <c r="D522" s="12"/>
      <c r="E522" s="12"/>
      <c r="F522" s="12" t="s">
        <v>29</v>
      </c>
      <c r="G522" s="12"/>
      <c r="H522" s="79">
        <v>44791</v>
      </c>
      <c r="I522" s="10"/>
    </row>
    <row r="523" spans="1:9" ht="15" hidden="1" outlineLevel="2" x14ac:dyDescent="0.2">
      <c r="A523" s="11"/>
      <c r="B523" s="12" t="s">
        <v>417</v>
      </c>
      <c r="C523" s="12" t="s">
        <v>418</v>
      </c>
      <c r="D523" s="12"/>
      <c r="E523" s="12"/>
      <c r="F523" s="12" t="s">
        <v>29</v>
      </c>
      <c r="G523" s="12"/>
      <c r="H523" s="79">
        <v>44791</v>
      </c>
      <c r="I523" s="10"/>
    </row>
    <row r="524" spans="1:9" ht="15" hidden="1" outlineLevel="1" x14ac:dyDescent="0.2">
      <c r="A524" s="34" t="str">
        <f>"TS"&amp;TEXT(RIGHT(A520,3)+1,"000")</f>
        <v>TS100</v>
      </c>
      <c r="B524" s="9" t="s">
        <v>420</v>
      </c>
      <c r="C524" s="9" t="s">
        <v>413</v>
      </c>
      <c r="D524" s="9"/>
      <c r="E524" s="9"/>
      <c r="F524" s="9"/>
      <c r="G524" s="9" t="s">
        <v>7</v>
      </c>
      <c r="I524" s="10" t="s">
        <v>29</v>
      </c>
    </row>
    <row r="525" spans="1:9" ht="15" hidden="1" outlineLevel="2" x14ac:dyDescent="0.2">
      <c r="A525" s="11"/>
      <c r="B525" s="12" t="s">
        <v>414</v>
      </c>
      <c r="C525" s="12" t="s">
        <v>413</v>
      </c>
      <c r="D525" s="12"/>
      <c r="E525" s="12"/>
      <c r="F525" s="12" t="s">
        <v>29</v>
      </c>
      <c r="G525" s="12"/>
      <c r="H525" s="79">
        <v>44791</v>
      </c>
      <c r="I525" s="10"/>
    </row>
    <row r="526" spans="1:9" ht="15" hidden="1" outlineLevel="2" x14ac:dyDescent="0.2">
      <c r="A526" s="11"/>
      <c r="B526" s="12" t="s">
        <v>415</v>
      </c>
      <c r="C526" s="12" t="s">
        <v>416</v>
      </c>
      <c r="D526" s="12"/>
      <c r="E526" s="12"/>
      <c r="F526" s="12" t="s">
        <v>29</v>
      </c>
      <c r="G526" s="12"/>
      <c r="H526" s="79">
        <v>44791</v>
      </c>
      <c r="I526" s="10"/>
    </row>
    <row r="527" spans="1:9" ht="15" hidden="1" outlineLevel="2" x14ac:dyDescent="0.2">
      <c r="A527" s="11"/>
      <c r="B527" s="12" t="s">
        <v>417</v>
      </c>
      <c r="C527" s="12" t="s">
        <v>418</v>
      </c>
      <c r="D527" s="12"/>
      <c r="E527" s="12"/>
      <c r="F527" s="12" t="s">
        <v>29</v>
      </c>
      <c r="G527" s="12"/>
      <c r="H527" s="79">
        <v>44791</v>
      </c>
      <c r="I527" s="10"/>
    </row>
    <row r="528" spans="1:9" ht="15" hidden="1" outlineLevel="1" x14ac:dyDescent="0.2">
      <c r="A528" s="34" t="str">
        <f>"TS"&amp;TEXT(RIGHT(A524,3)+1,"000")</f>
        <v>TS101</v>
      </c>
      <c r="B528" s="9" t="s">
        <v>421</v>
      </c>
      <c r="C528" s="9" t="s">
        <v>413</v>
      </c>
      <c r="D528" s="9"/>
      <c r="E528" s="9"/>
      <c r="F528" s="9"/>
      <c r="G528" s="9" t="s">
        <v>7</v>
      </c>
      <c r="I528" s="50" t="s">
        <v>29</v>
      </c>
    </row>
    <row r="529" spans="1:9" ht="15" hidden="1" outlineLevel="2" x14ac:dyDescent="0.2">
      <c r="A529" s="11"/>
      <c r="B529" s="12" t="s">
        <v>414</v>
      </c>
      <c r="C529" s="12" t="s">
        <v>413</v>
      </c>
      <c r="D529" s="12"/>
      <c r="E529" s="12"/>
      <c r="F529" s="12" t="s">
        <v>29</v>
      </c>
      <c r="G529" s="12"/>
      <c r="H529" s="79">
        <v>44791</v>
      </c>
      <c r="I529" s="50"/>
    </row>
    <row r="530" spans="1:9" ht="15" hidden="1" outlineLevel="2" x14ac:dyDescent="0.2">
      <c r="A530" s="11"/>
      <c r="B530" s="12" t="s">
        <v>415</v>
      </c>
      <c r="C530" s="12" t="s">
        <v>416</v>
      </c>
      <c r="D530" s="12"/>
      <c r="E530" s="12"/>
      <c r="F530" s="12" t="s">
        <v>29</v>
      </c>
      <c r="G530" s="12"/>
      <c r="H530" s="79">
        <v>44791</v>
      </c>
      <c r="I530" s="50"/>
    </row>
    <row r="531" spans="1:9" ht="15" hidden="1" outlineLevel="2" x14ac:dyDescent="0.2">
      <c r="A531" s="11"/>
      <c r="B531" s="12" t="s">
        <v>417</v>
      </c>
      <c r="C531" s="12" t="s">
        <v>418</v>
      </c>
      <c r="D531" s="12"/>
      <c r="E531" s="12"/>
      <c r="F531" s="12" t="s">
        <v>29</v>
      </c>
      <c r="G531" s="12"/>
      <c r="H531" s="79">
        <v>44791</v>
      </c>
      <c r="I531" s="50"/>
    </row>
    <row r="532" spans="1:9" ht="15" hidden="1" outlineLevel="1" x14ac:dyDescent="0.2">
      <c r="A532" s="34" t="str">
        <f>"TS"&amp;TEXT(RIGHT(A528,3)+1,"000")</f>
        <v>TS102</v>
      </c>
      <c r="B532" s="9" t="s">
        <v>422</v>
      </c>
      <c r="C532" s="9" t="s">
        <v>413</v>
      </c>
      <c r="D532" s="9"/>
      <c r="E532" s="9"/>
      <c r="F532" s="9"/>
      <c r="G532" s="9" t="s">
        <v>7</v>
      </c>
      <c r="I532" s="50" t="s">
        <v>29</v>
      </c>
    </row>
    <row r="533" spans="1:9" ht="15" hidden="1" outlineLevel="2" x14ac:dyDescent="0.2">
      <c r="A533" s="11"/>
      <c r="B533" s="12" t="s">
        <v>414</v>
      </c>
      <c r="C533" s="12" t="s">
        <v>413</v>
      </c>
      <c r="D533" s="12"/>
      <c r="E533" s="12"/>
      <c r="F533" s="12" t="s">
        <v>29</v>
      </c>
      <c r="G533" s="12"/>
      <c r="H533" s="79">
        <v>44791</v>
      </c>
      <c r="I533" s="50"/>
    </row>
    <row r="534" spans="1:9" ht="15" hidden="1" outlineLevel="2" x14ac:dyDescent="0.2">
      <c r="A534" s="11"/>
      <c r="B534" s="12" t="s">
        <v>415</v>
      </c>
      <c r="C534" s="12" t="s">
        <v>416</v>
      </c>
      <c r="D534" s="12"/>
      <c r="E534" s="12"/>
      <c r="F534" s="12" t="s">
        <v>29</v>
      </c>
      <c r="G534" s="12"/>
      <c r="H534" s="79">
        <v>44791</v>
      </c>
      <c r="I534" s="50"/>
    </row>
    <row r="535" spans="1:9" ht="15" hidden="1" outlineLevel="2" x14ac:dyDescent="0.2">
      <c r="A535" s="11"/>
      <c r="B535" s="12" t="s">
        <v>417</v>
      </c>
      <c r="C535" s="12" t="s">
        <v>418</v>
      </c>
      <c r="D535" s="12"/>
      <c r="E535" s="12"/>
      <c r="F535" s="12" t="s">
        <v>29</v>
      </c>
      <c r="G535" s="12"/>
      <c r="H535" s="79">
        <v>44791</v>
      </c>
      <c r="I535" s="50"/>
    </row>
    <row r="536" spans="1:9" ht="15" hidden="1" outlineLevel="1" x14ac:dyDescent="0.2">
      <c r="A536" s="34" t="str">
        <f>"TS"&amp;TEXT(RIGHT(A532,3)+1,"000")</f>
        <v>TS103</v>
      </c>
      <c r="B536" s="9" t="s">
        <v>423</v>
      </c>
      <c r="C536" s="9" t="s">
        <v>413</v>
      </c>
      <c r="D536" s="9"/>
      <c r="E536" s="9"/>
      <c r="F536" s="9"/>
      <c r="G536" s="9" t="s">
        <v>7</v>
      </c>
      <c r="I536" s="10" t="s">
        <v>29</v>
      </c>
    </row>
    <row r="537" spans="1:9" ht="15" hidden="1" outlineLevel="2" x14ac:dyDescent="0.2">
      <c r="A537" s="11"/>
      <c r="B537" s="12" t="s">
        <v>414</v>
      </c>
      <c r="C537" s="12" t="s">
        <v>413</v>
      </c>
      <c r="D537" s="12"/>
      <c r="E537" s="12"/>
      <c r="F537" s="12" t="s">
        <v>29</v>
      </c>
      <c r="G537" s="12"/>
      <c r="H537" s="79">
        <v>44791</v>
      </c>
      <c r="I537" s="10"/>
    </row>
    <row r="538" spans="1:9" ht="15" hidden="1" outlineLevel="2" x14ac:dyDescent="0.2">
      <c r="A538" s="11"/>
      <c r="B538" s="12" t="s">
        <v>415</v>
      </c>
      <c r="C538" s="12" t="s">
        <v>416</v>
      </c>
      <c r="D538" s="12"/>
      <c r="E538" s="12"/>
      <c r="F538" s="12" t="s">
        <v>29</v>
      </c>
      <c r="G538" s="12"/>
      <c r="H538" s="79">
        <v>44791</v>
      </c>
      <c r="I538" s="10"/>
    </row>
    <row r="539" spans="1:9" ht="15" hidden="1" outlineLevel="2" x14ac:dyDescent="0.2">
      <c r="A539" s="11"/>
      <c r="B539" s="12" t="s">
        <v>417</v>
      </c>
      <c r="C539" s="12" t="s">
        <v>418</v>
      </c>
      <c r="D539" s="12"/>
      <c r="E539" s="12"/>
      <c r="F539" s="12" t="s">
        <v>29</v>
      </c>
      <c r="G539" s="12"/>
      <c r="H539" s="79">
        <v>44791</v>
      </c>
      <c r="I539" s="10"/>
    </row>
    <row r="540" spans="1:9" ht="15" hidden="1" outlineLevel="1" x14ac:dyDescent="0.2">
      <c r="A540" s="34" t="str">
        <f>"TS"&amp;TEXT(RIGHT(A536,3)+1,"000")</f>
        <v>TS104</v>
      </c>
      <c r="B540" s="9" t="s">
        <v>424</v>
      </c>
      <c r="C540" s="9" t="s">
        <v>413</v>
      </c>
      <c r="D540" s="9"/>
      <c r="E540" s="9"/>
      <c r="F540" s="9"/>
      <c r="G540" s="9" t="s">
        <v>7</v>
      </c>
      <c r="I540" s="10" t="s">
        <v>29</v>
      </c>
    </row>
    <row r="541" spans="1:9" ht="15" hidden="1" outlineLevel="2" x14ac:dyDescent="0.2">
      <c r="A541" s="11"/>
      <c r="B541" s="12" t="s">
        <v>414</v>
      </c>
      <c r="C541" s="12" t="s">
        <v>413</v>
      </c>
      <c r="D541" s="12"/>
      <c r="E541" s="12"/>
      <c r="F541" s="12" t="s">
        <v>29</v>
      </c>
      <c r="G541" s="12"/>
      <c r="H541" s="79">
        <v>44791</v>
      </c>
      <c r="I541" s="10"/>
    </row>
    <row r="542" spans="1:9" ht="15" hidden="1" outlineLevel="2" x14ac:dyDescent="0.2">
      <c r="A542" s="11"/>
      <c r="B542" s="12" t="s">
        <v>415</v>
      </c>
      <c r="C542" s="12" t="s">
        <v>416</v>
      </c>
      <c r="D542" s="12"/>
      <c r="E542" s="12"/>
      <c r="F542" s="12" t="s">
        <v>29</v>
      </c>
      <c r="G542" s="12"/>
      <c r="H542" s="79">
        <v>44791</v>
      </c>
      <c r="I542" s="10"/>
    </row>
    <row r="543" spans="1:9" ht="15" hidden="1" outlineLevel="2" x14ac:dyDescent="0.2">
      <c r="A543" s="11"/>
      <c r="B543" s="12" t="s">
        <v>417</v>
      </c>
      <c r="C543" s="12" t="s">
        <v>418</v>
      </c>
      <c r="D543" s="12"/>
      <c r="E543" s="12"/>
      <c r="F543" s="12" t="s">
        <v>29</v>
      </c>
      <c r="G543" s="12"/>
      <c r="H543" s="79">
        <v>44791</v>
      </c>
      <c r="I543" s="10"/>
    </row>
    <row r="544" spans="1:9" ht="15" hidden="1" outlineLevel="1" x14ac:dyDescent="0.2">
      <c r="A544" s="34" t="str">
        <f>"TS"&amp;TEXT(RIGHT(A540,3)+1,"000")</f>
        <v>TS105</v>
      </c>
      <c r="B544" s="9" t="s">
        <v>425</v>
      </c>
      <c r="C544" s="9" t="s">
        <v>413</v>
      </c>
      <c r="D544" s="9"/>
      <c r="E544" s="9"/>
      <c r="F544" s="9"/>
      <c r="G544" s="9" t="s">
        <v>7</v>
      </c>
      <c r="I544" s="10" t="s">
        <v>426</v>
      </c>
    </row>
    <row r="545" spans="1:9" ht="15" hidden="1" outlineLevel="2" x14ac:dyDescent="0.2">
      <c r="A545" s="11"/>
      <c r="B545" s="12" t="s">
        <v>414</v>
      </c>
      <c r="C545" s="12" t="s">
        <v>413</v>
      </c>
      <c r="D545" s="12"/>
      <c r="E545" s="12"/>
      <c r="F545" s="12" t="s">
        <v>29</v>
      </c>
      <c r="G545" s="12"/>
      <c r="H545" s="79">
        <v>44791</v>
      </c>
      <c r="I545" s="10"/>
    </row>
    <row r="546" spans="1:9" ht="15" hidden="1" outlineLevel="2" x14ac:dyDescent="0.2">
      <c r="A546" s="11"/>
      <c r="B546" s="12" t="s">
        <v>415</v>
      </c>
      <c r="C546" s="12" t="s">
        <v>416</v>
      </c>
      <c r="D546" s="12"/>
      <c r="E546" s="12"/>
      <c r="F546" s="12" t="s">
        <v>29</v>
      </c>
      <c r="G546" s="12"/>
      <c r="H546" s="79">
        <v>44791</v>
      </c>
      <c r="I546" s="10"/>
    </row>
    <row r="547" spans="1:9" ht="15" hidden="1" outlineLevel="2" x14ac:dyDescent="0.2">
      <c r="A547" s="11"/>
      <c r="B547" s="12" t="s">
        <v>417</v>
      </c>
      <c r="C547" s="12" t="s">
        <v>418</v>
      </c>
      <c r="D547" s="12"/>
      <c r="E547" s="12"/>
      <c r="F547" s="12" t="s">
        <v>29</v>
      </c>
      <c r="G547" s="12"/>
      <c r="H547" s="79">
        <v>44791</v>
      </c>
      <c r="I547" s="10"/>
    </row>
    <row r="548" spans="1:9" ht="15" hidden="1" outlineLevel="1" x14ac:dyDescent="0.2">
      <c r="A548" s="34" t="str">
        <f>"TS"&amp;TEXT(RIGHT(A544,3)+1,"000")</f>
        <v>TS106</v>
      </c>
      <c r="B548" s="9" t="s">
        <v>427</v>
      </c>
      <c r="C548" s="9" t="s">
        <v>413</v>
      </c>
      <c r="D548" s="9"/>
      <c r="E548" s="9"/>
      <c r="F548" s="9"/>
      <c r="G548" s="9" t="s">
        <v>7</v>
      </c>
      <c r="I548" s="50" t="s">
        <v>426</v>
      </c>
    </row>
    <row r="549" spans="1:9" ht="15" hidden="1" outlineLevel="2" x14ac:dyDescent="0.2">
      <c r="A549" s="11"/>
      <c r="B549" s="12" t="s">
        <v>414</v>
      </c>
      <c r="C549" s="12" t="s">
        <v>413</v>
      </c>
      <c r="D549" s="12"/>
      <c r="E549" s="12"/>
      <c r="F549" s="12" t="s">
        <v>29</v>
      </c>
      <c r="G549" s="12"/>
      <c r="H549" s="79">
        <v>44791</v>
      </c>
      <c r="I549" s="50"/>
    </row>
    <row r="550" spans="1:9" ht="15" hidden="1" outlineLevel="2" x14ac:dyDescent="0.2">
      <c r="A550" s="11"/>
      <c r="B550" s="12" t="s">
        <v>415</v>
      </c>
      <c r="C550" s="12" t="s">
        <v>416</v>
      </c>
      <c r="D550" s="12"/>
      <c r="E550" s="12"/>
      <c r="F550" s="12" t="s">
        <v>29</v>
      </c>
      <c r="G550" s="12"/>
      <c r="H550" s="79">
        <v>44791</v>
      </c>
      <c r="I550" s="50"/>
    </row>
    <row r="551" spans="1:9" ht="15" hidden="1" outlineLevel="2" x14ac:dyDescent="0.2">
      <c r="A551" s="11"/>
      <c r="B551" s="12" t="s">
        <v>417</v>
      </c>
      <c r="C551" s="12" t="s">
        <v>418</v>
      </c>
      <c r="D551" s="12"/>
      <c r="E551" s="12"/>
      <c r="F551" s="12" t="s">
        <v>29</v>
      </c>
      <c r="G551" s="12"/>
      <c r="H551" s="79">
        <v>44791</v>
      </c>
      <c r="I551" s="50"/>
    </row>
    <row r="552" spans="1:9" ht="15" hidden="1" outlineLevel="1" x14ac:dyDescent="0.2">
      <c r="A552" s="34" t="str">
        <f>"TS"&amp;TEXT(RIGHT(A548,3)+1,"000")</f>
        <v>TS107</v>
      </c>
      <c r="B552" s="9" t="s">
        <v>428</v>
      </c>
      <c r="C552" s="9" t="s">
        <v>413</v>
      </c>
      <c r="D552" s="9"/>
      <c r="E552" s="9"/>
      <c r="F552" s="9"/>
      <c r="G552" s="9" t="s">
        <v>7</v>
      </c>
      <c r="I552" s="50" t="s">
        <v>426</v>
      </c>
    </row>
    <row r="553" spans="1:9" ht="15" hidden="1" outlineLevel="2" x14ac:dyDescent="0.2">
      <c r="A553" s="11"/>
      <c r="B553" s="12" t="s">
        <v>414</v>
      </c>
      <c r="C553" s="12" t="s">
        <v>413</v>
      </c>
      <c r="D553" s="12"/>
      <c r="E553" s="12"/>
      <c r="F553" s="12" t="s">
        <v>29</v>
      </c>
      <c r="G553" s="12"/>
      <c r="H553" s="79">
        <v>44791</v>
      </c>
      <c r="I553" s="50"/>
    </row>
    <row r="554" spans="1:9" ht="15" hidden="1" outlineLevel="2" x14ac:dyDescent="0.2">
      <c r="A554" s="11"/>
      <c r="B554" s="12" t="s">
        <v>415</v>
      </c>
      <c r="C554" s="12" t="s">
        <v>416</v>
      </c>
      <c r="D554" s="12"/>
      <c r="E554" s="12"/>
      <c r="F554" s="12" t="s">
        <v>29</v>
      </c>
      <c r="G554" s="12"/>
      <c r="H554" s="79">
        <v>44791</v>
      </c>
      <c r="I554" s="50"/>
    </row>
    <row r="555" spans="1:9" ht="15" hidden="1" outlineLevel="2" x14ac:dyDescent="0.2">
      <c r="A555" s="11"/>
      <c r="B555" s="12" t="s">
        <v>417</v>
      </c>
      <c r="C555" s="12" t="s">
        <v>418</v>
      </c>
      <c r="D555" s="12"/>
      <c r="E555" s="12"/>
      <c r="F555" s="12" t="s">
        <v>29</v>
      </c>
      <c r="G555" s="12"/>
      <c r="H555" s="79">
        <v>44791</v>
      </c>
      <c r="I555" s="50"/>
    </row>
    <row r="556" spans="1:9" hidden="1" outlineLevel="1" x14ac:dyDescent="0.2">
      <c r="A556" s="107" t="s">
        <v>429</v>
      </c>
      <c r="B556" s="108"/>
      <c r="C556" s="108"/>
      <c r="D556" s="108"/>
      <c r="E556" s="108"/>
      <c r="F556" s="108"/>
      <c r="G556" s="109"/>
    </row>
    <row r="557" spans="1:9" ht="15" hidden="1" outlineLevel="1" x14ac:dyDescent="0.2">
      <c r="A557" s="34" t="str">
        <f>"TS"&amp;TEXT(RIGHT(A552,3)+1,"000")</f>
        <v>TS108</v>
      </c>
      <c r="B557" s="43" t="s">
        <v>430</v>
      </c>
      <c r="C557" s="49" t="s">
        <v>431</v>
      </c>
      <c r="D557" s="49"/>
      <c r="E557" s="49"/>
      <c r="F557" s="47"/>
      <c r="G557" s="85" t="s">
        <v>28</v>
      </c>
      <c r="H557" s="78">
        <v>44792</v>
      </c>
      <c r="I557" s="33" t="s">
        <v>29</v>
      </c>
    </row>
    <row r="558" spans="1:9" ht="15" hidden="1" outlineLevel="2" x14ac:dyDescent="0.2">
      <c r="A558" s="38"/>
      <c r="B558" s="38" t="s">
        <v>432</v>
      </c>
      <c r="C558" s="37" t="s">
        <v>431</v>
      </c>
      <c r="D558" s="37"/>
      <c r="E558" s="37"/>
      <c r="F558" s="37" t="s">
        <v>31</v>
      </c>
      <c r="G558" s="38"/>
      <c r="H558" s="79"/>
    </row>
    <row r="559" spans="1:9" ht="15" hidden="1" outlineLevel="1" x14ac:dyDescent="0.2">
      <c r="A559" s="34" t="str">
        <f>"TS"&amp;TEXT(RIGHT(A557,3)+1,"000")</f>
        <v>TS109</v>
      </c>
      <c r="B559" s="43" t="s">
        <v>433</v>
      </c>
      <c r="C559" s="49" t="s">
        <v>431</v>
      </c>
      <c r="D559" s="49"/>
      <c r="E559" s="49"/>
      <c r="F559" s="47"/>
      <c r="G559" s="85" t="s">
        <v>28</v>
      </c>
      <c r="H559" s="78">
        <v>44792</v>
      </c>
      <c r="I559" s="33" t="s">
        <v>29</v>
      </c>
    </row>
    <row r="560" spans="1:9" ht="15" hidden="1" outlineLevel="2" x14ac:dyDescent="0.2">
      <c r="A560" s="38"/>
      <c r="B560" s="38" t="s">
        <v>434</v>
      </c>
      <c r="C560" s="37" t="s">
        <v>431</v>
      </c>
      <c r="D560" s="37"/>
      <c r="E560" s="37"/>
      <c r="F560" s="37" t="s">
        <v>31</v>
      </c>
      <c r="G560" s="38"/>
    </row>
    <row r="561" spans="1:9" ht="15" hidden="1" outlineLevel="1" x14ac:dyDescent="0.2">
      <c r="A561" s="34" t="str">
        <f>"TS"&amp;TEXT(RIGHT(A559,3)+1,"000")</f>
        <v>TS110</v>
      </c>
      <c r="B561" s="43" t="s">
        <v>435</v>
      </c>
      <c r="C561" s="49" t="s">
        <v>431</v>
      </c>
      <c r="D561" s="49"/>
      <c r="E561" s="49"/>
      <c r="F561" s="47"/>
      <c r="G561" s="85" t="s">
        <v>28</v>
      </c>
      <c r="H561" s="78">
        <v>44792</v>
      </c>
      <c r="I561" s="33" t="s">
        <v>29</v>
      </c>
    </row>
    <row r="562" spans="1:9" ht="15" hidden="1" outlineLevel="2" x14ac:dyDescent="0.2">
      <c r="A562" s="38"/>
      <c r="B562" s="38" t="s">
        <v>436</v>
      </c>
      <c r="C562" s="37" t="s">
        <v>431</v>
      </c>
      <c r="D562" s="37"/>
      <c r="E562" s="37"/>
      <c r="F562" s="37" t="s">
        <v>31</v>
      </c>
      <c r="G562" s="38"/>
    </row>
    <row r="563" spans="1:9" ht="15" hidden="1" outlineLevel="1" x14ac:dyDescent="0.2">
      <c r="A563" s="34" t="str">
        <f>"TS"&amp;TEXT(RIGHT(A561,3)+1,"000")</f>
        <v>TS111</v>
      </c>
      <c r="B563" s="43" t="s">
        <v>437</v>
      </c>
      <c r="C563" s="49" t="s">
        <v>431</v>
      </c>
      <c r="D563" s="49"/>
      <c r="E563" s="49"/>
      <c r="F563" s="47"/>
      <c r="G563" s="9" t="s">
        <v>7</v>
      </c>
      <c r="I563" s="33" t="s">
        <v>426</v>
      </c>
    </row>
    <row r="564" spans="1:9" ht="15" hidden="1" outlineLevel="2" x14ac:dyDescent="0.2">
      <c r="A564" s="38"/>
      <c r="B564" s="38" t="s">
        <v>432</v>
      </c>
      <c r="C564" s="37" t="s">
        <v>431</v>
      </c>
      <c r="D564" s="37"/>
      <c r="E564" s="37"/>
      <c r="F564" s="37" t="s">
        <v>29</v>
      </c>
      <c r="G564" s="38"/>
      <c r="H564" s="79">
        <v>44791</v>
      </c>
    </row>
    <row r="565" spans="1:9" ht="15" hidden="1" outlineLevel="1" x14ac:dyDescent="0.2">
      <c r="A565" s="34" t="str">
        <f>"TS"&amp;TEXT(RIGHT(A563,3)+1,"000")</f>
        <v>TS112</v>
      </c>
      <c r="B565" s="43" t="s">
        <v>438</v>
      </c>
      <c r="C565" s="49" t="s">
        <v>431</v>
      </c>
      <c r="D565" s="49"/>
      <c r="E565" s="49"/>
      <c r="F565" s="47"/>
      <c r="G565" s="9" t="s">
        <v>7</v>
      </c>
      <c r="I565" s="33" t="s">
        <v>29</v>
      </c>
    </row>
    <row r="566" spans="1:9" ht="15" hidden="1" outlineLevel="2" x14ac:dyDescent="0.2">
      <c r="A566" s="38"/>
      <c r="B566" s="38" t="s">
        <v>434</v>
      </c>
      <c r="C566" s="37" t="s">
        <v>431</v>
      </c>
      <c r="D566" s="37"/>
      <c r="E566" s="37"/>
      <c r="F566" s="37" t="s">
        <v>29</v>
      </c>
      <c r="G566" s="38"/>
      <c r="H566" s="79">
        <v>44791</v>
      </c>
    </row>
    <row r="567" spans="1:9" ht="15" hidden="1" outlineLevel="1" x14ac:dyDescent="0.2">
      <c r="A567" s="34" t="str">
        <f>"TS"&amp;TEXT(RIGHT(A565,3)+1,"000")</f>
        <v>TS113</v>
      </c>
      <c r="B567" s="43" t="s">
        <v>439</v>
      </c>
      <c r="C567" s="49" t="s">
        <v>431</v>
      </c>
      <c r="D567" s="49"/>
      <c r="E567" s="49"/>
      <c r="F567" s="47"/>
      <c r="G567" s="9" t="s">
        <v>7</v>
      </c>
      <c r="I567" s="33" t="s">
        <v>29</v>
      </c>
    </row>
    <row r="568" spans="1:9" ht="15" hidden="1" outlineLevel="2" x14ac:dyDescent="0.2">
      <c r="A568" s="38"/>
      <c r="B568" s="38" t="s">
        <v>436</v>
      </c>
      <c r="C568" s="37" t="s">
        <v>431</v>
      </c>
      <c r="D568" s="37"/>
      <c r="E568" s="37"/>
      <c r="F568" s="37" t="s">
        <v>29</v>
      </c>
      <c r="G568" s="38"/>
      <c r="H568" s="79">
        <v>44791</v>
      </c>
    </row>
    <row r="569" spans="1:9" hidden="1" outlineLevel="1" x14ac:dyDescent="0.2">
      <c r="A569" s="107" t="s">
        <v>440</v>
      </c>
      <c r="B569" s="108"/>
      <c r="C569" s="108"/>
      <c r="D569" s="108"/>
      <c r="E569" s="108"/>
      <c r="F569" s="108"/>
      <c r="G569" s="109"/>
    </row>
    <row r="570" spans="1:9" ht="15" hidden="1" outlineLevel="1" x14ac:dyDescent="0.2">
      <c r="A570" s="34" t="str">
        <f>"TS"&amp;TEXT(RIGHT(A567,3)+1,"000")</f>
        <v>TS114</v>
      </c>
      <c r="B570" s="43" t="s">
        <v>441</v>
      </c>
      <c r="C570" s="49" t="s">
        <v>442</v>
      </c>
      <c r="D570" s="49"/>
      <c r="E570" s="49"/>
      <c r="F570" s="47"/>
      <c r="G570" s="73" t="s">
        <v>7</v>
      </c>
      <c r="I570" s="33" t="s">
        <v>426</v>
      </c>
    </row>
    <row r="571" spans="1:9" ht="15" hidden="1" outlineLevel="2" x14ac:dyDescent="0.2">
      <c r="A571" s="38"/>
      <c r="B571" s="38" t="s">
        <v>443</v>
      </c>
      <c r="C571" s="37" t="s">
        <v>442</v>
      </c>
      <c r="D571" s="37"/>
      <c r="E571" s="37"/>
      <c r="F571" s="37" t="s">
        <v>29</v>
      </c>
      <c r="G571" s="38"/>
      <c r="H571" s="79">
        <v>44789</v>
      </c>
    </row>
    <row r="572" spans="1:9" ht="15" hidden="1" outlineLevel="1" x14ac:dyDescent="0.2">
      <c r="A572" s="34" t="str">
        <f>"TS"&amp;TEXT(RIGHT(A570,3)+1,"000")</f>
        <v>TS115</v>
      </c>
      <c r="B572" s="43" t="s">
        <v>444</v>
      </c>
      <c r="C572" s="49" t="s">
        <v>442</v>
      </c>
      <c r="D572" s="49"/>
      <c r="E572" s="49"/>
      <c r="F572" s="47"/>
      <c r="G572" s="73" t="s">
        <v>7</v>
      </c>
      <c r="I572" s="33" t="s">
        <v>426</v>
      </c>
    </row>
    <row r="573" spans="1:9" ht="15" hidden="1" outlineLevel="2" x14ac:dyDescent="0.2">
      <c r="A573" s="38"/>
      <c r="B573" s="38" t="s">
        <v>443</v>
      </c>
      <c r="C573" s="37" t="s">
        <v>442</v>
      </c>
      <c r="D573" s="37"/>
      <c r="E573" s="37"/>
      <c r="F573" s="37" t="s">
        <v>29</v>
      </c>
      <c r="G573" s="38"/>
      <c r="H573" s="79">
        <v>44790</v>
      </c>
    </row>
    <row r="574" spans="1:9" ht="15" hidden="1" outlineLevel="1" x14ac:dyDescent="0.2">
      <c r="A574" s="34" t="str">
        <f>"TS"&amp;TEXT(RIGHT(A572,3)+1,"000")</f>
        <v>TS116</v>
      </c>
      <c r="B574" s="43" t="s">
        <v>445</v>
      </c>
      <c r="C574" s="49" t="s">
        <v>442</v>
      </c>
      <c r="D574" s="49"/>
      <c r="E574" s="49"/>
      <c r="F574" s="47"/>
      <c r="G574" s="73" t="s">
        <v>7</v>
      </c>
      <c r="I574" s="33" t="s">
        <v>426</v>
      </c>
    </row>
    <row r="575" spans="1:9" ht="15" hidden="1" outlineLevel="2" x14ac:dyDescent="0.2">
      <c r="A575" s="38"/>
      <c r="B575" s="38" t="s">
        <v>443</v>
      </c>
      <c r="C575" s="37" t="s">
        <v>442</v>
      </c>
      <c r="D575" s="37"/>
      <c r="E575" s="37"/>
      <c r="F575" s="37" t="s">
        <v>29</v>
      </c>
      <c r="G575" s="38"/>
      <c r="H575" s="79">
        <v>44790</v>
      </c>
    </row>
    <row r="576" spans="1:9" ht="15" hidden="1" outlineLevel="1" x14ac:dyDescent="0.2">
      <c r="A576" s="34" t="str">
        <f>"TS"&amp;TEXT(RIGHT(A574,3)+1,"000")</f>
        <v>TS117</v>
      </c>
      <c r="B576" s="43" t="s">
        <v>446</v>
      </c>
      <c r="C576" s="49" t="s">
        <v>442</v>
      </c>
      <c r="D576" s="49"/>
      <c r="E576" s="49"/>
      <c r="F576" s="47"/>
      <c r="G576" s="73" t="s">
        <v>7</v>
      </c>
      <c r="I576" s="33" t="s">
        <v>426</v>
      </c>
    </row>
    <row r="577" spans="1:9" ht="15" hidden="1" outlineLevel="2" x14ac:dyDescent="0.2">
      <c r="A577" s="38"/>
      <c r="B577" s="38" t="s">
        <v>443</v>
      </c>
      <c r="C577" s="37" t="s">
        <v>442</v>
      </c>
      <c r="D577" s="37"/>
      <c r="E577" s="37"/>
      <c r="F577" s="37" t="s">
        <v>29</v>
      </c>
      <c r="G577" s="38"/>
      <c r="H577" s="79">
        <v>44790</v>
      </c>
    </row>
    <row r="578" spans="1:9" ht="15" hidden="1" outlineLevel="1" x14ac:dyDescent="0.2">
      <c r="A578" s="34" t="str">
        <f>"TS"&amp;TEXT(RIGHT(A576,3)+1,"000")</f>
        <v>TS118</v>
      </c>
      <c r="B578" s="43" t="s">
        <v>447</v>
      </c>
      <c r="C578" s="49" t="s">
        <v>442</v>
      </c>
      <c r="D578" s="49"/>
      <c r="E578" s="49"/>
      <c r="F578" s="47"/>
      <c r="G578" s="73" t="s">
        <v>7</v>
      </c>
      <c r="I578" s="33" t="s">
        <v>426</v>
      </c>
    </row>
    <row r="579" spans="1:9" ht="15" hidden="1" outlineLevel="2" x14ac:dyDescent="0.2">
      <c r="A579" s="38"/>
      <c r="B579" s="38" t="s">
        <v>443</v>
      </c>
      <c r="C579" s="37" t="s">
        <v>442</v>
      </c>
      <c r="D579" s="37"/>
      <c r="E579" s="37"/>
      <c r="F579" s="37" t="s">
        <v>29</v>
      </c>
      <c r="G579" s="38"/>
      <c r="H579" s="79">
        <v>44790</v>
      </c>
    </row>
    <row r="580" spans="1:9" ht="15" hidden="1" outlineLevel="1" x14ac:dyDescent="0.2">
      <c r="A580" s="34" t="str">
        <f>"TS"&amp;TEXT(RIGHT(A578,3)+1,"000")</f>
        <v>TS119</v>
      </c>
      <c r="B580" s="43" t="s">
        <v>448</v>
      </c>
      <c r="C580" s="49" t="s">
        <v>442</v>
      </c>
      <c r="D580" s="49"/>
      <c r="E580" s="49"/>
      <c r="F580" s="47"/>
      <c r="G580" s="73" t="s">
        <v>7</v>
      </c>
      <c r="I580" s="33" t="s">
        <v>426</v>
      </c>
    </row>
    <row r="581" spans="1:9" ht="15" hidden="1" outlineLevel="2" x14ac:dyDescent="0.2">
      <c r="A581" s="38"/>
      <c r="B581" s="38" t="s">
        <v>443</v>
      </c>
      <c r="C581" s="37" t="s">
        <v>442</v>
      </c>
      <c r="D581" s="37"/>
      <c r="E581" s="37"/>
      <c r="F581" s="37" t="s">
        <v>29</v>
      </c>
      <c r="G581" s="38"/>
      <c r="H581" s="79">
        <v>44789</v>
      </c>
    </row>
    <row r="582" spans="1:9" ht="15" hidden="1" outlineLevel="1" x14ac:dyDescent="0.2">
      <c r="A582" s="34" t="str">
        <f>"TS"&amp;TEXT(RIGHT(A580,3)+1,"000")</f>
        <v>TS120</v>
      </c>
      <c r="B582" s="43" t="s">
        <v>449</v>
      </c>
      <c r="C582" s="49" t="s">
        <v>442</v>
      </c>
      <c r="D582" s="49"/>
      <c r="E582" s="49"/>
      <c r="F582" s="47"/>
      <c r="G582" s="73" t="s">
        <v>7</v>
      </c>
      <c r="I582" s="33" t="s">
        <v>426</v>
      </c>
    </row>
    <row r="583" spans="1:9" ht="15" hidden="1" outlineLevel="2" x14ac:dyDescent="0.2">
      <c r="A583" s="38"/>
      <c r="B583" s="38" t="s">
        <v>443</v>
      </c>
      <c r="C583" s="37" t="s">
        <v>442</v>
      </c>
      <c r="D583" s="37"/>
      <c r="E583" s="37"/>
      <c r="F583" s="37" t="s">
        <v>29</v>
      </c>
      <c r="G583" s="38"/>
      <c r="H583" s="79">
        <v>44790</v>
      </c>
    </row>
    <row r="584" spans="1:9" ht="15" hidden="1" outlineLevel="1" x14ac:dyDescent="0.2">
      <c r="A584" s="34" t="str">
        <f>"TS"&amp;TEXT(RIGHT(A582,3)+1,"000")</f>
        <v>TS121</v>
      </c>
      <c r="B584" s="43" t="s">
        <v>450</v>
      </c>
      <c r="C584" s="49" t="s">
        <v>442</v>
      </c>
      <c r="D584" s="49"/>
      <c r="E584" s="49"/>
      <c r="F584" s="47"/>
      <c r="G584" s="73" t="s">
        <v>7</v>
      </c>
      <c r="I584" s="33" t="s">
        <v>426</v>
      </c>
    </row>
    <row r="585" spans="1:9" ht="15" hidden="1" outlineLevel="2" x14ac:dyDescent="0.2">
      <c r="A585" s="38"/>
      <c r="B585" s="38" t="s">
        <v>443</v>
      </c>
      <c r="C585" s="37" t="s">
        <v>442</v>
      </c>
      <c r="D585" s="37"/>
      <c r="E585" s="37"/>
      <c r="F585" s="37" t="s">
        <v>29</v>
      </c>
      <c r="G585" s="38"/>
      <c r="H585" s="79">
        <v>44790</v>
      </c>
    </row>
    <row r="586" spans="1:9" ht="15" hidden="1" outlineLevel="1" x14ac:dyDescent="0.2">
      <c r="A586" s="34" t="str">
        <f>"TS"&amp;TEXT(RIGHT(A584,3)+1,"000")</f>
        <v>TS122</v>
      </c>
      <c r="B586" s="43" t="s">
        <v>451</v>
      </c>
      <c r="C586" s="49" t="s">
        <v>442</v>
      </c>
      <c r="D586" s="49"/>
      <c r="E586" s="49"/>
      <c r="F586" s="47"/>
      <c r="G586" s="73" t="s">
        <v>7</v>
      </c>
      <c r="I586" s="33" t="s">
        <v>426</v>
      </c>
    </row>
    <row r="587" spans="1:9" ht="15" hidden="1" outlineLevel="2" x14ac:dyDescent="0.2">
      <c r="A587" s="38"/>
      <c r="B587" s="38" t="s">
        <v>443</v>
      </c>
      <c r="C587" s="37" t="s">
        <v>442</v>
      </c>
      <c r="D587" s="37"/>
      <c r="E587" s="37"/>
      <c r="F587" s="37" t="s">
        <v>29</v>
      </c>
      <c r="G587" s="38"/>
      <c r="H587" s="79">
        <v>44790</v>
      </c>
    </row>
    <row r="588" spans="1:9" ht="15" hidden="1" outlineLevel="1" x14ac:dyDescent="0.2">
      <c r="A588" s="34" t="str">
        <f>"TS"&amp;TEXT(RIGHT(A586,3)+1,"000")</f>
        <v>TS123</v>
      </c>
      <c r="B588" s="43" t="s">
        <v>452</v>
      </c>
      <c r="C588" s="49" t="s">
        <v>442</v>
      </c>
      <c r="D588" s="49"/>
      <c r="E588" s="49"/>
      <c r="F588" s="47"/>
      <c r="G588" s="73" t="s">
        <v>7</v>
      </c>
      <c r="I588" s="33" t="s">
        <v>426</v>
      </c>
    </row>
    <row r="589" spans="1:9" ht="15" hidden="1" outlineLevel="2" x14ac:dyDescent="0.2">
      <c r="A589" s="38"/>
      <c r="B589" s="38" t="s">
        <v>443</v>
      </c>
      <c r="C589" s="37" t="s">
        <v>442</v>
      </c>
      <c r="D589" s="37"/>
      <c r="E589" s="37"/>
      <c r="F589" s="37" t="s">
        <v>29</v>
      </c>
      <c r="G589" s="38"/>
      <c r="H589" s="79">
        <v>44790</v>
      </c>
    </row>
    <row r="590" spans="1:9" hidden="1" outlineLevel="1" x14ac:dyDescent="0.2">
      <c r="A590" s="107" t="s">
        <v>453</v>
      </c>
      <c r="B590" s="108"/>
      <c r="C590" s="108"/>
      <c r="D590" s="108"/>
      <c r="E590" s="108"/>
      <c r="F590" s="108"/>
      <c r="G590" s="109"/>
    </row>
    <row r="591" spans="1:9" ht="15" hidden="1" outlineLevel="1" x14ac:dyDescent="0.2">
      <c r="A591" s="34" t="str">
        <f>"TS"&amp;TEXT(RIGHT(A588,3)+1,"000")</f>
        <v>TS124</v>
      </c>
      <c r="B591" s="43" t="s">
        <v>454</v>
      </c>
      <c r="C591" s="49" t="s">
        <v>455</v>
      </c>
      <c r="D591" s="49"/>
      <c r="E591" s="49"/>
      <c r="F591" s="47"/>
      <c r="G591" s="85" t="s">
        <v>28</v>
      </c>
      <c r="H591" s="78">
        <v>44791</v>
      </c>
      <c r="I591" s="33" t="s">
        <v>146</v>
      </c>
    </row>
    <row r="592" spans="1:9" ht="15" hidden="1" outlineLevel="2" x14ac:dyDescent="0.2">
      <c r="A592" s="38"/>
      <c r="B592" s="38" t="s">
        <v>456</v>
      </c>
      <c r="C592" s="37" t="s">
        <v>455</v>
      </c>
      <c r="D592" s="37"/>
      <c r="E592" s="37"/>
      <c r="F592" s="37" t="s">
        <v>146</v>
      </c>
      <c r="G592" s="74"/>
    </row>
    <row r="593" spans="1:9" ht="15" hidden="1" outlineLevel="1" x14ac:dyDescent="0.2">
      <c r="A593" s="34" t="str">
        <f>"TS"&amp;TEXT(RIGHT(A591,3)+1,"000")</f>
        <v>TS125</v>
      </c>
      <c r="B593" s="43" t="s">
        <v>457</v>
      </c>
      <c r="C593" s="49" t="s">
        <v>455</v>
      </c>
      <c r="D593" s="49"/>
      <c r="E593" s="49"/>
      <c r="F593" s="47"/>
      <c r="G593" s="85" t="s">
        <v>28</v>
      </c>
      <c r="H593" s="78">
        <v>44792</v>
      </c>
      <c r="I593" s="33" t="s">
        <v>29</v>
      </c>
    </row>
    <row r="594" spans="1:9" ht="15" hidden="1" outlineLevel="2" x14ac:dyDescent="0.2">
      <c r="A594" s="38"/>
      <c r="B594" s="38" t="s">
        <v>458</v>
      </c>
      <c r="C594" s="37" t="s">
        <v>455</v>
      </c>
      <c r="D594" s="37"/>
      <c r="E594" s="37"/>
      <c r="F594" s="37" t="s">
        <v>31</v>
      </c>
      <c r="G594" s="74"/>
      <c r="H594" s="71"/>
    </row>
    <row r="595" spans="1:9" ht="15" hidden="1" outlineLevel="1" x14ac:dyDescent="0.2">
      <c r="A595" s="34" t="str">
        <f>"TS"&amp;TEXT(RIGHT(A593,3)+1,"000")</f>
        <v>TS126</v>
      </c>
      <c r="B595" s="43" t="s">
        <v>459</v>
      </c>
      <c r="C595" s="49" t="s">
        <v>455</v>
      </c>
      <c r="D595" s="49"/>
      <c r="E595" s="49"/>
      <c r="F595" s="47"/>
      <c r="G595" s="73" t="s">
        <v>7</v>
      </c>
      <c r="I595" s="33" t="s">
        <v>426</v>
      </c>
    </row>
    <row r="596" spans="1:9" ht="15" hidden="1" outlineLevel="2" x14ac:dyDescent="0.2">
      <c r="A596" s="38"/>
      <c r="B596" s="38" t="s">
        <v>460</v>
      </c>
      <c r="C596" s="37" t="s">
        <v>455</v>
      </c>
      <c r="D596" s="37"/>
      <c r="E596" s="37"/>
      <c r="F596" s="37" t="s">
        <v>29</v>
      </c>
      <c r="G596" s="38"/>
      <c r="H596" s="79">
        <v>44788</v>
      </c>
    </row>
    <row r="597" spans="1:9" ht="15" hidden="1" outlineLevel="1" x14ac:dyDescent="0.2">
      <c r="A597" s="34" t="str">
        <f>"TS"&amp;TEXT(RIGHT(A595,3)+1,"000")</f>
        <v>TS127</v>
      </c>
      <c r="B597" s="43" t="s">
        <v>461</v>
      </c>
      <c r="C597" s="49" t="s">
        <v>455</v>
      </c>
      <c r="D597" s="49"/>
      <c r="E597" s="49"/>
      <c r="F597" s="47"/>
      <c r="G597" s="73" t="s">
        <v>7</v>
      </c>
      <c r="I597" s="33" t="s">
        <v>146</v>
      </c>
    </row>
    <row r="598" spans="1:9" ht="15" hidden="1" outlineLevel="2" x14ac:dyDescent="0.2">
      <c r="A598" s="38"/>
      <c r="B598" s="38" t="s">
        <v>456</v>
      </c>
      <c r="C598" s="37" t="s">
        <v>455</v>
      </c>
      <c r="D598" s="37"/>
      <c r="E598" s="37"/>
      <c r="F598" s="37" t="s">
        <v>146</v>
      </c>
      <c r="G598" s="74"/>
      <c r="H598" s="79">
        <v>44792</v>
      </c>
    </row>
    <row r="599" spans="1:9" ht="15" hidden="1" outlineLevel="1" x14ac:dyDescent="0.2">
      <c r="A599" s="34" t="str">
        <f>"TS"&amp;TEXT(RIGHT(A597,3)+1,"000")</f>
        <v>TS128</v>
      </c>
      <c r="B599" s="43" t="s">
        <v>462</v>
      </c>
      <c r="C599" s="49" t="s">
        <v>455</v>
      </c>
      <c r="D599" s="49"/>
      <c r="E599" s="49"/>
      <c r="F599" s="47"/>
      <c r="G599" s="73" t="s">
        <v>7</v>
      </c>
      <c r="I599" s="33" t="s">
        <v>426</v>
      </c>
    </row>
    <row r="600" spans="1:9" ht="15" hidden="1" outlineLevel="2" x14ac:dyDescent="0.2">
      <c r="A600" s="38"/>
      <c r="B600" s="38" t="s">
        <v>458</v>
      </c>
      <c r="C600" s="37" t="s">
        <v>455</v>
      </c>
      <c r="D600" s="37"/>
      <c r="E600" s="37"/>
      <c r="F600" s="37" t="s">
        <v>29</v>
      </c>
      <c r="G600" s="38"/>
      <c r="H600" s="79">
        <v>44792</v>
      </c>
    </row>
    <row r="601" spans="1:9" ht="15" hidden="1" outlineLevel="1" x14ac:dyDescent="0.2">
      <c r="A601" s="34" t="str">
        <f>"TS"&amp;TEXT(RIGHT(A599,3)+1,"000")</f>
        <v>TS129</v>
      </c>
      <c r="B601" s="43" t="s">
        <v>463</v>
      </c>
      <c r="C601" s="49" t="s">
        <v>455</v>
      </c>
      <c r="D601" s="49"/>
      <c r="E601" s="49"/>
      <c r="F601" s="47"/>
      <c r="G601" s="73" t="s">
        <v>7</v>
      </c>
      <c r="I601" s="33" t="s">
        <v>426</v>
      </c>
    </row>
    <row r="602" spans="1:9" ht="15" hidden="1" outlineLevel="2" x14ac:dyDescent="0.2">
      <c r="A602" s="38"/>
      <c r="B602" s="38" t="s">
        <v>464</v>
      </c>
      <c r="C602" s="37" t="s">
        <v>455</v>
      </c>
      <c r="D602" s="37"/>
      <c r="E602" s="37"/>
      <c r="F602" s="37" t="s">
        <v>29</v>
      </c>
      <c r="G602" s="38"/>
      <c r="H602" s="79">
        <v>44792</v>
      </c>
    </row>
    <row r="603" spans="1:9" ht="15" hidden="1" outlineLevel="1" x14ac:dyDescent="0.2">
      <c r="A603" s="34" t="str">
        <f>"TS"&amp;TEXT(RIGHT(A601,3)+1,"000")</f>
        <v>TS130</v>
      </c>
      <c r="B603" s="43" t="s">
        <v>465</v>
      </c>
      <c r="C603" s="49" t="s">
        <v>455</v>
      </c>
      <c r="D603" s="49"/>
      <c r="E603" s="49"/>
      <c r="F603" s="47"/>
      <c r="G603" s="73" t="s">
        <v>7</v>
      </c>
      <c r="I603" s="33" t="s">
        <v>426</v>
      </c>
    </row>
    <row r="604" spans="1:9" ht="15" hidden="1" outlineLevel="2" x14ac:dyDescent="0.2">
      <c r="A604" s="38"/>
      <c r="B604" s="38" t="s">
        <v>460</v>
      </c>
      <c r="C604" s="37" t="s">
        <v>455</v>
      </c>
      <c r="D604" s="37"/>
      <c r="E604" s="37"/>
      <c r="F604" s="37" t="s">
        <v>29</v>
      </c>
      <c r="G604" s="38"/>
      <c r="H604" s="79">
        <v>44788</v>
      </c>
    </row>
    <row r="605" spans="1:9" hidden="1" outlineLevel="1" x14ac:dyDescent="0.2">
      <c r="A605" s="107" t="s">
        <v>466</v>
      </c>
      <c r="B605" s="108"/>
      <c r="C605" s="108"/>
      <c r="D605" s="108"/>
      <c r="E605" s="108"/>
      <c r="F605" s="108"/>
      <c r="G605" s="109"/>
    </row>
    <row r="606" spans="1:9" ht="15" hidden="1" outlineLevel="1" x14ac:dyDescent="0.2">
      <c r="A606" s="34" t="str">
        <f>"TS"&amp;TEXT(RIGHT(A603,3)+1,"000")</f>
        <v>TS131</v>
      </c>
      <c r="B606" s="43" t="s">
        <v>467</v>
      </c>
      <c r="C606" s="49" t="s">
        <v>468</v>
      </c>
      <c r="D606" s="49"/>
      <c r="E606" s="49"/>
      <c r="F606" s="47"/>
      <c r="G606" s="85" t="s">
        <v>28</v>
      </c>
      <c r="H606" s="78">
        <v>44792</v>
      </c>
      <c r="I606" s="33" t="s">
        <v>426</v>
      </c>
    </row>
    <row r="607" spans="1:9" ht="15" hidden="1" outlineLevel="2" x14ac:dyDescent="0.2">
      <c r="A607" s="38"/>
      <c r="B607" s="38" t="s">
        <v>469</v>
      </c>
      <c r="C607" s="37" t="s">
        <v>468</v>
      </c>
      <c r="D607" s="37"/>
      <c r="E607" s="37"/>
      <c r="F607" s="37" t="s">
        <v>31</v>
      </c>
      <c r="G607" s="38"/>
    </row>
    <row r="608" spans="1:9" ht="15" hidden="1" outlineLevel="1" x14ac:dyDescent="0.2">
      <c r="A608" s="34" t="str">
        <f>"TS"&amp;TEXT(RIGHT(A606,3)+1,"000")</f>
        <v>TS132</v>
      </c>
      <c r="B608" s="43" t="s">
        <v>470</v>
      </c>
      <c r="C608" s="49" t="s">
        <v>471</v>
      </c>
      <c r="D608" s="49"/>
      <c r="E608" s="49"/>
      <c r="F608" s="47"/>
      <c r="G608" s="85" t="s">
        <v>28</v>
      </c>
      <c r="H608" s="78">
        <v>44792</v>
      </c>
      <c r="I608" s="33" t="s">
        <v>426</v>
      </c>
    </row>
    <row r="609" spans="1:9" hidden="1" outlineLevel="2" x14ac:dyDescent="0.2">
      <c r="A609" s="38" t="s">
        <v>46</v>
      </c>
      <c r="B609" s="38" t="s">
        <v>472</v>
      </c>
      <c r="C609" s="37"/>
      <c r="D609" s="37"/>
      <c r="E609" s="37"/>
      <c r="F609" s="37"/>
      <c r="G609" s="38"/>
    </row>
    <row r="610" spans="1:9" ht="15" hidden="1" outlineLevel="2" x14ac:dyDescent="0.2">
      <c r="A610" s="38"/>
      <c r="B610" s="38" t="s">
        <v>473</v>
      </c>
      <c r="C610" s="37" t="s">
        <v>471</v>
      </c>
      <c r="D610" s="37"/>
      <c r="E610" s="37"/>
      <c r="F610" s="37" t="s">
        <v>31</v>
      </c>
      <c r="G610" s="38"/>
    </row>
    <row r="611" spans="1:9" ht="15" hidden="1" outlineLevel="1" x14ac:dyDescent="0.2">
      <c r="A611" s="34" t="str">
        <f>"TS"&amp;TEXT(RIGHT(A608,3)+1,"000")</f>
        <v>TS133</v>
      </c>
      <c r="B611" s="43" t="s">
        <v>474</v>
      </c>
      <c r="C611" s="49" t="s">
        <v>468</v>
      </c>
      <c r="D611" s="49"/>
      <c r="E611" s="49"/>
      <c r="F611" s="47"/>
      <c r="G611" s="73" t="s">
        <v>7</v>
      </c>
      <c r="I611" s="33" t="s">
        <v>426</v>
      </c>
    </row>
    <row r="612" spans="1:9" ht="15" hidden="1" outlineLevel="2" x14ac:dyDescent="0.2">
      <c r="A612" s="38"/>
      <c r="B612" s="38" t="s">
        <v>469</v>
      </c>
      <c r="C612" s="37" t="s">
        <v>468</v>
      </c>
      <c r="D612" s="37"/>
      <c r="E612" s="37"/>
      <c r="F612" s="37" t="s">
        <v>29</v>
      </c>
      <c r="G612" s="38"/>
      <c r="H612" s="79">
        <v>44792</v>
      </c>
    </row>
    <row r="613" spans="1:9" ht="15" hidden="1" outlineLevel="1" x14ac:dyDescent="0.2">
      <c r="A613" s="34" t="str">
        <f>"TS"&amp;TEXT(RIGHT(A611,3)+1,"000")</f>
        <v>TS134</v>
      </c>
      <c r="B613" s="43" t="s">
        <v>475</v>
      </c>
      <c r="C613" s="49" t="s">
        <v>471</v>
      </c>
      <c r="D613" s="49"/>
      <c r="E613" s="49"/>
      <c r="F613" s="47"/>
      <c r="G613" s="73" t="s">
        <v>7</v>
      </c>
      <c r="I613" s="33" t="s">
        <v>426</v>
      </c>
    </row>
    <row r="614" spans="1:9" hidden="1" outlineLevel="2" x14ac:dyDescent="0.2">
      <c r="A614" s="38" t="s">
        <v>46</v>
      </c>
      <c r="B614" s="38" t="s">
        <v>476</v>
      </c>
      <c r="C614" s="37"/>
      <c r="D614" s="37"/>
      <c r="E614" s="37"/>
      <c r="F614" s="37"/>
      <c r="G614" s="38"/>
    </row>
    <row r="615" spans="1:9" ht="14" hidden="1" customHeight="1" outlineLevel="2" x14ac:dyDescent="0.2">
      <c r="A615" s="38"/>
      <c r="B615" s="38" t="s">
        <v>473</v>
      </c>
      <c r="C615" s="37" t="s">
        <v>471</v>
      </c>
      <c r="D615" s="37"/>
      <c r="E615" s="37"/>
      <c r="F615" s="37" t="s">
        <v>29</v>
      </c>
      <c r="G615" s="38"/>
      <c r="H615" s="79">
        <v>44792</v>
      </c>
    </row>
    <row r="616" spans="1:9" hidden="1" outlineLevel="1" x14ac:dyDescent="0.2">
      <c r="A616" s="107" t="s">
        <v>477</v>
      </c>
      <c r="B616" s="108"/>
      <c r="C616" s="108"/>
      <c r="D616" s="108"/>
      <c r="E616" s="108"/>
      <c r="F616" s="108"/>
      <c r="G616" s="109"/>
    </row>
    <row r="617" spans="1:9" ht="15" hidden="1" outlineLevel="1" x14ac:dyDescent="0.2">
      <c r="A617" s="34" t="str">
        <f>"TS"&amp;TEXT(RIGHT(A613,3)+1,"000")</f>
        <v>TS135</v>
      </c>
      <c r="B617" s="43" t="s">
        <v>478</v>
      </c>
      <c r="C617" s="49" t="s">
        <v>479</v>
      </c>
      <c r="D617" s="49"/>
      <c r="E617" s="49"/>
      <c r="F617" s="47"/>
      <c r="G617" s="73" t="s">
        <v>7</v>
      </c>
      <c r="I617" s="33" t="s">
        <v>29</v>
      </c>
    </row>
    <row r="618" spans="1:9" ht="15" hidden="1" outlineLevel="2" x14ac:dyDescent="0.2">
      <c r="A618" s="38"/>
      <c r="B618" s="38" t="s">
        <v>480</v>
      </c>
      <c r="C618" s="37" t="s">
        <v>479</v>
      </c>
      <c r="D618" s="37"/>
      <c r="E618" s="37"/>
      <c r="F618" s="37" t="s">
        <v>29</v>
      </c>
      <c r="G618" s="38"/>
      <c r="H618" s="79">
        <v>44795</v>
      </c>
    </row>
    <row r="619" spans="1:9" ht="15" hidden="1" outlineLevel="1" x14ac:dyDescent="0.2">
      <c r="A619" s="34" t="str">
        <f>"TS"&amp;TEXT(RIGHT(A617,3)+1,"000")</f>
        <v>TS136</v>
      </c>
      <c r="B619" s="43" t="s">
        <v>481</v>
      </c>
      <c r="C619" s="49" t="s">
        <v>482</v>
      </c>
      <c r="D619" s="49"/>
      <c r="E619" s="49"/>
      <c r="F619" s="47"/>
      <c r="G619" s="73" t="s">
        <v>7</v>
      </c>
      <c r="I619" s="33" t="s">
        <v>29</v>
      </c>
    </row>
    <row r="620" spans="1:9" ht="15" hidden="1" outlineLevel="2" x14ac:dyDescent="0.2">
      <c r="A620" s="38"/>
      <c r="B620" s="38" t="s">
        <v>483</v>
      </c>
      <c r="C620" s="37" t="s">
        <v>482</v>
      </c>
      <c r="D620" s="37"/>
      <c r="E620" s="37"/>
      <c r="F620" s="37" t="s">
        <v>29</v>
      </c>
      <c r="G620" s="38"/>
      <c r="H620" s="79">
        <v>44795</v>
      </c>
    </row>
    <row r="622" spans="1:9" x14ac:dyDescent="0.2">
      <c r="A622" s="33">
        <f>COUNTIF(A6:A620,"TS*")</f>
        <v>226</v>
      </c>
      <c r="B622" s="33">
        <f>COUNTIF(B6:B620,"TC*")</f>
        <v>399</v>
      </c>
    </row>
    <row r="623" spans="1:9" x14ac:dyDescent="0.2">
      <c r="F623" s="1" t="s">
        <v>484</v>
      </c>
      <c r="G623" s="1"/>
    </row>
    <row r="624" spans="1:9" x14ac:dyDescent="0.2">
      <c r="F624" s="51" t="s">
        <v>485</v>
      </c>
      <c r="G624" s="6">
        <f>COUNTIF(F4:F621, "NYT")</f>
        <v>0</v>
      </c>
      <c r="H624" s="51" t="s">
        <v>485</v>
      </c>
      <c r="I624" s="6">
        <f>136-I631</f>
        <v>0</v>
      </c>
    </row>
    <row r="625" spans="6:9" x14ac:dyDescent="0.2">
      <c r="F625" s="51" t="s">
        <v>486</v>
      </c>
      <c r="G625" s="6">
        <f>COUNTIF(F4:F621, "Ongoing")</f>
        <v>0</v>
      </c>
      <c r="H625" s="51" t="s">
        <v>486</v>
      </c>
      <c r="I625" s="6">
        <f>COUNTIF(I4:I621, "Ongoing")</f>
        <v>0</v>
      </c>
    </row>
    <row r="626" spans="6:9" x14ac:dyDescent="0.2">
      <c r="F626" s="51" t="s">
        <v>29</v>
      </c>
      <c r="G626" s="6">
        <f>COUNTIF(F4:F621, "Passed")</f>
        <v>337</v>
      </c>
      <c r="H626" s="51" t="s">
        <v>29</v>
      </c>
      <c r="I626" s="6">
        <f>COUNTIF(I4:I621, "Passed")</f>
        <v>120</v>
      </c>
    </row>
    <row r="627" spans="6:9" x14ac:dyDescent="0.2">
      <c r="F627" s="51" t="s">
        <v>487</v>
      </c>
      <c r="G627" s="6">
        <f>COUNTIF(F4:F621, "Failed")</f>
        <v>0</v>
      </c>
      <c r="H627" s="51" t="s">
        <v>487</v>
      </c>
      <c r="I627" s="6">
        <f>COUNTIF(I4:I621, "Failed")</f>
        <v>1</v>
      </c>
    </row>
    <row r="628" spans="6:9" x14ac:dyDescent="0.2">
      <c r="F628" s="51" t="s">
        <v>488</v>
      </c>
      <c r="G628" s="6">
        <f>COUNTIF(F4:F621, "Blocked")</f>
        <v>0</v>
      </c>
      <c r="H628" s="51" t="s">
        <v>488</v>
      </c>
      <c r="I628" s="6">
        <v>0</v>
      </c>
    </row>
    <row r="629" spans="6:9" x14ac:dyDescent="0.2">
      <c r="F629" s="51" t="s">
        <v>146</v>
      </c>
      <c r="G629" s="6">
        <f>COUNTIF(F4:F621, "Deferred")</f>
        <v>54</v>
      </c>
      <c r="H629" s="51" t="s">
        <v>146</v>
      </c>
      <c r="I629" s="6">
        <f>COUNTIF(I4:I621, "Deferred")</f>
        <v>13</v>
      </c>
    </row>
    <row r="630" spans="6:9" x14ac:dyDescent="0.2">
      <c r="F630" s="51" t="s">
        <v>183</v>
      </c>
      <c r="G630" s="6">
        <f>COUNTIF(F4:F621, "N/A")</f>
        <v>8</v>
      </c>
      <c r="H630" s="51" t="s">
        <v>183</v>
      </c>
      <c r="I630" s="6">
        <f>COUNTIF(I4:I621, "N/A")</f>
        <v>2</v>
      </c>
    </row>
    <row r="631" spans="6:9" x14ac:dyDescent="0.2">
      <c r="F631" s="51" t="s">
        <v>489</v>
      </c>
      <c r="G631" s="6">
        <f>SUM(G624:G630)</f>
        <v>399</v>
      </c>
      <c r="H631" s="51" t="s">
        <v>489</v>
      </c>
      <c r="I631" s="6">
        <f>SUM(I625:I630)</f>
        <v>136</v>
      </c>
    </row>
  </sheetData>
  <autoFilter ref="A3:I3" xr:uid="{00000000-0001-0000-0100-000000000000}"/>
  <dataConsolidate/>
  <customSheetViews>
    <customSheetView guid="{26B7875D-E9B2-4779-90EE-77F4989FB450}" hiddenRows="1">
      <selection activeCell="A52" sqref="A52"/>
      <pageMargins left="0" right="0" top="0" bottom="0" header="0" footer="0"/>
      <pageSetup orientation="portrait" horizontalDpi="300" verticalDpi="300" r:id="rId1"/>
    </customSheetView>
    <customSheetView guid="{7089F64A-F77B-480F-9643-8730755F04D6}" hiddenRows="1">
      <selection activeCell="B8" sqref="B8"/>
      <pageMargins left="0" right="0" top="0" bottom="0" header="0" footer="0"/>
      <pageSetup orientation="portrait" horizontalDpi="300" verticalDpi="300" r:id="rId2"/>
    </customSheetView>
    <customSheetView guid="{B7277530-916C-4FDB-A0C1-5832DC38DBC2}" showPageBreaks="1">
      <selection sqref="A1:D1"/>
      <pageMargins left="0" right="0" top="0" bottom="0" header="0" footer="0"/>
      <pageSetup orientation="portrait" horizontalDpi="300" verticalDpi="300" r:id="rId3"/>
    </customSheetView>
    <customSheetView guid="{BF3BCAA5-9B2B-404B-A918-0267B0D35499}" showPageBreaks="1">
      <selection activeCell="E129" sqref="E129"/>
      <pageMargins left="0" right="0" top="0" bottom="0" header="0" footer="0"/>
      <pageSetup orientation="portrait" horizontalDpi="300" verticalDpi="300" r:id="rId4"/>
    </customSheetView>
    <customSheetView guid="{54DE646A-6982-40D7-B62A-C504F75DF2DD}" scale="85">
      <selection activeCell="B103" sqref="B103"/>
      <pageMargins left="0" right="0" top="0" bottom="0" header="0" footer="0"/>
      <pageSetup orientation="portrait" horizontalDpi="300" verticalDpi="300" r:id="rId5"/>
    </customSheetView>
    <customSheetView guid="{30E756A4-DD1F-441E-98C9-1C6EB5A29F02}" scale="85" topLeftCell="A4">
      <selection activeCell="E13" sqref="E13"/>
      <pageMargins left="0" right="0" top="0" bottom="0" header="0" footer="0"/>
      <pageSetup orientation="portrait" horizontalDpi="300" verticalDpi="300" r:id="rId6"/>
    </customSheetView>
    <customSheetView guid="{C5303581-2D9C-42C1-9BA2-807707C51816}" topLeftCell="A16">
      <selection activeCell="B40" sqref="B40"/>
      <pageMargins left="0" right="0" top="0" bottom="0" header="0" footer="0"/>
      <pageSetup orientation="portrait" horizontalDpi="300" verticalDpi="300" r:id="rId7"/>
    </customSheetView>
    <customSheetView guid="{94CD62AC-73F4-4EEF-A82F-18B6087DF3D5}" hiddenRows="1">
      <selection activeCell="B5" sqref="B5"/>
      <pageMargins left="0" right="0" top="0" bottom="0" header="0" footer="0"/>
      <pageSetup orientation="portrait" horizontalDpi="300" verticalDpi="300" r:id="rId8"/>
    </customSheetView>
  </customSheetViews>
  <mergeCells count="34">
    <mergeCell ref="H467:H473"/>
    <mergeCell ref="H495:H501"/>
    <mergeCell ref="A360:G360"/>
    <mergeCell ref="A326:G326"/>
    <mergeCell ref="A397:G397"/>
    <mergeCell ref="A445:G445"/>
    <mergeCell ref="A1:G1"/>
    <mergeCell ref="A2:G2"/>
    <mergeCell ref="A17:G17"/>
    <mergeCell ref="A91:G91"/>
    <mergeCell ref="A18:G18"/>
    <mergeCell ref="A177:G177"/>
    <mergeCell ref="A224:G224"/>
    <mergeCell ref="A4:G4"/>
    <mergeCell ref="A5:G5"/>
    <mergeCell ref="A12:G12"/>
    <mergeCell ref="A128:G128"/>
    <mergeCell ref="A178:G178"/>
    <mergeCell ref="F623:G623"/>
    <mergeCell ref="A417:G417"/>
    <mergeCell ref="A413:G413"/>
    <mergeCell ref="A514:G514"/>
    <mergeCell ref="A515:G515"/>
    <mergeCell ref="A556:G556"/>
    <mergeCell ref="A569:G569"/>
    <mergeCell ref="A590:G590"/>
    <mergeCell ref="A616:G616"/>
    <mergeCell ref="A502:G502"/>
    <mergeCell ref="A503:G503"/>
    <mergeCell ref="A507:G507"/>
    <mergeCell ref="A605:G605"/>
    <mergeCell ref="A416:G416"/>
    <mergeCell ref="C505:H505"/>
    <mergeCell ref="H418:H444"/>
  </mergeCells>
  <conditionalFormatting sqref="F450:F476 F388:F392 F379:F381 F394:F395 F478:F516 F520:F597 F272 F277 F282 F287 F292 F297 F302 F306 F311 F316 F321 F326:F377 F1:F230 F599:F1048576 F232:F267 F397:F448">
    <cfRule type="containsText" dxfId="74" priority="105" operator="containsText" text="Failed">
      <formula>NOT(ISERROR(SEARCH("Failed",F1)))</formula>
    </cfRule>
  </conditionalFormatting>
  <conditionalFormatting sqref="F450:F476 F388:F392 F379:F381 F394:F395 F478:F516 F520:F597 F272 F277 F282 F287 F292 F297 F302 F306 F311 F316 F321 F326:F377 F1:F230 F599:F1048576 F232:F267 F397:F448">
    <cfRule type="containsText" dxfId="73" priority="104" operator="containsText" text="Passed">
      <formula>NOT(ISERROR(SEARCH("Passed",F1)))</formula>
    </cfRule>
  </conditionalFormatting>
  <conditionalFormatting sqref="F450:F476 F388:F392 F379:F381 F394:F395 F478:F516 F520:F597 F272 F277 F282 F287 F292 F297 F302 F306 F311 F316 F321 F326:F377 F1:F230 F599:F1048576 F232:F267 F397:F448">
    <cfRule type="containsText" dxfId="72" priority="103" operator="containsText" text="Ongoing">
      <formula>NOT(ISERROR(SEARCH("Ongoing",F1)))</formula>
    </cfRule>
  </conditionalFormatting>
  <conditionalFormatting sqref="F449">
    <cfRule type="containsText" dxfId="71" priority="102" operator="containsText" text="Failed">
      <formula>NOT(ISERROR(SEARCH("Failed",F449)))</formula>
    </cfRule>
  </conditionalFormatting>
  <conditionalFormatting sqref="F449">
    <cfRule type="containsText" dxfId="70" priority="101" operator="containsText" text="Passed">
      <formula>NOT(ISERROR(SEARCH("Passed",F449)))</formula>
    </cfRule>
  </conditionalFormatting>
  <conditionalFormatting sqref="F449">
    <cfRule type="containsText" dxfId="69" priority="100" operator="containsText" text="Ongoing">
      <formula>NOT(ISERROR(SEARCH("Ongoing",F449)))</formula>
    </cfRule>
  </conditionalFormatting>
  <conditionalFormatting sqref="F477">
    <cfRule type="containsText" dxfId="68" priority="99" operator="containsText" text="Failed">
      <formula>NOT(ISERROR(SEARCH("Failed",F477)))</formula>
    </cfRule>
  </conditionalFormatting>
  <conditionalFormatting sqref="F477">
    <cfRule type="containsText" dxfId="67" priority="98" operator="containsText" text="Passed">
      <formula>NOT(ISERROR(SEARCH("Passed",F477)))</formula>
    </cfRule>
  </conditionalFormatting>
  <conditionalFormatting sqref="F477">
    <cfRule type="containsText" dxfId="66" priority="97" operator="containsText" text="Ongoing">
      <formula>NOT(ISERROR(SEARCH("Ongoing",F477)))</formula>
    </cfRule>
  </conditionalFormatting>
  <conditionalFormatting sqref="F382:F387">
    <cfRule type="containsText" dxfId="65" priority="96" operator="containsText" text="Failed">
      <formula>NOT(ISERROR(SEARCH("Failed",F382)))</formula>
    </cfRule>
  </conditionalFormatting>
  <conditionalFormatting sqref="F382:F387">
    <cfRule type="containsText" dxfId="64" priority="95" operator="containsText" text="Passed">
      <formula>NOT(ISERROR(SEARCH("Passed",F382)))</formula>
    </cfRule>
  </conditionalFormatting>
  <conditionalFormatting sqref="F382:F387">
    <cfRule type="containsText" dxfId="63" priority="94" operator="containsText" text="Ongoing">
      <formula>NOT(ISERROR(SEARCH("Ongoing",F382)))</formula>
    </cfRule>
  </conditionalFormatting>
  <conditionalFormatting sqref="F393">
    <cfRule type="containsText" dxfId="62" priority="90" operator="containsText" text="Failed">
      <formula>NOT(ISERROR(SEARCH("Failed",F393)))</formula>
    </cfRule>
  </conditionalFormatting>
  <conditionalFormatting sqref="F393">
    <cfRule type="containsText" dxfId="61" priority="89" operator="containsText" text="Passed">
      <formula>NOT(ISERROR(SEARCH("Passed",F393)))</formula>
    </cfRule>
  </conditionalFormatting>
  <conditionalFormatting sqref="F393">
    <cfRule type="containsText" dxfId="60" priority="88" operator="containsText" text="Ongoing">
      <formula>NOT(ISERROR(SEARCH("Ongoing",F393)))</formula>
    </cfRule>
  </conditionalFormatting>
  <conditionalFormatting sqref="F396">
    <cfRule type="containsText" dxfId="59" priority="81" operator="containsText" text="Failed">
      <formula>NOT(ISERROR(SEARCH("Failed",F396)))</formula>
    </cfRule>
  </conditionalFormatting>
  <conditionalFormatting sqref="F396">
    <cfRule type="containsText" dxfId="58" priority="80" operator="containsText" text="Passed">
      <formula>NOT(ISERROR(SEARCH("Passed",F396)))</formula>
    </cfRule>
  </conditionalFormatting>
  <conditionalFormatting sqref="F396">
    <cfRule type="containsText" dxfId="57" priority="79" operator="containsText" text="Ongoing">
      <formula>NOT(ISERROR(SEARCH("Ongoing",F396)))</formula>
    </cfRule>
  </conditionalFormatting>
  <conditionalFormatting sqref="F378">
    <cfRule type="containsText" dxfId="56" priority="78" operator="containsText" text="Failed">
      <formula>NOT(ISERROR(SEARCH("Failed",F378)))</formula>
    </cfRule>
  </conditionalFormatting>
  <conditionalFormatting sqref="F378">
    <cfRule type="containsText" dxfId="55" priority="77" operator="containsText" text="Passed">
      <formula>NOT(ISERROR(SEARCH("Passed",F378)))</formula>
    </cfRule>
  </conditionalFormatting>
  <conditionalFormatting sqref="F378">
    <cfRule type="containsText" dxfId="54" priority="76" operator="containsText" text="Ongoing">
      <formula>NOT(ISERROR(SEARCH("Ongoing",F378)))</formula>
    </cfRule>
  </conditionalFormatting>
  <conditionalFormatting sqref="H624:H631">
    <cfRule type="containsText" dxfId="53" priority="75" operator="containsText" text="Failed">
      <formula>NOT(ISERROR(SEARCH("Failed",H624)))</formula>
    </cfRule>
  </conditionalFormatting>
  <conditionalFormatting sqref="H624:H631">
    <cfRule type="containsText" dxfId="52" priority="74" operator="containsText" text="Passed">
      <formula>NOT(ISERROR(SEARCH("Passed",H624)))</formula>
    </cfRule>
  </conditionalFormatting>
  <conditionalFormatting sqref="H624:H631">
    <cfRule type="containsText" dxfId="51" priority="73" operator="containsText" text="Ongoing">
      <formula>NOT(ISERROR(SEARCH("Ongoing",H624)))</formula>
    </cfRule>
  </conditionalFormatting>
  <conditionalFormatting sqref="F517:F519">
    <cfRule type="containsText" dxfId="50" priority="72" operator="containsText" text="Failed">
      <formula>NOT(ISERROR(SEARCH("Failed",F517)))</formula>
    </cfRule>
  </conditionalFormatting>
  <conditionalFormatting sqref="F517:F519">
    <cfRule type="containsText" dxfId="49" priority="71" operator="containsText" text="Passed">
      <formula>NOT(ISERROR(SEARCH("Passed",F517)))</formula>
    </cfRule>
  </conditionalFormatting>
  <conditionalFormatting sqref="F517:F519">
    <cfRule type="containsText" dxfId="48" priority="70" operator="containsText" text="Ongoing">
      <formula>NOT(ISERROR(SEARCH("Ongoing",F517)))</formula>
    </cfRule>
  </conditionalFormatting>
  <conditionalFormatting sqref="F268:F271">
    <cfRule type="containsText" dxfId="47" priority="69" operator="containsText" text="Failed">
      <formula>NOT(ISERROR(SEARCH("Failed",F268)))</formula>
    </cfRule>
  </conditionalFormatting>
  <conditionalFormatting sqref="F268:F271">
    <cfRule type="containsText" dxfId="46" priority="68" operator="containsText" text="Passed">
      <formula>NOT(ISERROR(SEARCH("Passed",F268)))</formula>
    </cfRule>
  </conditionalFormatting>
  <conditionalFormatting sqref="F268:F271">
    <cfRule type="containsText" dxfId="45" priority="67" operator="containsText" text="Ongoing">
      <formula>NOT(ISERROR(SEARCH("Ongoing",F268)))</formula>
    </cfRule>
  </conditionalFormatting>
  <conditionalFormatting sqref="F273:F276">
    <cfRule type="containsText" dxfId="44" priority="66" operator="containsText" text="Failed">
      <formula>NOT(ISERROR(SEARCH("Failed",F273)))</formula>
    </cfRule>
  </conditionalFormatting>
  <conditionalFormatting sqref="F273:F276">
    <cfRule type="containsText" dxfId="43" priority="65" operator="containsText" text="Passed">
      <formula>NOT(ISERROR(SEARCH("Passed",F273)))</formula>
    </cfRule>
  </conditionalFormatting>
  <conditionalFormatting sqref="F273:F276">
    <cfRule type="containsText" dxfId="42" priority="64" operator="containsText" text="Ongoing">
      <formula>NOT(ISERROR(SEARCH("Ongoing",F273)))</formula>
    </cfRule>
  </conditionalFormatting>
  <conditionalFormatting sqref="F278:F281">
    <cfRule type="containsText" dxfId="41" priority="63" operator="containsText" text="Failed">
      <formula>NOT(ISERROR(SEARCH("Failed",F278)))</formula>
    </cfRule>
  </conditionalFormatting>
  <conditionalFormatting sqref="F278:F281">
    <cfRule type="containsText" dxfId="40" priority="62" operator="containsText" text="Passed">
      <formula>NOT(ISERROR(SEARCH("Passed",F278)))</formula>
    </cfRule>
  </conditionalFormatting>
  <conditionalFormatting sqref="F278:F281">
    <cfRule type="containsText" dxfId="39" priority="61" operator="containsText" text="Ongoing">
      <formula>NOT(ISERROR(SEARCH("Ongoing",F278)))</formula>
    </cfRule>
  </conditionalFormatting>
  <conditionalFormatting sqref="F283:F286">
    <cfRule type="containsText" dxfId="38" priority="60" operator="containsText" text="Failed">
      <formula>NOT(ISERROR(SEARCH("Failed",F283)))</formula>
    </cfRule>
  </conditionalFormatting>
  <conditionalFormatting sqref="F283:F286">
    <cfRule type="containsText" dxfId="37" priority="59" operator="containsText" text="Passed">
      <formula>NOT(ISERROR(SEARCH("Passed",F283)))</formula>
    </cfRule>
  </conditionalFormatting>
  <conditionalFormatting sqref="F283:F286">
    <cfRule type="containsText" dxfId="36" priority="58" operator="containsText" text="Ongoing">
      <formula>NOT(ISERROR(SEARCH("Ongoing",F283)))</formula>
    </cfRule>
  </conditionalFormatting>
  <conditionalFormatting sqref="F288 F290:F291">
    <cfRule type="containsText" dxfId="35" priority="57" operator="containsText" text="Failed">
      <formula>NOT(ISERROR(SEARCH("Failed",F288)))</formula>
    </cfRule>
  </conditionalFormatting>
  <conditionalFormatting sqref="F288 F290:F291">
    <cfRule type="containsText" dxfId="34" priority="56" operator="containsText" text="Passed">
      <formula>NOT(ISERROR(SEARCH("Passed",F288)))</formula>
    </cfRule>
  </conditionalFormatting>
  <conditionalFormatting sqref="F288 F290:F291">
    <cfRule type="containsText" dxfId="33" priority="55" operator="containsText" text="Ongoing">
      <formula>NOT(ISERROR(SEARCH("Ongoing",F288)))</formula>
    </cfRule>
  </conditionalFormatting>
  <conditionalFormatting sqref="F293:F296">
    <cfRule type="containsText" dxfId="32" priority="54" operator="containsText" text="Failed">
      <formula>NOT(ISERROR(SEARCH("Failed",F293)))</formula>
    </cfRule>
  </conditionalFormatting>
  <conditionalFormatting sqref="F293:F296">
    <cfRule type="containsText" dxfId="31" priority="53" operator="containsText" text="Passed">
      <formula>NOT(ISERROR(SEARCH("Passed",F293)))</formula>
    </cfRule>
  </conditionalFormatting>
  <conditionalFormatting sqref="F293:F296">
    <cfRule type="containsText" dxfId="30" priority="52" operator="containsText" text="Ongoing">
      <formula>NOT(ISERROR(SEARCH("Ongoing",F293)))</formula>
    </cfRule>
  </conditionalFormatting>
  <conditionalFormatting sqref="F298:F301">
    <cfRule type="containsText" dxfId="29" priority="51" operator="containsText" text="Failed">
      <formula>NOT(ISERROR(SEARCH("Failed",F298)))</formula>
    </cfRule>
  </conditionalFormatting>
  <conditionalFormatting sqref="F298:F301">
    <cfRule type="containsText" dxfId="28" priority="50" operator="containsText" text="Passed">
      <formula>NOT(ISERROR(SEARCH("Passed",F298)))</formula>
    </cfRule>
  </conditionalFormatting>
  <conditionalFormatting sqref="F298:F301">
    <cfRule type="containsText" dxfId="27" priority="49" operator="containsText" text="Ongoing">
      <formula>NOT(ISERROR(SEARCH("Ongoing",F298)))</formula>
    </cfRule>
  </conditionalFormatting>
  <conditionalFormatting sqref="F303:F305">
    <cfRule type="containsText" dxfId="26" priority="48" operator="containsText" text="Failed">
      <formula>NOT(ISERROR(SEARCH("Failed",F303)))</formula>
    </cfRule>
  </conditionalFormatting>
  <conditionalFormatting sqref="F303:F305">
    <cfRule type="containsText" dxfId="25" priority="47" operator="containsText" text="Passed">
      <formula>NOT(ISERROR(SEARCH("Passed",F303)))</formula>
    </cfRule>
  </conditionalFormatting>
  <conditionalFormatting sqref="F303:F305">
    <cfRule type="containsText" dxfId="24" priority="46" operator="containsText" text="Ongoing">
      <formula>NOT(ISERROR(SEARCH("Ongoing",F303)))</formula>
    </cfRule>
  </conditionalFormatting>
  <conditionalFormatting sqref="F307:F310">
    <cfRule type="containsText" dxfId="23" priority="45" operator="containsText" text="Failed">
      <formula>NOT(ISERROR(SEARCH("Failed",F307)))</formula>
    </cfRule>
  </conditionalFormatting>
  <conditionalFormatting sqref="F307:F310">
    <cfRule type="containsText" dxfId="22" priority="44" operator="containsText" text="Passed">
      <formula>NOT(ISERROR(SEARCH("Passed",F307)))</formula>
    </cfRule>
  </conditionalFormatting>
  <conditionalFormatting sqref="F307:F310">
    <cfRule type="containsText" dxfId="21" priority="43" operator="containsText" text="Ongoing">
      <formula>NOT(ISERROR(SEARCH("Ongoing",F307)))</formula>
    </cfRule>
  </conditionalFormatting>
  <conditionalFormatting sqref="F312:F315">
    <cfRule type="containsText" dxfId="20" priority="39" operator="containsText" text="Failed">
      <formula>NOT(ISERROR(SEARCH("Failed",F312)))</formula>
    </cfRule>
  </conditionalFormatting>
  <conditionalFormatting sqref="F312:F315">
    <cfRule type="containsText" dxfId="19" priority="38" operator="containsText" text="Passed">
      <formula>NOT(ISERROR(SEARCH("Passed",F312)))</formula>
    </cfRule>
  </conditionalFormatting>
  <conditionalFormatting sqref="F312:F315">
    <cfRule type="containsText" dxfId="18" priority="37" operator="containsText" text="Ongoing">
      <formula>NOT(ISERROR(SEARCH("Ongoing",F312)))</formula>
    </cfRule>
  </conditionalFormatting>
  <conditionalFormatting sqref="F317:F320">
    <cfRule type="containsText" dxfId="17" priority="33" operator="containsText" text="Failed">
      <formula>NOT(ISERROR(SEARCH("Failed",F317)))</formula>
    </cfRule>
  </conditionalFormatting>
  <conditionalFormatting sqref="F317:F320">
    <cfRule type="containsText" dxfId="16" priority="32" operator="containsText" text="Passed">
      <formula>NOT(ISERROR(SEARCH("Passed",F317)))</formula>
    </cfRule>
  </conditionalFormatting>
  <conditionalFormatting sqref="F317:F320">
    <cfRule type="containsText" dxfId="15" priority="31" operator="containsText" text="Ongoing">
      <formula>NOT(ISERROR(SEARCH("Ongoing",F317)))</formula>
    </cfRule>
  </conditionalFormatting>
  <conditionalFormatting sqref="F322:F323">
    <cfRule type="containsText" dxfId="14" priority="27" operator="containsText" text="Failed">
      <formula>NOT(ISERROR(SEARCH("Failed",F322)))</formula>
    </cfRule>
  </conditionalFormatting>
  <conditionalFormatting sqref="F322:F323">
    <cfRule type="containsText" dxfId="13" priority="26" operator="containsText" text="Passed">
      <formula>NOT(ISERROR(SEARCH("Passed",F322)))</formula>
    </cfRule>
  </conditionalFormatting>
  <conditionalFormatting sqref="F322:F323">
    <cfRule type="containsText" dxfId="12" priority="25" operator="containsText" text="Ongoing">
      <formula>NOT(ISERROR(SEARCH("Ongoing",F322)))</formula>
    </cfRule>
  </conditionalFormatting>
  <conditionalFormatting sqref="F324:F325">
    <cfRule type="containsText" dxfId="11" priority="24" operator="containsText" text="Failed">
      <formula>NOT(ISERROR(SEARCH("Failed",F324)))</formula>
    </cfRule>
  </conditionalFormatting>
  <conditionalFormatting sqref="F324:F325">
    <cfRule type="containsText" dxfId="10" priority="23" operator="containsText" text="Passed">
      <formula>NOT(ISERROR(SEARCH("Passed",F324)))</formula>
    </cfRule>
  </conditionalFormatting>
  <conditionalFormatting sqref="F324:F325">
    <cfRule type="containsText" dxfId="9" priority="22" operator="containsText" text="Ongoing">
      <formula>NOT(ISERROR(SEARCH("Ongoing",F324)))</formula>
    </cfRule>
  </conditionalFormatting>
  <conditionalFormatting sqref="F598">
    <cfRule type="containsText" dxfId="8" priority="21" operator="containsText" text="Failed">
      <formula>NOT(ISERROR(SEARCH("Failed",F598)))</formula>
    </cfRule>
  </conditionalFormatting>
  <conditionalFormatting sqref="F598">
    <cfRule type="containsText" dxfId="7" priority="20" operator="containsText" text="Passed">
      <formula>NOT(ISERROR(SEARCH("Passed",F598)))</formula>
    </cfRule>
  </conditionalFormatting>
  <conditionalFormatting sqref="F598">
    <cfRule type="containsText" dxfId="6" priority="19" operator="containsText" text="Ongoing">
      <formula>NOT(ISERROR(SEARCH("Ongoing",F598)))</formula>
    </cfRule>
  </conditionalFormatting>
  <conditionalFormatting sqref="F231">
    <cfRule type="containsText" dxfId="5" priority="18" operator="containsText" text="Failed">
      <formula>NOT(ISERROR(SEARCH("Failed",F231)))</formula>
    </cfRule>
  </conditionalFormatting>
  <conditionalFormatting sqref="F231">
    <cfRule type="containsText" dxfId="4" priority="17" operator="containsText" text="Passed">
      <formula>NOT(ISERROR(SEARCH("Passed",F231)))</formula>
    </cfRule>
  </conditionalFormatting>
  <conditionalFormatting sqref="F231">
    <cfRule type="containsText" dxfId="3" priority="16" operator="containsText" text="Ongoing">
      <formula>NOT(ISERROR(SEARCH("Ongoing",F231)))</formula>
    </cfRule>
  </conditionalFormatting>
  <conditionalFormatting sqref="F289">
    <cfRule type="containsText" dxfId="2" priority="3" operator="containsText" text="Failed">
      <formula>NOT(ISERROR(SEARCH("Failed",F289)))</formula>
    </cfRule>
  </conditionalFormatting>
  <conditionalFormatting sqref="F289">
    <cfRule type="containsText" dxfId="1" priority="2" operator="containsText" text="Passed">
      <formula>NOT(ISERROR(SEARCH("Passed",F289)))</formula>
    </cfRule>
  </conditionalFormatting>
  <conditionalFormatting sqref="F289">
    <cfRule type="containsText" dxfId="0" priority="1" operator="containsText" text="Ongoing">
      <formula>NOT(ISERROR(SEARCH("Ongoing",F289)))</formula>
    </cfRule>
  </conditionalFormatting>
  <hyperlinks>
    <hyperlink ref="G343" r:id="rId9" display="https://meco-corpsol.atlassian.net/browse/CTS-181" xr:uid="{539FA982-5D28-46E1-9678-783692E86C2F}"/>
    <hyperlink ref="G482" r:id="rId10" display="https://meco-corpsol.atlassian.net/browse/CTS-182" xr:uid="{272752E9-D351-4753-A2DC-D38A751B85AA}"/>
    <hyperlink ref="G492" r:id="rId11" display="https://meco-corpsol.atlassian.net/browse/CTS-184" xr:uid="{03D7C658-1BC2-4A25-8116-87D9D86BC8A2}"/>
    <hyperlink ref="G375" r:id="rId12" display="https://meco-corpsol.atlassian.net/browse/CTS-186" xr:uid="{F34F4915-15DD-4872-B9B0-057C786D97E4}"/>
    <hyperlink ref="G378" r:id="rId13" display="https://meco-corpsol.atlassian.net/browse/CTS-186" xr:uid="{71A55FC2-8D37-41D8-8A76-04769C0C59BB}"/>
    <hyperlink ref="G393" r:id="rId14" display="https://meco-corpsol.atlassian.net/browse/CTS-186" xr:uid="{EC235B2F-79AF-41A5-9EF0-CD1C2932F4CF}"/>
    <hyperlink ref="G396" r:id="rId15" display="https://meco-corpsol.atlassian.net/browse/CTS-186" xr:uid="{26997E54-4D7E-480E-8B59-C13943C833EF}"/>
    <hyperlink ref="G263" r:id="rId16" display="https://meco-corpsol.atlassian.net/browse/CTS-188" xr:uid="{15EF4F58-A233-4D6C-93B5-06D7B7DD9AF8}"/>
    <hyperlink ref="G268" r:id="rId17" display="https://meco-corpsol.atlassian.net/browse/CTS-188" xr:uid="{0DFD2525-A6C6-4AE7-810A-8E35EC8B1618}"/>
    <hyperlink ref="G273" r:id="rId18" display="https://meco-corpsol.atlassian.net/browse/CTS-188" xr:uid="{7EA92294-1A98-46BE-A98D-3B7F1844699E}"/>
    <hyperlink ref="G278" r:id="rId19" display="https://meco-corpsol.atlassian.net/browse/CTS-188" xr:uid="{E3C5411A-EFD8-4D40-B8AE-C587913C6E58}"/>
    <hyperlink ref="G283" r:id="rId20" display="https://meco-corpsol.atlassian.net/browse/CTS-188" xr:uid="{4D9932C4-BE88-4265-A727-9A09A7D8A5A8}"/>
    <hyperlink ref="G288" r:id="rId21" display="https://meco-corpsol.atlassian.net/browse/CTS-188" xr:uid="{FD7CB3C9-5848-4051-AB38-154335150D29}"/>
    <hyperlink ref="G293" r:id="rId22" display="https://meco-corpsol.atlassian.net/browse/CTS-188" xr:uid="{086A0EE9-B1D3-46A7-AC78-AC2ACE4564C6}"/>
    <hyperlink ref="G298" r:id="rId23" display="https://meco-corpsol.atlassian.net/browse/CTS-188" xr:uid="{12735354-C0AD-487B-AC92-0D3AFF381ADE}"/>
    <hyperlink ref="G303" r:id="rId24" display="https://meco-corpsol.atlassian.net/browse/CTS-188" xr:uid="{75CFE8D7-653B-47F6-A44F-F20ADD004D2F}"/>
    <hyperlink ref="G307" r:id="rId25" display="https://meco-corpsol.atlassian.net/browse/CTS-188" xr:uid="{BD330A3C-2B0E-4734-BAE0-39E3C3464C82}"/>
    <hyperlink ref="G312" r:id="rId26" display="https://meco-corpsol.atlassian.net/browse/CTS-188" xr:uid="{B6670958-7053-4133-92EF-1E5F305ED04E}"/>
    <hyperlink ref="G317" r:id="rId27" display="https://meco-corpsol.atlassian.net/browse/CTS-188" xr:uid="{FC598C36-4CC3-4D62-BC06-76D7292FD8BB}"/>
    <hyperlink ref="G322" r:id="rId28" display="https://meco-corpsol.atlassian.net/browse/CTS-188" xr:uid="{FBBB354A-A401-4F0B-8E11-32E0BD0AD05C}"/>
    <hyperlink ref="G245" r:id="rId29" display="https://meco-corpsol.atlassian.net/browse/CTS-191" xr:uid="{C2F893E8-89BF-4252-8B8A-7567CA0CF4D5}"/>
    <hyperlink ref="G399" r:id="rId30" xr:uid="{E00ABA07-C886-481A-B060-E512C5C343C6}"/>
    <hyperlink ref="G402" r:id="rId31" xr:uid="{E0C3A2BD-CFC0-4A0B-B87D-D95B8D1DDF28}"/>
    <hyperlink ref="G231" r:id="rId32" display="https://meco-corpsol.atlassian.net/browse/CTS-191" xr:uid="{B69B0F93-8A1C-4321-BCD1-12044FD993FA}"/>
    <hyperlink ref="H403" r:id="rId33" xr:uid="{4D3185AF-4712-46F4-ABB3-CCF61ACE54C5}"/>
    <hyperlink ref="G238" r:id="rId34" display="https://meco-corpsol.atlassian.net/browse/CTS-191" xr:uid="{19F5DE35-0209-4980-9599-8A114829450A}"/>
    <hyperlink ref="G405" r:id="rId35" xr:uid="{0363F898-1176-4CCB-BC42-DF80FBDC0CCB}"/>
    <hyperlink ref="G479" r:id="rId36" display="https://meco-corpsol.atlassian.net/browse/CTS-195" xr:uid="{482B79CB-5A57-4E0E-AC2E-61E025E8B229}"/>
    <hyperlink ref="G480" r:id="rId37" display="https://meco-corpsol.atlassian.net/browse/CTS-195" xr:uid="{526F000D-E67D-439E-8B8D-A9CDD56FC090}"/>
  </hyperlinks>
  <pageMargins left="0.7" right="0.7" top="0.75" bottom="0.75" header="0.3" footer="0.3"/>
  <pageSetup orientation="portrait" horizontalDpi="300" verticalDpi="300" r:id="rId38"/>
  <customProperties>
    <customPr name="EpmWorksheetKeyString_GUID" r:id="rId39"/>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K30" sqref="K30"/>
    </sheetView>
  </sheetViews>
  <sheetFormatPr baseColWidth="10" defaultColWidth="8.83203125" defaultRowHeight="15" x14ac:dyDescent="0.2"/>
  <sheetData/>
  <customSheetViews>
    <customSheetView guid="{C5303581-2D9C-42C1-9BA2-807707C51816}">
      <selection activeCell="K30" sqref="K30"/>
      <pageMargins left="0" right="0" top="0" bottom="0" header="0" footer="0"/>
    </customSheetView>
    <customSheetView guid="{94CD62AC-73F4-4EEF-A82F-18B6087DF3D5}" state="hidden">
      <selection activeCell="K30" sqref="K30"/>
      <pageMargins left="0" right="0" top="0" bottom="0" header="0" footer="0"/>
    </customSheetView>
  </customSheetViews>
  <pageMargins left="0.7" right="0.7" top="0.75" bottom="0.75" header="0.3" footer="0.3"/>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85"/>
  <sheetViews>
    <sheetView topLeftCell="C555" zoomScaleNormal="100" zoomScalePageLayoutView="25" workbookViewId="0">
      <selection activeCell="C17" sqref="C17"/>
    </sheetView>
  </sheetViews>
  <sheetFormatPr baseColWidth="10" defaultColWidth="65.33203125" defaultRowHeight="14" outlineLevelRow="1" x14ac:dyDescent="0.2"/>
  <cols>
    <col min="1" max="1" width="29.33203125" style="3" hidden="1" customWidth="1"/>
    <col min="2" max="2" width="19.6640625" style="3" hidden="1" customWidth="1"/>
    <col min="3" max="3" width="19.5" style="4" bestFit="1" customWidth="1"/>
    <col min="4" max="4" width="8.33203125" style="4" hidden="1" customWidth="1"/>
    <col min="5" max="5" width="9.5" style="5" bestFit="1" customWidth="1"/>
    <col min="6" max="6" width="66.83203125" style="4" customWidth="1"/>
    <col min="7" max="7" width="80.6640625" style="4" customWidth="1"/>
    <col min="8" max="8" width="32.1640625" style="4" customWidth="1"/>
    <col min="9" max="9" width="35.33203125" style="4" customWidth="1"/>
    <col min="10" max="16384" width="65.33203125" style="2"/>
  </cols>
  <sheetData>
    <row r="1" spans="1:9" ht="30" x14ac:dyDescent="0.2">
      <c r="A1" s="52" t="s">
        <v>490</v>
      </c>
      <c r="B1" s="52" t="s">
        <v>491</v>
      </c>
      <c r="C1" s="53" t="s">
        <v>492</v>
      </c>
      <c r="D1" s="53" t="s">
        <v>493</v>
      </c>
      <c r="E1" s="54" t="s">
        <v>494</v>
      </c>
      <c r="F1" s="53" t="s">
        <v>6</v>
      </c>
      <c r="G1" s="53" t="s">
        <v>17</v>
      </c>
      <c r="H1" s="53" t="s">
        <v>20</v>
      </c>
      <c r="I1" s="53" t="s">
        <v>495</v>
      </c>
    </row>
    <row r="2" spans="1:9" s="7" customFormat="1" x14ac:dyDescent="0.2">
      <c r="A2" s="123" t="s">
        <v>48</v>
      </c>
      <c r="B2" s="123"/>
      <c r="C2" s="123"/>
      <c r="D2" s="123"/>
      <c r="E2" s="123"/>
      <c r="F2" s="123"/>
      <c r="G2" s="123"/>
      <c r="H2" s="123"/>
      <c r="I2" s="123"/>
    </row>
    <row r="3" spans="1:9" ht="45" outlineLevel="1" x14ac:dyDescent="0.2">
      <c r="A3" s="36"/>
      <c r="B3" s="36"/>
      <c r="C3" s="36" t="s">
        <v>1097</v>
      </c>
      <c r="D3" s="36"/>
      <c r="E3" s="55" t="s">
        <v>992</v>
      </c>
      <c r="F3" s="38" t="s">
        <v>496</v>
      </c>
      <c r="G3" s="36" t="s">
        <v>497</v>
      </c>
      <c r="H3" s="36"/>
      <c r="I3" s="36"/>
    </row>
    <row r="4" spans="1:9" s="7" customFormat="1" ht="15" customHeight="1" x14ac:dyDescent="0.2">
      <c r="A4" s="123" t="s">
        <v>61</v>
      </c>
      <c r="B4" s="123"/>
      <c r="C4" s="123"/>
      <c r="D4" s="123"/>
      <c r="E4" s="123"/>
      <c r="F4" s="123"/>
      <c r="G4" s="123"/>
      <c r="H4" s="123"/>
      <c r="I4" s="123"/>
    </row>
    <row r="5" spans="1:9" s="7" customFormat="1" ht="15" outlineLevel="1" x14ac:dyDescent="0.2">
      <c r="A5" s="36"/>
      <c r="B5" s="36"/>
      <c r="C5" s="36" t="s">
        <v>1098</v>
      </c>
      <c r="D5" s="36"/>
      <c r="E5" s="55" t="s">
        <v>992</v>
      </c>
      <c r="F5" s="38" t="s">
        <v>496</v>
      </c>
      <c r="G5" s="38" t="s">
        <v>498</v>
      </c>
      <c r="H5" s="36"/>
      <c r="I5" s="36"/>
    </row>
    <row r="6" spans="1:9" s="7" customFormat="1" ht="15" outlineLevel="1" x14ac:dyDescent="0.2">
      <c r="A6" s="36"/>
      <c r="B6" s="36"/>
      <c r="C6" s="36" t="s">
        <v>1098</v>
      </c>
      <c r="D6" s="36"/>
      <c r="E6" s="55" t="s">
        <v>994</v>
      </c>
      <c r="F6" s="38" t="s">
        <v>499</v>
      </c>
      <c r="G6" s="38" t="s">
        <v>500</v>
      </c>
      <c r="H6" s="36"/>
      <c r="I6" s="36"/>
    </row>
    <row r="7" spans="1:9" s="7" customFormat="1" x14ac:dyDescent="0.2">
      <c r="A7" s="123" t="s">
        <v>58</v>
      </c>
      <c r="B7" s="123"/>
      <c r="C7" s="123"/>
      <c r="D7" s="123"/>
      <c r="E7" s="123"/>
      <c r="F7" s="123"/>
      <c r="G7" s="123"/>
      <c r="H7" s="123"/>
      <c r="I7" s="123"/>
    </row>
    <row r="8" spans="1:9" s="7" customFormat="1" ht="82.5" customHeight="1" outlineLevel="1" x14ac:dyDescent="0.2">
      <c r="A8" s="36"/>
      <c r="B8" s="36"/>
      <c r="C8" s="36" t="s">
        <v>1099</v>
      </c>
      <c r="D8" s="36"/>
      <c r="E8" s="55">
        <v>1</v>
      </c>
      <c r="F8" s="38" t="s">
        <v>496</v>
      </c>
      <c r="G8" s="36" t="s">
        <v>501</v>
      </c>
      <c r="H8" s="36"/>
      <c r="I8" s="36"/>
    </row>
    <row r="9" spans="1:9" s="7" customFormat="1" x14ac:dyDescent="0.2">
      <c r="A9" s="123" t="s">
        <v>63</v>
      </c>
      <c r="B9" s="123"/>
      <c r="C9" s="123"/>
      <c r="D9" s="123"/>
      <c r="E9" s="123"/>
      <c r="F9" s="123"/>
      <c r="G9" s="123"/>
      <c r="H9" s="123"/>
      <c r="I9" s="123"/>
    </row>
    <row r="10" spans="1:9" s="7" customFormat="1" ht="75" outlineLevel="1" x14ac:dyDescent="0.2">
      <c r="A10" s="36"/>
      <c r="B10" s="36"/>
      <c r="C10" s="36" t="s">
        <v>1100</v>
      </c>
      <c r="D10" s="36"/>
      <c r="E10" s="55">
        <v>1</v>
      </c>
      <c r="F10" s="38" t="s">
        <v>496</v>
      </c>
      <c r="G10" s="36" t="s">
        <v>502</v>
      </c>
      <c r="H10" s="36"/>
      <c r="I10" s="36"/>
    </row>
    <row r="11" spans="1:9" s="7" customFormat="1" ht="15" outlineLevel="1" x14ac:dyDescent="0.2">
      <c r="A11" s="36"/>
      <c r="B11" s="36"/>
      <c r="C11" s="36" t="s">
        <v>1100</v>
      </c>
      <c r="D11" s="36"/>
      <c r="E11" s="55">
        <v>2</v>
      </c>
      <c r="F11" s="38" t="s">
        <v>499</v>
      </c>
      <c r="G11" s="38" t="s">
        <v>503</v>
      </c>
      <c r="H11" s="36"/>
      <c r="I11" s="36"/>
    </row>
    <row r="12" spans="1:9" s="7" customFormat="1" x14ac:dyDescent="0.2">
      <c r="A12" s="123" t="s">
        <v>50</v>
      </c>
      <c r="B12" s="123"/>
      <c r="C12" s="123"/>
      <c r="D12" s="123"/>
      <c r="E12" s="123"/>
      <c r="F12" s="123"/>
      <c r="G12" s="123"/>
      <c r="H12" s="123"/>
      <c r="I12" s="123"/>
    </row>
    <row r="13" spans="1:9" s="7" customFormat="1" ht="135" outlineLevel="1" x14ac:dyDescent="0.2">
      <c r="A13" s="56"/>
      <c r="B13" s="56"/>
      <c r="C13" s="38" t="s">
        <v>1101</v>
      </c>
      <c r="D13" s="57"/>
      <c r="E13" s="55">
        <v>1</v>
      </c>
      <c r="F13" s="36" t="s">
        <v>504</v>
      </c>
      <c r="G13" s="38" t="s">
        <v>505</v>
      </c>
      <c r="H13" s="57"/>
      <c r="I13" s="57"/>
    </row>
    <row r="14" spans="1:9" s="7" customFormat="1" ht="15" outlineLevel="1" x14ac:dyDescent="0.2">
      <c r="A14" s="56"/>
      <c r="B14" s="56"/>
      <c r="C14" s="38" t="s">
        <v>1101</v>
      </c>
      <c r="D14" s="57"/>
      <c r="E14" s="55">
        <v>2</v>
      </c>
      <c r="F14" s="38" t="s">
        <v>506</v>
      </c>
      <c r="G14" s="36" t="s">
        <v>51</v>
      </c>
      <c r="H14" s="57"/>
      <c r="I14" s="57"/>
    </row>
    <row r="15" spans="1:9" s="7" customFormat="1" ht="14" customHeight="1" x14ac:dyDescent="0.2">
      <c r="A15" s="56"/>
      <c r="B15" s="56"/>
      <c r="C15" s="123" t="s">
        <v>52</v>
      </c>
      <c r="D15" s="123"/>
      <c r="E15" s="123"/>
      <c r="F15" s="123"/>
      <c r="G15" s="123"/>
      <c r="H15" s="123"/>
      <c r="I15" s="123"/>
    </row>
    <row r="16" spans="1:9" s="7" customFormat="1" ht="142.5" customHeight="1" outlineLevel="1" x14ac:dyDescent="0.2">
      <c r="A16" s="56"/>
      <c r="B16" s="56"/>
      <c r="C16" s="36" t="s">
        <v>1102</v>
      </c>
      <c r="D16" s="56"/>
      <c r="E16" s="55">
        <v>1</v>
      </c>
      <c r="F16" s="36" t="s">
        <v>507</v>
      </c>
      <c r="G16" s="36" t="s">
        <v>508</v>
      </c>
      <c r="H16" s="38"/>
      <c r="I16" s="38"/>
    </row>
    <row r="17" spans="1:9" s="7" customFormat="1" ht="15" outlineLevel="1" x14ac:dyDescent="0.2">
      <c r="A17" s="56"/>
      <c r="B17" s="56"/>
      <c r="C17" s="36" t="s">
        <v>1102</v>
      </c>
      <c r="D17" s="56"/>
      <c r="E17" s="55">
        <v>2</v>
      </c>
      <c r="F17" s="36" t="s">
        <v>509</v>
      </c>
      <c r="G17" s="36" t="s">
        <v>53</v>
      </c>
      <c r="H17" s="38"/>
      <c r="I17" s="38"/>
    </row>
    <row r="18" spans="1:9" s="7" customFormat="1" x14ac:dyDescent="0.2">
      <c r="A18" s="56"/>
      <c r="B18" s="56"/>
      <c r="C18" s="123" t="s">
        <v>79</v>
      </c>
      <c r="D18" s="123"/>
      <c r="E18" s="123"/>
      <c r="F18" s="123"/>
      <c r="G18" s="123"/>
      <c r="H18" s="123"/>
      <c r="I18" s="123"/>
    </row>
    <row r="19" spans="1:9" s="7" customFormat="1" ht="15" outlineLevel="1" x14ac:dyDescent="0.2">
      <c r="A19" s="56"/>
      <c r="B19" s="56"/>
      <c r="C19" s="56"/>
      <c r="D19" s="56"/>
      <c r="E19" s="55">
        <v>1</v>
      </c>
      <c r="F19" s="36" t="s">
        <v>510</v>
      </c>
      <c r="G19" s="36" t="s">
        <v>511</v>
      </c>
      <c r="H19" s="38"/>
      <c r="I19" s="38"/>
    </row>
    <row r="20" spans="1:9" s="7" customFormat="1" ht="15" outlineLevel="1" x14ac:dyDescent="0.2">
      <c r="A20" s="56"/>
      <c r="B20" s="56"/>
      <c r="C20" s="56"/>
      <c r="D20" s="56"/>
      <c r="E20" s="55">
        <v>2</v>
      </c>
      <c r="F20" s="36" t="s">
        <v>512</v>
      </c>
      <c r="G20" s="36" t="s">
        <v>80</v>
      </c>
      <c r="H20" s="38"/>
      <c r="I20" s="38"/>
    </row>
    <row r="21" spans="1:9" s="7" customFormat="1" x14ac:dyDescent="0.2">
      <c r="A21" s="56"/>
      <c r="B21" s="56"/>
      <c r="C21" s="123" t="s">
        <v>92</v>
      </c>
      <c r="D21" s="123"/>
      <c r="E21" s="123"/>
      <c r="F21" s="123"/>
      <c r="G21" s="123"/>
      <c r="H21" s="123"/>
      <c r="I21" s="123"/>
    </row>
    <row r="22" spans="1:9" s="7" customFormat="1" ht="186" customHeight="1" outlineLevel="1" x14ac:dyDescent="0.2">
      <c r="A22" s="56"/>
      <c r="B22" s="56"/>
      <c r="C22" s="57"/>
      <c r="D22" s="57"/>
      <c r="E22" s="55">
        <v>1</v>
      </c>
      <c r="F22" s="36" t="s">
        <v>513</v>
      </c>
      <c r="G22" s="36" t="s">
        <v>514</v>
      </c>
      <c r="H22" s="36"/>
      <c r="I22" s="57"/>
    </row>
    <row r="23" spans="1:9" s="7" customFormat="1" x14ac:dyDescent="0.2">
      <c r="A23" s="56"/>
      <c r="B23" s="56"/>
      <c r="C23" s="123" t="s">
        <v>93</v>
      </c>
      <c r="D23" s="123"/>
      <c r="E23" s="123"/>
      <c r="F23" s="123"/>
      <c r="G23" s="123"/>
      <c r="H23" s="123"/>
      <c r="I23" s="123"/>
    </row>
    <row r="24" spans="1:9" s="7" customFormat="1" ht="15" outlineLevel="1" x14ac:dyDescent="0.2">
      <c r="A24" s="56"/>
      <c r="B24" s="56"/>
      <c r="C24" s="57"/>
      <c r="D24" s="57"/>
      <c r="E24" s="55">
        <v>1</v>
      </c>
      <c r="F24" s="36" t="s">
        <v>507</v>
      </c>
      <c r="G24" s="36" t="s">
        <v>515</v>
      </c>
      <c r="H24" s="57"/>
      <c r="I24" s="57"/>
    </row>
    <row r="25" spans="1:9" s="7" customFormat="1" ht="15" outlineLevel="1" x14ac:dyDescent="0.2">
      <c r="A25" s="56"/>
      <c r="B25" s="56"/>
      <c r="C25" s="57"/>
      <c r="D25" s="57"/>
      <c r="E25" s="55">
        <v>2</v>
      </c>
      <c r="F25" s="36" t="s">
        <v>509</v>
      </c>
      <c r="G25" s="36" t="s">
        <v>53</v>
      </c>
      <c r="H25" s="57"/>
      <c r="I25" s="57"/>
    </row>
    <row r="26" spans="1:9" s="7" customFormat="1" ht="135" outlineLevel="1" x14ac:dyDescent="0.2">
      <c r="A26" s="56"/>
      <c r="B26" s="56"/>
      <c r="C26" s="57"/>
      <c r="D26" s="57"/>
      <c r="E26" s="55">
        <v>3</v>
      </c>
      <c r="F26" s="36" t="s">
        <v>516</v>
      </c>
      <c r="G26" s="36" t="s">
        <v>517</v>
      </c>
      <c r="H26" s="57"/>
      <c r="I26" s="57"/>
    </row>
    <row r="27" spans="1:9" s="7" customFormat="1" x14ac:dyDescent="0.2">
      <c r="A27" s="123" t="s">
        <v>262</v>
      </c>
      <c r="B27" s="123"/>
      <c r="C27" s="123"/>
      <c r="D27" s="123"/>
      <c r="E27" s="123"/>
      <c r="F27" s="123"/>
      <c r="G27" s="123"/>
      <c r="H27" s="123"/>
      <c r="I27" s="123"/>
    </row>
    <row r="28" spans="1:9" s="7" customFormat="1" ht="15" outlineLevel="1" x14ac:dyDescent="0.2">
      <c r="A28" s="36"/>
      <c r="B28" s="36"/>
      <c r="C28" s="36"/>
      <c r="D28" s="36"/>
      <c r="E28" s="55">
        <v>1</v>
      </c>
      <c r="F28" s="36" t="s">
        <v>518</v>
      </c>
      <c r="G28" s="36" t="s">
        <v>519</v>
      </c>
      <c r="H28" s="36"/>
      <c r="I28" s="58"/>
    </row>
    <row r="29" spans="1:9" s="7" customFormat="1" ht="15" outlineLevel="1" x14ac:dyDescent="0.2">
      <c r="A29" s="36"/>
      <c r="B29" s="36"/>
      <c r="C29" s="36"/>
      <c r="D29" s="36"/>
      <c r="E29" s="55">
        <v>2</v>
      </c>
      <c r="F29" s="36" t="s">
        <v>520</v>
      </c>
      <c r="G29" s="59" t="s">
        <v>521</v>
      </c>
      <c r="H29" s="36"/>
      <c r="I29" s="58"/>
    </row>
    <row r="30" spans="1:9" s="7" customFormat="1" ht="15" outlineLevel="1" x14ac:dyDescent="0.2">
      <c r="A30" s="36"/>
      <c r="B30" s="36"/>
      <c r="C30" s="36"/>
      <c r="D30" s="36"/>
      <c r="E30" s="55">
        <v>3</v>
      </c>
      <c r="F30" s="59" t="s">
        <v>522</v>
      </c>
      <c r="G30" s="59" t="s">
        <v>523</v>
      </c>
      <c r="H30" s="36"/>
      <c r="I30" s="58"/>
    </row>
    <row r="31" spans="1:9" s="7" customFormat="1" x14ac:dyDescent="0.2">
      <c r="A31" s="123" t="s">
        <v>268</v>
      </c>
      <c r="B31" s="123"/>
      <c r="C31" s="123"/>
      <c r="D31" s="123"/>
      <c r="E31" s="123"/>
      <c r="F31" s="123"/>
      <c r="G31" s="123"/>
      <c r="H31" s="123"/>
      <c r="I31" s="123"/>
    </row>
    <row r="32" spans="1:9" s="7" customFormat="1" ht="15" outlineLevel="1" x14ac:dyDescent="0.2">
      <c r="A32" s="36"/>
      <c r="B32" s="36"/>
      <c r="C32" s="36"/>
      <c r="D32" s="36"/>
      <c r="E32" s="55">
        <v>1</v>
      </c>
      <c r="F32" s="36" t="s">
        <v>524</v>
      </c>
      <c r="G32" s="36" t="s">
        <v>519</v>
      </c>
      <c r="H32" s="36"/>
      <c r="I32" s="58"/>
    </row>
    <row r="33" spans="1:9" s="7" customFormat="1" ht="15" outlineLevel="1" x14ac:dyDescent="0.2">
      <c r="A33" s="36"/>
      <c r="B33" s="36"/>
      <c r="C33" s="36"/>
      <c r="D33" s="36"/>
      <c r="E33" s="55">
        <v>2</v>
      </c>
      <c r="F33" s="36" t="s">
        <v>520</v>
      </c>
      <c r="G33" s="59" t="s">
        <v>521</v>
      </c>
      <c r="H33" s="36"/>
      <c r="I33" s="58"/>
    </row>
    <row r="34" spans="1:9" s="7" customFormat="1" ht="15" outlineLevel="1" x14ac:dyDescent="0.2">
      <c r="A34" s="36"/>
      <c r="B34" s="36"/>
      <c r="C34" s="36"/>
      <c r="D34" s="36"/>
      <c r="E34" s="55">
        <v>3</v>
      </c>
      <c r="F34" s="59" t="s">
        <v>522</v>
      </c>
      <c r="G34" s="59" t="s">
        <v>523</v>
      </c>
      <c r="H34" s="36"/>
      <c r="I34" s="58"/>
    </row>
    <row r="35" spans="1:9" s="7" customFormat="1" x14ac:dyDescent="0.2">
      <c r="A35" s="123" t="s">
        <v>107</v>
      </c>
      <c r="B35" s="123"/>
      <c r="C35" s="123"/>
      <c r="D35" s="123"/>
      <c r="E35" s="123"/>
      <c r="F35" s="123"/>
      <c r="G35" s="123"/>
      <c r="H35" s="123"/>
      <c r="I35" s="123"/>
    </row>
    <row r="36" spans="1:9" s="7" customFormat="1" ht="15" outlineLevel="1" x14ac:dyDescent="0.2">
      <c r="A36" s="56"/>
      <c r="B36" s="56"/>
      <c r="C36" s="57"/>
      <c r="D36" s="57"/>
      <c r="E36" s="55">
        <v>1</v>
      </c>
      <c r="F36" s="38" t="s">
        <v>525</v>
      </c>
      <c r="G36" s="36" t="s">
        <v>400</v>
      </c>
      <c r="H36" s="57"/>
      <c r="I36" s="57"/>
    </row>
    <row r="37" spans="1:9" s="7" customFormat="1" ht="15" outlineLevel="1" x14ac:dyDescent="0.2">
      <c r="A37" s="56"/>
      <c r="B37" s="56"/>
      <c r="C37" s="57"/>
      <c r="D37" s="57"/>
      <c r="E37" s="55">
        <v>2</v>
      </c>
      <c r="F37" s="38" t="s">
        <v>526</v>
      </c>
      <c r="G37" s="36" t="s">
        <v>527</v>
      </c>
      <c r="H37" s="57"/>
      <c r="I37" s="57"/>
    </row>
    <row r="38" spans="1:9" s="7" customFormat="1" ht="15" outlineLevel="1" x14ac:dyDescent="0.2">
      <c r="A38" s="56"/>
      <c r="B38" s="56"/>
      <c r="C38" s="57"/>
      <c r="D38" s="57"/>
      <c r="E38" s="55">
        <v>3</v>
      </c>
      <c r="F38" s="38" t="s">
        <v>528</v>
      </c>
      <c r="G38" s="36" t="s">
        <v>529</v>
      </c>
      <c r="H38" s="57"/>
      <c r="I38" s="57"/>
    </row>
    <row r="39" spans="1:9" s="7" customFormat="1" ht="94.5" customHeight="1" outlineLevel="1" x14ac:dyDescent="0.2">
      <c r="A39" s="56"/>
      <c r="B39" s="56"/>
      <c r="C39" s="57"/>
      <c r="D39" s="57"/>
      <c r="E39" s="55">
        <v>4</v>
      </c>
      <c r="F39" s="36" t="s">
        <v>530</v>
      </c>
      <c r="G39" s="36" t="s">
        <v>531</v>
      </c>
      <c r="H39" s="57"/>
      <c r="I39" s="57"/>
    </row>
    <row r="40" spans="1:9" s="7" customFormat="1" ht="97.5" customHeight="1" outlineLevel="1" x14ac:dyDescent="0.2">
      <c r="A40" s="56"/>
      <c r="B40" s="56"/>
      <c r="C40" s="57"/>
      <c r="D40" s="57"/>
      <c r="E40" s="55">
        <v>5</v>
      </c>
      <c r="F40" s="36" t="s">
        <v>532</v>
      </c>
      <c r="G40" s="37" t="s">
        <v>533</v>
      </c>
      <c r="H40" s="57"/>
      <c r="I40" s="57"/>
    </row>
    <row r="41" spans="1:9" s="7" customFormat="1" ht="30" outlineLevel="1" x14ac:dyDescent="0.2">
      <c r="A41" s="56"/>
      <c r="B41" s="56"/>
      <c r="C41" s="57"/>
      <c r="D41" s="57"/>
      <c r="E41" s="55">
        <v>6</v>
      </c>
      <c r="F41" s="36" t="s">
        <v>534</v>
      </c>
      <c r="G41" s="36" t="s">
        <v>535</v>
      </c>
      <c r="H41" s="57"/>
      <c r="I41" s="57"/>
    </row>
    <row r="42" spans="1:9" s="7" customFormat="1" ht="15" outlineLevel="1" x14ac:dyDescent="0.2">
      <c r="A42" s="56"/>
      <c r="B42" s="56"/>
      <c r="C42" s="57"/>
      <c r="D42" s="57"/>
      <c r="E42" s="55">
        <v>7</v>
      </c>
      <c r="F42" s="38" t="s">
        <v>506</v>
      </c>
      <c r="G42" s="36" t="s">
        <v>536</v>
      </c>
      <c r="H42" s="57"/>
      <c r="I42" s="57"/>
    </row>
    <row r="43" spans="1:9" s="7" customFormat="1" x14ac:dyDescent="0.2">
      <c r="A43" s="123" t="s">
        <v>117</v>
      </c>
      <c r="B43" s="123"/>
      <c r="C43" s="123"/>
      <c r="D43" s="123"/>
      <c r="E43" s="123"/>
      <c r="F43" s="123"/>
      <c r="G43" s="123"/>
      <c r="H43" s="123"/>
      <c r="I43" s="123"/>
    </row>
    <row r="44" spans="1:9" s="7" customFormat="1" ht="150" outlineLevel="1" x14ac:dyDescent="0.2">
      <c r="A44" s="56"/>
      <c r="B44" s="56"/>
      <c r="C44" s="57"/>
      <c r="D44" s="57"/>
      <c r="E44" s="55">
        <v>1</v>
      </c>
      <c r="F44" s="36" t="s">
        <v>507</v>
      </c>
      <c r="G44" s="36" t="s">
        <v>508</v>
      </c>
      <c r="H44" s="57"/>
      <c r="I44" s="57"/>
    </row>
    <row r="45" spans="1:9" s="7" customFormat="1" ht="30" outlineLevel="1" x14ac:dyDescent="0.2">
      <c r="A45" s="56"/>
      <c r="B45" s="56"/>
      <c r="C45" s="57"/>
      <c r="D45" s="57"/>
      <c r="E45" s="55">
        <v>2</v>
      </c>
      <c r="F45" s="36" t="s">
        <v>537</v>
      </c>
      <c r="G45" s="36" t="s">
        <v>538</v>
      </c>
      <c r="H45" s="57"/>
      <c r="I45" s="57"/>
    </row>
    <row r="46" spans="1:9" s="7" customFormat="1" x14ac:dyDescent="0.2">
      <c r="A46" s="123" t="s">
        <v>110</v>
      </c>
      <c r="B46" s="123"/>
      <c r="C46" s="123"/>
      <c r="D46" s="123"/>
      <c r="E46" s="123"/>
      <c r="F46" s="123"/>
      <c r="G46" s="123"/>
      <c r="H46" s="123"/>
      <c r="I46" s="123"/>
    </row>
    <row r="47" spans="1:9" s="7" customFormat="1" ht="15" outlineLevel="1" x14ac:dyDescent="0.2">
      <c r="A47" s="56"/>
      <c r="B47" s="56"/>
      <c r="C47" s="57"/>
      <c r="D47" s="57"/>
      <c r="E47" s="55">
        <v>1</v>
      </c>
      <c r="F47" s="36" t="s">
        <v>539</v>
      </c>
      <c r="G47" s="36" t="s">
        <v>55</v>
      </c>
      <c r="H47" s="57"/>
      <c r="I47" s="57"/>
    </row>
    <row r="48" spans="1:9" s="7" customFormat="1" x14ac:dyDescent="0.2">
      <c r="A48" s="123" t="s">
        <v>138</v>
      </c>
      <c r="B48" s="123"/>
      <c r="C48" s="123"/>
      <c r="D48" s="123"/>
      <c r="E48" s="123"/>
      <c r="F48" s="123"/>
      <c r="G48" s="123"/>
      <c r="H48" s="123"/>
      <c r="I48" s="123"/>
    </row>
    <row r="49" spans="1:9" s="7" customFormat="1" outlineLevel="1" x14ac:dyDescent="0.2">
      <c r="A49" s="56"/>
      <c r="B49" s="56"/>
      <c r="C49" s="57"/>
      <c r="D49" s="57"/>
      <c r="E49" s="55">
        <v>1</v>
      </c>
      <c r="F49" s="38" t="s">
        <v>540</v>
      </c>
      <c r="G49" s="38" t="s">
        <v>541</v>
      </c>
      <c r="H49" s="57"/>
      <c r="I49" s="57"/>
    </row>
    <row r="50" spans="1:9" s="7" customFormat="1" ht="15" outlineLevel="1" x14ac:dyDescent="0.2">
      <c r="A50" s="56"/>
      <c r="B50" s="56"/>
      <c r="C50" s="57"/>
      <c r="D50" s="57"/>
      <c r="E50" s="55">
        <v>2</v>
      </c>
      <c r="F50" s="38" t="s">
        <v>542</v>
      </c>
      <c r="G50" s="36" t="s">
        <v>543</v>
      </c>
      <c r="H50" s="57"/>
      <c r="I50" s="57"/>
    </row>
    <row r="51" spans="1:9" s="7" customFormat="1" ht="15" outlineLevel="1" x14ac:dyDescent="0.2">
      <c r="A51" s="56"/>
      <c r="B51" s="56"/>
      <c r="C51" s="57"/>
      <c r="D51" s="57"/>
      <c r="E51" s="55">
        <v>3</v>
      </c>
      <c r="F51" s="38" t="s">
        <v>544</v>
      </c>
      <c r="G51" s="36" t="s">
        <v>545</v>
      </c>
      <c r="H51" s="57"/>
      <c r="I51" s="57"/>
    </row>
    <row r="52" spans="1:9" s="7" customFormat="1" ht="15" outlineLevel="1" x14ac:dyDescent="0.2">
      <c r="A52" s="56"/>
      <c r="B52" s="56"/>
      <c r="C52" s="57"/>
      <c r="D52" s="57"/>
      <c r="E52" s="55">
        <v>4</v>
      </c>
      <c r="F52" s="38" t="s">
        <v>546</v>
      </c>
      <c r="G52" s="36" t="s">
        <v>547</v>
      </c>
      <c r="H52" s="57"/>
      <c r="I52" s="57"/>
    </row>
    <row r="53" spans="1:9" s="7" customFormat="1" ht="15" outlineLevel="1" x14ac:dyDescent="0.2">
      <c r="A53" s="56"/>
      <c r="B53" s="56"/>
      <c r="C53" s="57"/>
      <c r="D53" s="57"/>
      <c r="E53" s="55">
        <v>5</v>
      </c>
      <c r="F53" s="38" t="s">
        <v>548</v>
      </c>
      <c r="G53" s="36" t="s">
        <v>549</v>
      </c>
      <c r="H53" s="57"/>
      <c r="I53" s="57"/>
    </row>
    <row r="54" spans="1:9" s="7" customFormat="1" ht="15" outlineLevel="1" x14ac:dyDescent="0.2">
      <c r="A54" s="56"/>
      <c r="B54" s="56"/>
      <c r="C54" s="57"/>
      <c r="D54" s="57"/>
      <c r="E54" s="55">
        <v>6</v>
      </c>
      <c r="F54" s="38" t="s">
        <v>550</v>
      </c>
      <c r="G54" s="36" t="s">
        <v>551</v>
      </c>
      <c r="H54" s="57"/>
      <c r="I54" s="57"/>
    </row>
    <row r="55" spans="1:9" s="7" customFormat="1" ht="356" outlineLevel="1" x14ac:dyDescent="0.2">
      <c r="A55" s="56"/>
      <c r="B55" s="56"/>
      <c r="C55" s="57"/>
      <c r="D55" s="57"/>
      <c r="E55" s="55">
        <v>7</v>
      </c>
      <c r="F55" s="36" t="s">
        <v>552</v>
      </c>
      <c r="G55" s="36" t="s">
        <v>505</v>
      </c>
      <c r="H55" s="57"/>
      <c r="I55" s="57"/>
    </row>
    <row r="56" spans="1:9" s="7" customFormat="1" outlineLevel="1" x14ac:dyDescent="0.2">
      <c r="A56" s="56"/>
      <c r="B56" s="56"/>
      <c r="C56" s="57"/>
      <c r="D56" s="57"/>
      <c r="E56" s="55">
        <v>8</v>
      </c>
      <c r="F56" s="38" t="s">
        <v>553</v>
      </c>
      <c r="G56" s="38" t="s">
        <v>554</v>
      </c>
      <c r="H56" s="57"/>
      <c r="I56" s="57"/>
    </row>
    <row r="57" spans="1:9" s="7" customFormat="1" ht="75" outlineLevel="1" x14ac:dyDescent="0.2">
      <c r="A57" s="56"/>
      <c r="B57" s="56"/>
      <c r="C57" s="57"/>
      <c r="D57" s="57"/>
      <c r="E57" s="55">
        <v>9</v>
      </c>
      <c r="F57" s="38" t="s">
        <v>555</v>
      </c>
      <c r="G57" s="36" t="s">
        <v>556</v>
      </c>
      <c r="H57" s="57"/>
      <c r="I57" s="57"/>
    </row>
    <row r="58" spans="1:9" s="7" customFormat="1" ht="15" outlineLevel="1" x14ac:dyDescent="0.2">
      <c r="A58" s="56"/>
      <c r="B58" s="56"/>
      <c r="C58" s="57"/>
      <c r="D58" s="57"/>
      <c r="E58" s="55">
        <v>10</v>
      </c>
      <c r="F58" s="38" t="s">
        <v>557</v>
      </c>
      <c r="G58" s="36" t="s">
        <v>558</v>
      </c>
      <c r="H58" s="57"/>
      <c r="I58" s="57"/>
    </row>
    <row r="59" spans="1:9" s="7" customFormat="1" ht="30" outlineLevel="1" x14ac:dyDescent="0.2">
      <c r="A59" s="56"/>
      <c r="B59" s="56"/>
      <c r="C59" s="57"/>
      <c r="D59" s="57"/>
      <c r="E59" s="55">
        <v>11</v>
      </c>
      <c r="F59" s="38" t="s">
        <v>559</v>
      </c>
      <c r="G59" s="36" t="s">
        <v>560</v>
      </c>
      <c r="H59" s="57"/>
      <c r="I59" s="57"/>
    </row>
    <row r="60" spans="1:9" s="7" customFormat="1" ht="15" outlineLevel="1" x14ac:dyDescent="0.2">
      <c r="A60" s="56"/>
      <c r="B60" s="56"/>
      <c r="C60" s="57"/>
      <c r="D60" s="57"/>
      <c r="E60" s="55">
        <v>12</v>
      </c>
      <c r="F60" s="36" t="s">
        <v>561</v>
      </c>
      <c r="G60" s="36" t="s">
        <v>562</v>
      </c>
      <c r="H60" s="57"/>
      <c r="I60" s="57"/>
    </row>
    <row r="61" spans="1:9" s="7" customFormat="1" ht="15" outlineLevel="1" x14ac:dyDescent="0.2">
      <c r="A61" s="56"/>
      <c r="B61" s="56"/>
      <c r="C61" s="57"/>
      <c r="D61" s="57"/>
      <c r="E61" s="55">
        <v>13</v>
      </c>
      <c r="F61" s="38" t="s">
        <v>563</v>
      </c>
      <c r="G61" s="36" t="s">
        <v>564</v>
      </c>
      <c r="H61" s="57"/>
      <c r="I61" s="57"/>
    </row>
    <row r="62" spans="1:9" s="7" customFormat="1" ht="15" outlineLevel="1" x14ac:dyDescent="0.2">
      <c r="A62" s="56"/>
      <c r="B62" s="56"/>
      <c r="C62" s="57"/>
      <c r="D62" s="57"/>
      <c r="E62" s="55">
        <v>14</v>
      </c>
      <c r="F62" s="38" t="s">
        <v>565</v>
      </c>
      <c r="G62" s="36" t="s">
        <v>566</v>
      </c>
      <c r="H62" s="57"/>
      <c r="I62" s="57"/>
    </row>
    <row r="63" spans="1:9" s="7" customFormat="1" ht="15" outlineLevel="1" x14ac:dyDescent="0.2">
      <c r="A63" s="56"/>
      <c r="B63" s="56"/>
      <c r="C63" s="57"/>
      <c r="D63" s="57"/>
      <c r="E63" s="55">
        <v>15</v>
      </c>
      <c r="F63" s="38" t="s">
        <v>567</v>
      </c>
      <c r="G63" s="36" t="s">
        <v>568</v>
      </c>
      <c r="H63" s="57"/>
      <c r="I63" s="57"/>
    </row>
    <row r="64" spans="1:9" s="7" customFormat="1" ht="15" outlineLevel="1" x14ac:dyDescent="0.2">
      <c r="A64" s="56"/>
      <c r="B64" s="56"/>
      <c r="C64" s="57"/>
      <c r="D64" s="57"/>
      <c r="E64" s="55">
        <v>16</v>
      </c>
      <c r="F64" s="38" t="s">
        <v>569</v>
      </c>
      <c r="G64" s="36" t="s">
        <v>570</v>
      </c>
      <c r="H64" s="57"/>
      <c r="I64" s="57"/>
    </row>
    <row r="65" spans="1:9" s="7" customFormat="1" ht="75" outlineLevel="1" x14ac:dyDescent="0.2">
      <c r="A65" s="56"/>
      <c r="B65" s="56"/>
      <c r="C65" s="57"/>
      <c r="D65" s="57"/>
      <c r="E65" s="55">
        <v>17</v>
      </c>
      <c r="F65" s="38" t="s">
        <v>571</v>
      </c>
      <c r="G65" s="36" t="s">
        <v>572</v>
      </c>
      <c r="H65" s="57"/>
      <c r="I65" s="57"/>
    </row>
    <row r="66" spans="1:9" s="7" customFormat="1" x14ac:dyDescent="0.2">
      <c r="A66" s="123" t="s">
        <v>140</v>
      </c>
      <c r="B66" s="123"/>
      <c r="C66" s="123" t="s">
        <v>573</v>
      </c>
      <c r="D66" s="123"/>
      <c r="E66" s="123"/>
      <c r="F66" s="123"/>
      <c r="G66" s="123"/>
      <c r="H66" s="123"/>
      <c r="I66" s="123"/>
    </row>
    <row r="67" spans="1:9" s="7" customFormat="1" ht="15" outlineLevel="1" x14ac:dyDescent="0.2">
      <c r="A67" s="56"/>
      <c r="B67" s="56"/>
      <c r="C67" s="57"/>
      <c r="D67" s="57"/>
      <c r="E67" s="55">
        <v>1</v>
      </c>
      <c r="F67" s="38" t="s">
        <v>574</v>
      </c>
      <c r="G67" s="36" t="s">
        <v>575</v>
      </c>
      <c r="H67" s="57"/>
      <c r="I67" s="57"/>
    </row>
    <row r="68" spans="1:9" s="7" customFormat="1" ht="15" outlineLevel="1" x14ac:dyDescent="0.2">
      <c r="A68" s="56"/>
      <c r="B68" s="56"/>
      <c r="C68" s="57"/>
      <c r="D68" s="57"/>
      <c r="E68" s="55">
        <v>2</v>
      </c>
      <c r="F68" s="36" t="s">
        <v>576</v>
      </c>
      <c r="G68" s="37" t="s">
        <v>541</v>
      </c>
      <c r="H68" s="57"/>
      <c r="I68" s="57"/>
    </row>
    <row r="69" spans="1:9" s="7" customFormat="1" ht="15" outlineLevel="1" x14ac:dyDescent="0.2">
      <c r="A69" s="56"/>
      <c r="B69" s="56"/>
      <c r="C69" s="57"/>
      <c r="D69" s="57"/>
      <c r="E69" s="55">
        <v>3</v>
      </c>
      <c r="F69" s="36" t="s">
        <v>577</v>
      </c>
      <c r="G69" s="36" t="s">
        <v>578</v>
      </c>
      <c r="H69" s="57"/>
      <c r="I69" s="57"/>
    </row>
    <row r="70" spans="1:9" s="7" customFormat="1" ht="15" outlineLevel="1" x14ac:dyDescent="0.2">
      <c r="A70" s="56"/>
      <c r="B70" s="56"/>
      <c r="C70" s="57"/>
      <c r="D70" s="57"/>
      <c r="E70" s="55">
        <v>4</v>
      </c>
      <c r="F70" s="36" t="s">
        <v>579</v>
      </c>
      <c r="G70" s="36" t="s">
        <v>580</v>
      </c>
      <c r="H70" s="57"/>
      <c r="I70" s="57"/>
    </row>
    <row r="71" spans="1:9" s="7" customFormat="1" ht="15" outlineLevel="1" x14ac:dyDescent="0.2">
      <c r="A71" s="56"/>
      <c r="B71" s="56"/>
      <c r="C71" s="57"/>
      <c r="D71" s="57"/>
      <c r="E71" s="55">
        <v>5</v>
      </c>
      <c r="F71" s="36" t="s">
        <v>581</v>
      </c>
      <c r="G71" s="36" t="s">
        <v>582</v>
      </c>
      <c r="H71" s="57"/>
      <c r="I71" s="57"/>
    </row>
    <row r="72" spans="1:9" s="7" customFormat="1" ht="15" outlineLevel="1" x14ac:dyDescent="0.2">
      <c r="A72" s="56"/>
      <c r="B72" s="56"/>
      <c r="C72" s="57"/>
      <c r="D72" s="57"/>
      <c r="E72" s="55">
        <v>6</v>
      </c>
      <c r="F72" s="36" t="s">
        <v>583</v>
      </c>
      <c r="G72" s="36" t="s">
        <v>584</v>
      </c>
      <c r="H72" s="57"/>
      <c r="I72" s="57"/>
    </row>
    <row r="73" spans="1:9" s="7" customFormat="1" ht="15" outlineLevel="1" x14ac:dyDescent="0.2">
      <c r="A73" s="56"/>
      <c r="B73" s="56"/>
      <c r="C73" s="57"/>
      <c r="D73" s="57"/>
      <c r="E73" s="55">
        <v>7</v>
      </c>
      <c r="F73" s="36" t="s">
        <v>585</v>
      </c>
      <c r="G73" s="36" t="s">
        <v>586</v>
      </c>
      <c r="H73" s="57"/>
      <c r="I73" s="57"/>
    </row>
    <row r="74" spans="1:9" s="7" customFormat="1" ht="15" outlineLevel="1" x14ac:dyDescent="0.2">
      <c r="A74" s="56"/>
      <c r="B74" s="56"/>
      <c r="C74" s="57"/>
      <c r="D74" s="57"/>
      <c r="E74" s="55">
        <v>8</v>
      </c>
      <c r="F74" s="36" t="s">
        <v>587</v>
      </c>
      <c r="G74" s="36" t="s">
        <v>588</v>
      </c>
      <c r="H74" s="57"/>
      <c r="I74" s="57"/>
    </row>
    <row r="75" spans="1:9" s="7" customFormat="1" ht="15" outlineLevel="1" x14ac:dyDescent="0.2">
      <c r="A75" s="56"/>
      <c r="B75" s="56"/>
      <c r="C75" s="57"/>
      <c r="D75" s="57"/>
      <c r="E75" s="55">
        <v>9</v>
      </c>
      <c r="F75" s="36" t="s">
        <v>589</v>
      </c>
      <c r="G75" s="36" t="s">
        <v>590</v>
      </c>
      <c r="H75" s="57"/>
      <c r="I75" s="57"/>
    </row>
    <row r="76" spans="1:9" s="7" customFormat="1" ht="15" outlineLevel="1" x14ac:dyDescent="0.2">
      <c r="A76" s="56"/>
      <c r="B76" s="56"/>
      <c r="C76" s="57"/>
      <c r="D76" s="57"/>
      <c r="E76" s="55">
        <v>10</v>
      </c>
      <c r="F76" s="36" t="s">
        <v>585</v>
      </c>
      <c r="G76" s="36" t="s">
        <v>591</v>
      </c>
      <c r="H76" s="57"/>
      <c r="I76" s="57"/>
    </row>
    <row r="77" spans="1:9" s="7" customFormat="1" x14ac:dyDescent="0.2">
      <c r="A77" s="123" t="s">
        <v>142</v>
      </c>
      <c r="B77" s="123"/>
      <c r="C77" s="123" t="s">
        <v>573</v>
      </c>
      <c r="D77" s="123"/>
      <c r="E77" s="123"/>
      <c r="F77" s="123"/>
      <c r="G77" s="123"/>
      <c r="H77" s="123"/>
      <c r="I77" s="123"/>
    </row>
    <row r="78" spans="1:9" s="7" customFormat="1" ht="15" outlineLevel="1" x14ac:dyDescent="0.2">
      <c r="A78" s="56"/>
      <c r="B78" s="56"/>
      <c r="C78" s="57"/>
      <c r="D78" s="57"/>
      <c r="E78" s="55">
        <v>1</v>
      </c>
      <c r="F78" s="36" t="s">
        <v>592</v>
      </c>
      <c r="G78" s="36" t="s">
        <v>593</v>
      </c>
      <c r="H78" s="57"/>
      <c r="I78" s="57"/>
    </row>
    <row r="79" spans="1:9" s="7" customFormat="1" ht="195" outlineLevel="1" x14ac:dyDescent="0.2">
      <c r="A79" s="56"/>
      <c r="B79" s="56"/>
      <c r="C79" s="57"/>
      <c r="D79" s="57"/>
      <c r="E79" s="55">
        <v>2</v>
      </c>
      <c r="F79" s="36" t="s">
        <v>594</v>
      </c>
      <c r="G79" s="36" t="s">
        <v>505</v>
      </c>
      <c r="H79" s="57"/>
      <c r="I79" s="57"/>
    </row>
    <row r="80" spans="1:9" s="7" customFormat="1" ht="15" outlineLevel="1" x14ac:dyDescent="0.2">
      <c r="A80" s="56"/>
      <c r="B80" s="56"/>
      <c r="C80" s="57"/>
      <c r="D80" s="57"/>
      <c r="E80" s="55">
        <v>3</v>
      </c>
      <c r="F80" s="38" t="s">
        <v>595</v>
      </c>
      <c r="G80" s="36" t="s">
        <v>596</v>
      </c>
      <c r="H80" s="57"/>
      <c r="I80" s="57"/>
    </row>
    <row r="81" spans="1:9" s="7" customFormat="1" ht="15" outlineLevel="1" x14ac:dyDescent="0.2">
      <c r="A81" s="56"/>
      <c r="B81" s="56"/>
      <c r="C81" s="57"/>
      <c r="D81" s="57"/>
      <c r="E81" s="55">
        <v>4</v>
      </c>
      <c r="F81" s="36" t="s">
        <v>597</v>
      </c>
      <c r="G81" s="37" t="s">
        <v>598</v>
      </c>
      <c r="H81" s="57"/>
      <c r="I81" s="57"/>
    </row>
    <row r="82" spans="1:9" s="7" customFormat="1" x14ac:dyDescent="0.2">
      <c r="A82" s="123" t="s">
        <v>144</v>
      </c>
      <c r="B82" s="123"/>
      <c r="C82" s="123" t="s">
        <v>573</v>
      </c>
      <c r="D82" s="123"/>
      <c r="E82" s="123"/>
      <c r="F82" s="123"/>
      <c r="G82" s="123"/>
      <c r="H82" s="123"/>
      <c r="I82" s="123"/>
    </row>
    <row r="83" spans="1:9" s="7" customFormat="1" ht="15" outlineLevel="1" x14ac:dyDescent="0.2">
      <c r="A83" s="56"/>
      <c r="B83" s="56"/>
      <c r="C83" s="57"/>
      <c r="D83" s="57"/>
      <c r="E83" s="55">
        <v>1</v>
      </c>
      <c r="F83" s="36" t="s">
        <v>599</v>
      </c>
      <c r="G83" s="36" t="s">
        <v>541</v>
      </c>
      <c r="H83" s="57"/>
      <c r="I83" s="57"/>
    </row>
    <row r="84" spans="1:9" s="7" customFormat="1" ht="15" outlineLevel="1" x14ac:dyDescent="0.2">
      <c r="A84" s="56"/>
      <c r="B84" s="56"/>
      <c r="C84" s="57"/>
      <c r="D84" s="57"/>
      <c r="E84" s="55">
        <v>2</v>
      </c>
      <c r="F84" s="36" t="s">
        <v>600</v>
      </c>
      <c r="G84" s="36" t="s">
        <v>601</v>
      </c>
      <c r="H84" s="57"/>
      <c r="I84" s="57"/>
    </row>
    <row r="85" spans="1:9" s="7" customFormat="1" ht="15" outlineLevel="1" x14ac:dyDescent="0.2">
      <c r="A85" s="56"/>
      <c r="B85" s="56"/>
      <c r="C85" s="57"/>
      <c r="D85" s="57"/>
      <c r="E85" s="55">
        <v>3</v>
      </c>
      <c r="F85" s="38" t="s">
        <v>602</v>
      </c>
      <c r="G85" s="36" t="s">
        <v>603</v>
      </c>
      <c r="H85" s="57"/>
      <c r="I85" s="57"/>
    </row>
    <row r="86" spans="1:9" s="7" customFormat="1" ht="15" outlineLevel="1" x14ac:dyDescent="0.2">
      <c r="A86" s="56"/>
      <c r="B86" s="56"/>
      <c r="C86" s="57"/>
      <c r="D86" s="57"/>
      <c r="E86" s="55">
        <v>4</v>
      </c>
      <c r="F86" s="36" t="s">
        <v>604</v>
      </c>
      <c r="G86" s="37" t="s">
        <v>605</v>
      </c>
      <c r="H86" s="57"/>
      <c r="I86" s="57"/>
    </row>
    <row r="87" spans="1:9" s="7" customFormat="1" ht="15" outlineLevel="1" x14ac:dyDescent="0.2">
      <c r="A87" s="56"/>
      <c r="B87" s="56"/>
      <c r="C87" s="57"/>
      <c r="D87" s="57"/>
      <c r="E87" s="55">
        <v>5</v>
      </c>
      <c r="F87" s="36" t="s">
        <v>581</v>
      </c>
      <c r="G87" s="37" t="s">
        <v>606</v>
      </c>
      <c r="H87" s="57"/>
      <c r="I87" s="57"/>
    </row>
    <row r="88" spans="1:9" s="7" customFormat="1" ht="15" outlineLevel="1" x14ac:dyDescent="0.2">
      <c r="A88" s="56"/>
      <c r="B88" s="56"/>
      <c r="C88" s="57"/>
      <c r="D88" s="57"/>
      <c r="E88" s="55">
        <v>6</v>
      </c>
      <c r="F88" s="36" t="s">
        <v>607</v>
      </c>
      <c r="G88" s="37" t="s">
        <v>608</v>
      </c>
      <c r="H88" s="57"/>
      <c r="I88" s="57"/>
    </row>
    <row r="89" spans="1:9" s="7" customFormat="1" ht="15" outlineLevel="1" x14ac:dyDescent="0.2">
      <c r="A89" s="56"/>
      <c r="B89" s="56"/>
      <c r="C89" s="57"/>
      <c r="D89" s="57"/>
      <c r="E89" s="55">
        <v>7</v>
      </c>
      <c r="F89" s="36" t="s">
        <v>609</v>
      </c>
      <c r="G89" s="37" t="s">
        <v>610</v>
      </c>
      <c r="H89" s="57"/>
      <c r="I89" s="57"/>
    </row>
    <row r="90" spans="1:9" s="7" customFormat="1" ht="15" outlineLevel="1" x14ac:dyDescent="0.2">
      <c r="A90" s="56"/>
      <c r="B90" s="56"/>
      <c r="C90" s="57"/>
      <c r="D90" s="57"/>
      <c r="E90" s="55">
        <v>8</v>
      </c>
      <c r="F90" s="36" t="s">
        <v>611</v>
      </c>
      <c r="G90" s="37" t="s">
        <v>612</v>
      </c>
      <c r="H90" s="57"/>
      <c r="I90" s="57"/>
    </row>
    <row r="91" spans="1:9" s="7" customFormat="1" ht="15" outlineLevel="1" x14ac:dyDescent="0.2">
      <c r="A91" s="56"/>
      <c r="B91" s="56"/>
      <c r="C91" s="57"/>
      <c r="D91" s="57"/>
      <c r="E91" s="55">
        <v>9</v>
      </c>
      <c r="F91" s="36" t="s">
        <v>613</v>
      </c>
      <c r="G91" s="37" t="s">
        <v>614</v>
      </c>
      <c r="H91" s="57"/>
      <c r="I91" s="57"/>
    </row>
    <row r="92" spans="1:9" s="7" customFormat="1" ht="15" outlineLevel="1" x14ac:dyDescent="0.2">
      <c r="A92" s="56"/>
      <c r="B92" s="56"/>
      <c r="C92" s="57"/>
      <c r="D92" s="57"/>
      <c r="E92" s="55">
        <v>10</v>
      </c>
      <c r="F92" s="36" t="s">
        <v>615</v>
      </c>
      <c r="G92" s="37" t="s">
        <v>616</v>
      </c>
      <c r="H92" s="57"/>
      <c r="I92" s="57"/>
    </row>
    <row r="93" spans="1:9" s="7" customFormat="1" ht="15" outlineLevel="1" x14ac:dyDescent="0.2">
      <c r="A93" s="56"/>
      <c r="B93" s="56"/>
      <c r="C93" s="57"/>
      <c r="D93" s="57"/>
      <c r="E93" s="55">
        <v>11</v>
      </c>
      <c r="F93" s="36" t="s">
        <v>617</v>
      </c>
      <c r="G93" s="37" t="s">
        <v>618</v>
      </c>
      <c r="H93" s="57"/>
      <c r="I93" s="57"/>
    </row>
    <row r="94" spans="1:9" s="7" customFormat="1" ht="15" outlineLevel="1" x14ac:dyDescent="0.2">
      <c r="A94" s="56"/>
      <c r="B94" s="56"/>
      <c r="C94" s="57"/>
      <c r="D94" s="57"/>
      <c r="E94" s="55">
        <v>12</v>
      </c>
      <c r="F94" s="36" t="s">
        <v>619</v>
      </c>
      <c r="G94" s="37" t="s">
        <v>620</v>
      </c>
      <c r="H94" s="57"/>
      <c r="I94" s="57"/>
    </row>
    <row r="95" spans="1:9" s="7" customFormat="1" ht="15" outlineLevel="1" x14ac:dyDescent="0.2">
      <c r="A95" s="56"/>
      <c r="B95" s="56"/>
      <c r="C95" s="57"/>
      <c r="D95" s="57"/>
      <c r="E95" s="55">
        <v>13</v>
      </c>
      <c r="F95" s="36" t="s">
        <v>621</v>
      </c>
      <c r="G95" s="37" t="s">
        <v>622</v>
      </c>
      <c r="H95" s="57"/>
      <c r="I95" s="57"/>
    </row>
    <row r="96" spans="1:9" s="7" customFormat="1" ht="15" outlineLevel="1" x14ac:dyDescent="0.2">
      <c r="A96" s="56"/>
      <c r="B96" s="56"/>
      <c r="C96" s="57"/>
      <c r="D96" s="57"/>
      <c r="E96" s="55">
        <v>14</v>
      </c>
      <c r="F96" s="36" t="s">
        <v>623</v>
      </c>
      <c r="G96" s="37" t="s">
        <v>624</v>
      </c>
      <c r="H96" s="57"/>
      <c r="I96" s="57"/>
    </row>
    <row r="97" spans="1:9" s="7" customFormat="1" ht="15" outlineLevel="1" x14ac:dyDescent="0.2">
      <c r="A97" s="56"/>
      <c r="B97" s="56"/>
      <c r="C97" s="57"/>
      <c r="D97" s="57"/>
      <c r="E97" s="55">
        <v>15</v>
      </c>
      <c r="F97" s="36" t="s">
        <v>625</v>
      </c>
      <c r="G97" s="37" t="s">
        <v>626</v>
      </c>
      <c r="H97" s="57"/>
      <c r="I97" s="57"/>
    </row>
    <row r="98" spans="1:9" s="7" customFormat="1" ht="15" outlineLevel="1" x14ac:dyDescent="0.2">
      <c r="A98" s="56"/>
      <c r="B98" s="56"/>
      <c r="C98" s="57"/>
      <c r="D98" s="57"/>
      <c r="E98" s="55">
        <v>16</v>
      </c>
      <c r="F98" s="36" t="s">
        <v>627</v>
      </c>
      <c r="G98" s="37" t="s">
        <v>628</v>
      </c>
      <c r="H98" s="57"/>
      <c r="I98" s="57"/>
    </row>
    <row r="99" spans="1:9" s="7" customFormat="1" ht="15" outlineLevel="1" x14ac:dyDescent="0.2">
      <c r="A99" s="56"/>
      <c r="B99" s="56"/>
      <c r="C99" s="57"/>
      <c r="D99" s="57"/>
      <c r="E99" s="55">
        <v>17</v>
      </c>
      <c r="F99" s="36" t="s">
        <v>629</v>
      </c>
      <c r="G99" s="37" t="s">
        <v>630</v>
      </c>
      <c r="H99" s="57"/>
      <c r="I99" s="57"/>
    </row>
    <row r="100" spans="1:9" s="7" customFormat="1" ht="30" outlineLevel="1" x14ac:dyDescent="0.2">
      <c r="A100" s="56"/>
      <c r="B100" s="56"/>
      <c r="C100" s="57"/>
      <c r="D100" s="57"/>
      <c r="E100" s="55">
        <v>18</v>
      </c>
      <c r="F100" s="36" t="s">
        <v>631</v>
      </c>
      <c r="G100" s="37" t="s">
        <v>632</v>
      </c>
      <c r="H100" s="57"/>
      <c r="I100" s="57"/>
    </row>
    <row r="101" spans="1:9" s="7" customFormat="1" x14ac:dyDescent="0.2">
      <c r="A101" s="56"/>
      <c r="B101" s="56"/>
      <c r="C101" s="123" t="s">
        <v>148</v>
      </c>
      <c r="D101" s="123"/>
      <c r="E101" s="123" t="s">
        <v>573</v>
      </c>
      <c r="F101" s="123"/>
      <c r="G101" s="123"/>
      <c r="H101" s="123"/>
      <c r="I101" s="123"/>
    </row>
    <row r="102" spans="1:9" s="7" customFormat="1" ht="15" outlineLevel="1" x14ac:dyDescent="0.2">
      <c r="A102" s="56"/>
      <c r="B102" s="56"/>
      <c r="C102" s="57"/>
      <c r="D102" s="57"/>
      <c r="E102" s="55">
        <v>1</v>
      </c>
      <c r="F102" s="36" t="s">
        <v>633</v>
      </c>
      <c r="G102" s="36" t="s">
        <v>634</v>
      </c>
      <c r="H102" s="57"/>
      <c r="I102" s="57"/>
    </row>
    <row r="103" spans="1:9" s="7" customFormat="1" ht="60" outlineLevel="1" x14ac:dyDescent="0.2">
      <c r="A103" s="56"/>
      <c r="B103" s="56"/>
      <c r="C103" s="57"/>
      <c r="D103" s="57"/>
      <c r="E103" s="55">
        <v>2</v>
      </c>
      <c r="F103" s="36" t="s">
        <v>635</v>
      </c>
      <c r="G103" s="36" t="s">
        <v>636</v>
      </c>
      <c r="H103" s="57"/>
      <c r="I103" s="57"/>
    </row>
    <row r="104" spans="1:9" s="7" customFormat="1" ht="120" outlineLevel="1" x14ac:dyDescent="0.2">
      <c r="A104" s="56"/>
      <c r="B104" s="56"/>
      <c r="C104" s="57"/>
      <c r="D104" s="57"/>
      <c r="E104" s="55">
        <v>3</v>
      </c>
      <c r="F104" s="36" t="s">
        <v>637</v>
      </c>
      <c r="G104" s="37" t="s">
        <v>638</v>
      </c>
      <c r="H104" s="57"/>
      <c r="I104" s="57"/>
    </row>
    <row r="105" spans="1:9" s="7" customFormat="1" ht="135" outlineLevel="1" x14ac:dyDescent="0.2">
      <c r="A105" s="56"/>
      <c r="B105" s="56"/>
      <c r="C105" s="57"/>
      <c r="D105" s="57"/>
      <c r="E105" s="55">
        <v>4</v>
      </c>
      <c r="F105" s="36" t="s">
        <v>639</v>
      </c>
      <c r="G105" s="37" t="s">
        <v>640</v>
      </c>
      <c r="H105" s="57"/>
      <c r="I105" s="57"/>
    </row>
    <row r="106" spans="1:9" s="7" customFormat="1" ht="105" outlineLevel="1" x14ac:dyDescent="0.2">
      <c r="A106" s="56"/>
      <c r="B106" s="56"/>
      <c r="C106" s="57"/>
      <c r="D106" s="57"/>
      <c r="E106" s="55">
        <v>5</v>
      </c>
      <c r="F106" s="36" t="s">
        <v>641</v>
      </c>
      <c r="G106" s="37" t="s">
        <v>642</v>
      </c>
      <c r="H106" s="57"/>
      <c r="I106" s="57"/>
    </row>
    <row r="107" spans="1:9" s="7" customFormat="1" ht="125" customHeight="1" outlineLevel="1" x14ac:dyDescent="0.2">
      <c r="A107" s="56"/>
      <c r="B107" s="56"/>
      <c r="C107" s="57"/>
      <c r="D107" s="57"/>
      <c r="E107" s="55">
        <v>6</v>
      </c>
      <c r="F107" s="36" t="s">
        <v>643</v>
      </c>
      <c r="G107" s="37" t="s">
        <v>644</v>
      </c>
      <c r="H107" s="57"/>
      <c r="I107" s="57"/>
    </row>
    <row r="108" spans="1:9" s="7" customFormat="1" x14ac:dyDescent="0.2">
      <c r="A108" s="123" t="s">
        <v>116</v>
      </c>
      <c r="B108" s="123"/>
      <c r="C108" s="123"/>
      <c r="D108" s="123"/>
      <c r="E108" s="123"/>
      <c r="F108" s="123"/>
      <c r="G108" s="123"/>
      <c r="H108" s="123"/>
      <c r="I108" s="123"/>
    </row>
    <row r="109" spans="1:9" s="7" customFormat="1" outlineLevel="1" x14ac:dyDescent="0.2">
      <c r="A109" s="56"/>
      <c r="B109" s="56"/>
      <c r="C109" s="57"/>
      <c r="D109" s="57"/>
      <c r="E109" s="55">
        <v>1</v>
      </c>
      <c r="F109" s="38" t="s">
        <v>525</v>
      </c>
      <c r="G109" s="38" t="s">
        <v>400</v>
      </c>
      <c r="H109" s="57"/>
      <c r="I109" s="57"/>
    </row>
    <row r="110" spans="1:9" s="7" customFormat="1" ht="15" outlineLevel="1" x14ac:dyDescent="0.2">
      <c r="A110" s="56"/>
      <c r="B110" s="56"/>
      <c r="C110" s="57"/>
      <c r="D110" s="57"/>
      <c r="E110" s="55">
        <v>2</v>
      </c>
      <c r="F110" s="38" t="s">
        <v>645</v>
      </c>
      <c r="G110" s="36" t="s">
        <v>646</v>
      </c>
      <c r="H110" s="57"/>
      <c r="I110" s="57"/>
    </row>
    <row r="111" spans="1:9" ht="15" outlineLevel="1" x14ac:dyDescent="0.2">
      <c r="A111" s="56"/>
      <c r="B111" s="56"/>
      <c r="C111" s="57"/>
      <c r="D111" s="57"/>
      <c r="E111" s="55">
        <v>3</v>
      </c>
      <c r="F111" s="38" t="s">
        <v>647</v>
      </c>
      <c r="G111" s="36" t="s">
        <v>648</v>
      </c>
      <c r="H111" s="57"/>
      <c r="I111" s="57"/>
    </row>
    <row r="112" spans="1:9" ht="15" outlineLevel="1" x14ac:dyDescent="0.2">
      <c r="A112" s="56"/>
      <c r="B112" s="56"/>
      <c r="C112" s="57"/>
      <c r="D112" s="57"/>
      <c r="E112" s="55">
        <v>4</v>
      </c>
      <c r="F112" s="38" t="s">
        <v>649</v>
      </c>
      <c r="G112" s="36" t="s">
        <v>650</v>
      </c>
      <c r="H112" s="57"/>
      <c r="I112" s="57"/>
    </row>
    <row r="113" spans="1:9" ht="75" outlineLevel="1" x14ac:dyDescent="0.2">
      <c r="A113" s="56"/>
      <c r="B113" s="56"/>
      <c r="C113" s="56"/>
      <c r="D113" s="56"/>
      <c r="E113" s="55">
        <v>5</v>
      </c>
      <c r="F113" s="36" t="s">
        <v>651</v>
      </c>
      <c r="G113" s="37" t="s">
        <v>533</v>
      </c>
      <c r="H113" s="38"/>
      <c r="I113" s="36"/>
    </row>
    <row r="114" spans="1:9" s="7" customFormat="1" ht="30" outlineLevel="1" x14ac:dyDescent="0.2">
      <c r="A114" s="56"/>
      <c r="B114" s="56"/>
      <c r="C114" s="57"/>
      <c r="D114" s="57"/>
      <c r="E114" s="55">
        <v>6</v>
      </c>
      <c r="F114" s="36" t="s">
        <v>534</v>
      </c>
      <c r="G114" s="36" t="s">
        <v>535</v>
      </c>
      <c r="H114" s="57"/>
      <c r="I114" s="57"/>
    </row>
    <row r="115" spans="1:9" s="7" customFormat="1" ht="15" outlineLevel="1" x14ac:dyDescent="0.2">
      <c r="A115" s="56"/>
      <c r="B115" s="56"/>
      <c r="C115" s="57"/>
      <c r="D115" s="57"/>
      <c r="E115" s="55">
        <v>7</v>
      </c>
      <c r="F115" s="38" t="s">
        <v>506</v>
      </c>
      <c r="G115" s="36" t="s">
        <v>536</v>
      </c>
      <c r="H115" s="57"/>
      <c r="I115" s="57"/>
    </row>
    <row r="116" spans="1:9" x14ac:dyDescent="0.2">
      <c r="A116" s="123" t="s">
        <v>121</v>
      </c>
      <c r="B116" s="123"/>
      <c r="C116" s="123" t="s">
        <v>652</v>
      </c>
      <c r="D116" s="123"/>
      <c r="E116" s="123"/>
      <c r="F116" s="123"/>
      <c r="G116" s="123"/>
      <c r="H116" s="123"/>
      <c r="I116" s="123"/>
    </row>
    <row r="117" spans="1:9" s="7" customFormat="1" outlineLevel="1" x14ac:dyDescent="0.2">
      <c r="A117" s="56"/>
      <c r="B117" s="56"/>
      <c r="C117" s="56"/>
      <c r="D117" s="56"/>
      <c r="E117" s="55">
        <v>1</v>
      </c>
      <c r="F117" s="38" t="s">
        <v>525</v>
      </c>
      <c r="G117" s="38" t="s">
        <v>400</v>
      </c>
      <c r="H117" s="38"/>
      <c r="I117" s="38"/>
    </row>
    <row r="118" spans="1:9" ht="15" outlineLevel="1" x14ac:dyDescent="0.2">
      <c r="A118" s="56"/>
      <c r="B118" s="56"/>
      <c r="C118" s="56"/>
      <c r="D118" s="56"/>
      <c r="E118" s="55">
        <v>2</v>
      </c>
      <c r="F118" s="38" t="s">
        <v>645</v>
      </c>
      <c r="G118" s="36" t="s">
        <v>646</v>
      </c>
      <c r="H118" s="38"/>
      <c r="I118" s="36"/>
    </row>
    <row r="119" spans="1:9" ht="15" outlineLevel="1" x14ac:dyDescent="0.2">
      <c r="A119" s="56"/>
      <c r="B119" s="56"/>
      <c r="C119" s="56"/>
      <c r="D119" s="56"/>
      <c r="E119" s="55">
        <v>3</v>
      </c>
      <c r="F119" s="38" t="s">
        <v>653</v>
      </c>
      <c r="G119" s="36" t="s">
        <v>654</v>
      </c>
      <c r="H119" s="38"/>
      <c r="I119" s="36"/>
    </row>
    <row r="120" spans="1:9" ht="135" outlineLevel="1" x14ac:dyDescent="0.2">
      <c r="A120" s="56"/>
      <c r="B120" s="56"/>
      <c r="C120" s="56"/>
      <c r="D120" s="56"/>
      <c r="E120" s="55">
        <v>4</v>
      </c>
      <c r="F120" s="36" t="s">
        <v>655</v>
      </c>
      <c r="G120" s="36" t="s">
        <v>650</v>
      </c>
      <c r="H120" s="38"/>
      <c r="I120" s="36"/>
    </row>
    <row r="121" spans="1:9" ht="75" outlineLevel="1" x14ac:dyDescent="0.2">
      <c r="A121" s="56"/>
      <c r="B121" s="56"/>
      <c r="C121" s="56"/>
      <c r="D121" s="56"/>
      <c r="E121" s="55">
        <v>5</v>
      </c>
      <c r="F121" s="36" t="s">
        <v>651</v>
      </c>
      <c r="G121" s="37" t="s">
        <v>533</v>
      </c>
      <c r="H121" s="38"/>
      <c r="I121" s="36"/>
    </row>
    <row r="122" spans="1:9" ht="30" outlineLevel="1" x14ac:dyDescent="0.2">
      <c r="A122" s="56"/>
      <c r="B122" s="56"/>
      <c r="C122" s="56"/>
      <c r="D122" s="56"/>
      <c r="E122" s="55">
        <v>6</v>
      </c>
      <c r="F122" s="36" t="s">
        <v>534</v>
      </c>
      <c r="G122" s="36" t="s">
        <v>535</v>
      </c>
      <c r="H122" s="38"/>
      <c r="I122" s="36"/>
    </row>
    <row r="123" spans="1:9" ht="15" outlineLevel="1" x14ac:dyDescent="0.2">
      <c r="A123" s="56"/>
      <c r="B123" s="56"/>
      <c r="C123" s="56"/>
      <c r="D123" s="56"/>
      <c r="E123" s="55">
        <v>7</v>
      </c>
      <c r="F123" s="38" t="s">
        <v>506</v>
      </c>
      <c r="G123" s="36" t="s">
        <v>536</v>
      </c>
      <c r="H123" s="38"/>
      <c r="I123" s="36"/>
    </row>
    <row r="124" spans="1:9" s="7" customFormat="1" x14ac:dyDescent="0.2">
      <c r="A124" s="123" t="s">
        <v>123</v>
      </c>
      <c r="B124" s="123"/>
      <c r="C124" s="123" t="s">
        <v>652</v>
      </c>
      <c r="D124" s="123"/>
      <c r="E124" s="123"/>
      <c r="F124" s="123"/>
      <c r="G124" s="123"/>
      <c r="H124" s="123"/>
      <c r="I124" s="123"/>
    </row>
    <row r="125" spans="1:9" s="7" customFormat="1" outlineLevel="1" x14ac:dyDescent="0.2">
      <c r="A125" s="56"/>
      <c r="B125" s="56"/>
      <c r="C125" s="56"/>
      <c r="D125" s="56"/>
      <c r="E125" s="55">
        <v>1</v>
      </c>
      <c r="F125" s="38" t="s">
        <v>525</v>
      </c>
      <c r="G125" s="38" t="s">
        <v>400</v>
      </c>
      <c r="H125" s="38"/>
      <c r="I125" s="38"/>
    </row>
    <row r="126" spans="1:9" ht="15" outlineLevel="1" x14ac:dyDescent="0.2">
      <c r="A126" s="56"/>
      <c r="B126" s="56"/>
      <c r="C126" s="56"/>
      <c r="D126" s="56"/>
      <c r="E126" s="55">
        <v>2</v>
      </c>
      <c r="F126" s="38" t="s">
        <v>645</v>
      </c>
      <c r="G126" s="36" t="s">
        <v>646</v>
      </c>
      <c r="H126" s="38"/>
      <c r="I126" s="36"/>
    </row>
    <row r="127" spans="1:9" ht="15" outlineLevel="1" x14ac:dyDescent="0.2">
      <c r="A127" s="56"/>
      <c r="B127" s="56"/>
      <c r="C127" s="56"/>
      <c r="D127" s="56"/>
      <c r="E127" s="55">
        <v>3</v>
      </c>
      <c r="F127" s="38" t="s">
        <v>653</v>
      </c>
      <c r="G127" s="36" t="s">
        <v>654</v>
      </c>
      <c r="H127" s="38"/>
      <c r="I127" s="36"/>
    </row>
    <row r="128" spans="1:9" ht="135" outlineLevel="1" x14ac:dyDescent="0.2">
      <c r="A128" s="56"/>
      <c r="B128" s="56"/>
      <c r="C128" s="56"/>
      <c r="D128" s="56"/>
      <c r="E128" s="55">
        <v>4</v>
      </c>
      <c r="F128" s="36" t="s">
        <v>656</v>
      </c>
      <c r="G128" s="36" t="s">
        <v>650</v>
      </c>
      <c r="H128" s="38"/>
      <c r="I128" s="36"/>
    </row>
    <row r="129" spans="1:9" ht="75" outlineLevel="1" x14ac:dyDescent="0.2">
      <c r="A129" s="56"/>
      <c r="B129" s="56"/>
      <c r="C129" s="56"/>
      <c r="D129" s="56"/>
      <c r="E129" s="55">
        <v>5</v>
      </c>
      <c r="F129" s="36" t="s">
        <v>651</v>
      </c>
      <c r="G129" s="37" t="s">
        <v>533</v>
      </c>
      <c r="H129" s="38"/>
      <c r="I129" s="36"/>
    </row>
    <row r="130" spans="1:9" ht="30" outlineLevel="1" x14ac:dyDescent="0.2">
      <c r="A130" s="56"/>
      <c r="B130" s="56"/>
      <c r="C130" s="56"/>
      <c r="D130" s="56"/>
      <c r="E130" s="55">
        <v>6</v>
      </c>
      <c r="F130" s="36" t="s">
        <v>534</v>
      </c>
      <c r="G130" s="36" t="s">
        <v>535</v>
      </c>
      <c r="H130" s="38"/>
      <c r="I130" s="36"/>
    </row>
    <row r="131" spans="1:9" ht="15" outlineLevel="1" x14ac:dyDescent="0.2">
      <c r="A131" s="56"/>
      <c r="B131" s="56"/>
      <c r="C131" s="56"/>
      <c r="D131" s="56"/>
      <c r="E131" s="55">
        <v>7</v>
      </c>
      <c r="F131" s="38" t="s">
        <v>506</v>
      </c>
      <c r="G131" s="36" t="s">
        <v>536</v>
      </c>
      <c r="H131" s="38"/>
      <c r="I131" s="36"/>
    </row>
    <row r="132" spans="1:9" x14ac:dyDescent="0.2">
      <c r="A132" s="123" t="s">
        <v>126</v>
      </c>
      <c r="B132" s="123"/>
      <c r="C132" s="123"/>
      <c r="D132" s="123"/>
      <c r="E132" s="123"/>
      <c r="F132" s="123"/>
      <c r="G132" s="123"/>
      <c r="H132" s="123"/>
      <c r="I132" s="123"/>
    </row>
    <row r="133" spans="1:9" outlineLevel="1" x14ac:dyDescent="0.2">
      <c r="A133" s="36"/>
      <c r="B133" s="36"/>
      <c r="C133" s="36"/>
      <c r="D133" s="36"/>
      <c r="E133" s="55">
        <v>1</v>
      </c>
      <c r="F133" s="38" t="s">
        <v>525</v>
      </c>
      <c r="G133" s="38" t="s">
        <v>400</v>
      </c>
      <c r="H133" s="36"/>
      <c r="I133" s="36"/>
    </row>
    <row r="134" spans="1:9" ht="15" outlineLevel="1" x14ac:dyDescent="0.2">
      <c r="A134" s="36"/>
      <c r="B134" s="36"/>
      <c r="C134" s="36"/>
      <c r="D134" s="36"/>
      <c r="E134" s="55">
        <v>2</v>
      </c>
      <c r="F134" s="38" t="s">
        <v>645</v>
      </c>
      <c r="G134" s="36" t="s">
        <v>646</v>
      </c>
      <c r="H134" s="36"/>
      <c r="I134" s="36"/>
    </row>
    <row r="135" spans="1:9" ht="15" outlineLevel="1" x14ac:dyDescent="0.2">
      <c r="A135" s="36"/>
      <c r="B135" s="36"/>
      <c r="C135" s="36"/>
      <c r="D135" s="36"/>
      <c r="E135" s="55">
        <v>3</v>
      </c>
      <c r="F135" s="38" t="s">
        <v>657</v>
      </c>
      <c r="G135" s="36" t="s">
        <v>658</v>
      </c>
      <c r="H135" s="36"/>
      <c r="I135" s="36"/>
    </row>
    <row r="136" spans="1:9" ht="15" outlineLevel="1" x14ac:dyDescent="0.2">
      <c r="A136" s="36"/>
      <c r="B136" s="36"/>
      <c r="C136" s="36"/>
      <c r="D136" s="36"/>
      <c r="E136" s="55">
        <v>4</v>
      </c>
      <c r="F136" s="36" t="s">
        <v>659</v>
      </c>
      <c r="G136" s="36" t="s">
        <v>536</v>
      </c>
      <c r="H136" s="36"/>
      <c r="I136" s="36"/>
    </row>
    <row r="137" spans="1:9" x14ac:dyDescent="0.2">
      <c r="A137" s="123" t="s">
        <v>131</v>
      </c>
      <c r="B137" s="123"/>
      <c r="C137" s="123"/>
      <c r="D137" s="123"/>
      <c r="E137" s="123"/>
      <c r="F137" s="123"/>
      <c r="G137" s="123"/>
      <c r="H137" s="123"/>
      <c r="I137" s="123"/>
    </row>
    <row r="138" spans="1:9" outlineLevel="1" x14ac:dyDescent="0.2">
      <c r="A138" s="36"/>
      <c r="B138" s="36"/>
      <c r="C138" s="36"/>
      <c r="D138" s="36"/>
      <c r="E138" s="55">
        <v>1</v>
      </c>
      <c r="F138" s="38" t="s">
        <v>525</v>
      </c>
      <c r="G138" s="38" t="s">
        <v>400</v>
      </c>
      <c r="H138" s="36"/>
      <c r="I138" s="36"/>
    </row>
    <row r="139" spans="1:9" ht="15" outlineLevel="1" x14ac:dyDescent="0.2">
      <c r="A139" s="36"/>
      <c r="B139" s="36"/>
      <c r="C139" s="36"/>
      <c r="D139" s="36"/>
      <c r="E139" s="55">
        <v>2</v>
      </c>
      <c r="F139" s="38" t="s">
        <v>645</v>
      </c>
      <c r="G139" s="36" t="s">
        <v>646</v>
      </c>
      <c r="H139" s="36"/>
      <c r="I139" s="36"/>
    </row>
    <row r="140" spans="1:9" ht="15" outlineLevel="1" x14ac:dyDescent="0.2">
      <c r="A140" s="36"/>
      <c r="B140" s="36"/>
      <c r="C140" s="36"/>
      <c r="D140" s="36"/>
      <c r="E140" s="55">
        <v>3</v>
      </c>
      <c r="F140" s="38" t="s">
        <v>660</v>
      </c>
      <c r="G140" s="36" t="s">
        <v>661</v>
      </c>
      <c r="H140" s="36"/>
      <c r="I140" s="36"/>
    </row>
    <row r="141" spans="1:9" ht="165" outlineLevel="1" x14ac:dyDescent="0.2">
      <c r="A141" s="36"/>
      <c r="B141" s="36"/>
      <c r="C141" s="36"/>
      <c r="D141" s="36"/>
      <c r="E141" s="55">
        <v>4</v>
      </c>
      <c r="F141" s="36" t="s">
        <v>662</v>
      </c>
      <c r="G141" s="37" t="s">
        <v>529</v>
      </c>
      <c r="H141" s="36"/>
      <c r="I141" s="36"/>
    </row>
    <row r="142" spans="1:9" ht="90" outlineLevel="1" x14ac:dyDescent="0.2">
      <c r="A142" s="36"/>
      <c r="B142" s="36"/>
      <c r="C142" s="36"/>
      <c r="D142" s="36"/>
      <c r="E142" s="55">
        <v>5</v>
      </c>
      <c r="F142" s="36" t="s">
        <v>530</v>
      </c>
      <c r="G142" s="36" t="s">
        <v>531</v>
      </c>
      <c r="H142" s="36"/>
      <c r="I142" s="36"/>
    </row>
    <row r="143" spans="1:9" s="7" customFormat="1" ht="105" outlineLevel="1" x14ac:dyDescent="0.2">
      <c r="A143" s="36"/>
      <c r="B143" s="36"/>
      <c r="C143" s="36"/>
      <c r="D143" s="36"/>
      <c r="E143" s="55">
        <v>6</v>
      </c>
      <c r="F143" s="36" t="s">
        <v>532</v>
      </c>
      <c r="G143" s="37" t="s">
        <v>533</v>
      </c>
      <c r="H143" s="36"/>
      <c r="I143" s="36"/>
    </row>
    <row r="144" spans="1:9" s="7" customFormat="1" ht="30" outlineLevel="1" x14ac:dyDescent="0.2">
      <c r="A144" s="56"/>
      <c r="B144" s="56"/>
      <c r="C144" s="57"/>
      <c r="D144" s="57"/>
      <c r="E144" s="55">
        <v>7</v>
      </c>
      <c r="F144" s="36" t="s">
        <v>534</v>
      </c>
      <c r="G144" s="36" t="s">
        <v>535</v>
      </c>
      <c r="H144" s="57"/>
      <c r="I144" s="57"/>
    </row>
    <row r="145" spans="1:9" s="7" customFormat="1" ht="15" outlineLevel="1" x14ac:dyDescent="0.2">
      <c r="A145" s="56"/>
      <c r="B145" s="56"/>
      <c r="C145" s="57"/>
      <c r="D145" s="57"/>
      <c r="E145" s="55">
        <v>8</v>
      </c>
      <c r="F145" s="38" t="s">
        <v>506</v>
      </c>
      <c r="G145" s="36" t="s">
        <v>536</v>
      </c>
      <c r="H145" s="57"/>
      <c r="I145" s="57"/>
    </row>
    <row r="146" spans="1:9" x14ac:dyDescent="0.2">
      <c r="A146" s="123" t="s">
        <v>137</v>
      </c>
      <c r="B146" s="123"/>
      <c r="C146" s="123"/>
      <c r="D146" s="123"/>
      <c r="E146" s="123"/>
      <c r="F146" s="123"/>
      <c r="G146" s="123"/>
      <c r="H146" s="123"/>
      <c r="I146" s="123"/>
    </row>
    <row r="147" spans="1:9" ht="15" outlineLevel="1" x14ac:dyDescent="0.2">
      <c r="A147" s="36"/>
      <c r="B147" s="36"/>
      <c r="C147" s="36"/>
      <c r="D147" s="36"/>
      <c r="E147" s="55">
        <v>1</v>
      </c>
      <c r="F147" s="36" t="s">
        <v>663</v>
      </c>
      <c r="G147" s="36" t="s">
        <v>664</v>
      </c>
      <c r="H147" s="36"/>
      <c r="I147" s="36"/>
    </row>
    <row r="148" spans="1:9" ht="75" outlineLevel="1" x14ac:dyDescent="0.2">
      <c r="A148" s="36"/>
      <c r="B148" s="36"/>
      <c r="C148" s="36"/>
      <c r="D148" s="36"/>
      <c r="E148" s="55">
        <v>2</v>
      </c>
      <c r="F148" s="36" t="s">
        <v>665</v>
      </c>
      <c r="G148" s="36" t="s">
        <v>666</v>
      </c>
      <c r="H148" s="36"/>
      <c r="I148" s="36"/>
    </row>
    <row r="149" spans="1:9" ht="15" outlineLevel="1" x14ac:dyDescent="0.2">
      <c r="A149" s="36"/>
      <c r="B149" s="36"/>
      <c r="C149" s="38"/>
      <c r="D149" s="38"/>
      <c r="E149" s="55">
        <v>3</v>
      </c>
      <c r="F149" s="36" t="s">
        <v>667</v>
      </c>
      <c r="G149" s="36" t="s">
        <v>668</v>
      </c>
      <c r="H149" s="38"/>
      <c r="I149" s="38"/>
    </row>
    <row r="150" spans="1:9" ht="120" outlineLevel="1" x14ac:dyDescent="0.2">
      <c r="A150" s="36"/>
      <c r="B150" s="36"/>
      <c r="C150" s="38"/>
      <c r="D150" s="38"/>
      <c r="E150" s="55">
        <v>4</v>
      </c>
      <c r="F150" s="36" t="s">
        <v>669</v>
      </c>
      <c r="G150" s="36" t="s">
        <v>670</v>
      </c>
      <c r="H150" s="38"/>
      <c r="I150" s="38"/>
    </row>
    <row r="151" spans="1:9" ht="15" outlineLevel="1" x14ac:dyDescent="0.2">
      <c r="A151" s="36"/>
      <c r="B151" s="36"/>
      <c r="C151" s="38"/>
      <c r="D151" s="38"/>
      <c r="E151" s="55">
        <v>5</v>
      </c>
      <c r="F151" s="36" t="s">
        <v>671</v>
      </c>
      <c r="G151" s="36" t="s">
        <v>672</v>
      </c>
      <c r="H151" s="38"/>
      <c r="I151" s="38"/>
    </row>
    <row r="152" spans="1:9" ht="15" outlineLevel="1" x14ac:dyDescent="0.2">
      <c r="A152" s="36"/>
      <c r="B152" s="36"/>
      <c r="C152" s="38"/>
      <c r="D152" s="38"/>
      <c r="E152" s="55">
        <v>6</v>
      </c>
      <c r="F152" s="36" t="s">
        <v>673</v>
      </c>
      <c r="G152" s="36" t="s">
        <v>674</v>
      </c>
      <c r="H152" s="38"/>
      <c r="I152" s="38"/>
    </row>
    <row r="153" spans="1:9" ht="15" outlineLevel="1" x14ac:dyDescent="0.2">
      <c r="A153" s="36"/>
      <c r="B153" s="36"/>
      <c r="C153" s="38"/>
      <c r="D153" s="38"/>
      <c r="E153" s="55">
        <v>7</v>
      </c>
      <c r="F153" s="36" t="s">
        <v>675</v>
      </c>
      <c r="G153" s="36" t="s">
        <v>676</v>
      </c>
      <c r="H153" s="38"/>
      <c r="I153" s="38"/>
    </row>
    <row r="154" spans="1:9" x14ac:dyDescent="0.2">
      <c r="A154" s="123" t="s">
        <v>151</v>
      </c>
      <c r="B154" s="123"/>
      <c r="C154" s="123"/>
      <c r="D154" s="123"/>
      <c r="E154" s="123"/>
      <c r="F154" s="123"/>
      <c r="G154" s="123"/>
      <c r="H154" s="123"/>
      <c r="I154" s="123"/>
    </row>
    <row r="155" spans="1:9" ht="15" outlineLevel="1" x14ac:dyDescent="0.2">
      <c r="A155" s="36"/>
      <c r="B155" s="36"/>
      <c r="C155" s="36"/>
      <c r="D155" s="36"/>
      <c r="E155" s="55">
        <v>1</v>
      </c>
      <c r="F155" s="36" t="s">
        <v>677</v>
      </c>
      <c r="G155" s="36" t="s">
        <v>664</v>
      </c>
      <c r="H155" s="36"/>
      <c r="I155" s="36"/>
    </row>
    <row r="156" spans="1:9" ht="75" outlineLevel="1" x14ac:dyDescent="0.2">
      <c r="A156" s="36"/>
      <c r="B156" s="36"/>
      <c r="C156" s="36"/>
      <c r="D156" s="36"/>
      <c r="E156" s="55">
        <v>2</v>
      </c>
      <c r="F156" s="36" t="s">
        <v>678</v>
      </c>
      <c r="G156" s="36" t="s">
        <v>679</v>
      </c>
      <c r="H156" s="36"/>
      <c r="I156" s="36"/>
    </row>
    <row r="157" spans="1:9" ht="15" outlineLevel="1" x14ac:dyDescent="0.2">
      <c r="A157" s="38"/>
      <c r="B157" s="38"/>
      <c r="C157" s="38"/>
      <c r="D157" s="38"/>
      <c r="E157" s="55">
        <v>3</v>
      </c>
      <c r="F157" s="36" t="s">
        <v>667</v>
      </c>
      <c r="G157" s="37" t="s">
        <v>527</v>
      </c>
      <c r="H157" s="38"/>
      <c r="I157" s="38"/>
    </row>
    <row r="158" spans="1:9" ht="165" outlineLevel="1" x14ac:dyDescent="0.2">
      <c r="A158" s="36"/>
      <c r="B158" s="36"/>
      <c r="C158" s="36"/>
      <c r="D158" s="36"/>
      <c r="E158" s="55">
        <v>4</v>
      </c>
      <c r="F158" s="36" t="s">
        <v>680</v>
      </c>
      <c r="G158" s="36" t="s">
        <v>529</v>
      </c>
      <c r="H158" s="36"/>
      <c r="I158" s="36"/>
    </row>
    <row r="159" spans="1:9" ht="90" outlineLevel="1" x14ac:dyDescent="0.2">
      <c r="A159" s="36"/>
      <c r="B159" s="36"/>
      <c r="C159" s="36"/>
      <c r="D159" s="36"/>
      <c r="E159" s="55">
        <v>5</v>
      </c>
      <c r="F159" s="36" t="s">
        <v>530</v>
      </c>
      <c r="G159" s="36" t="s">
        <v>531</v>
      </c>
      <c r="H159" s="36"/>
      <c r="I159" s="36"/>
    </row>
    <row r="160" spans="1:9" s="7" customFormat="1" ht="105" outlineLevel="1" x14ac:dyDescent="0.2">
      <c r="A160" s="36"/>
      <c r="B160" s="36"/>
      <c r="C160" s="36"/>
      <c r="D160" s="36"/>
      <c r="E160" s="55">
        <v>6</v>
      </c>
      <c r="F160" s="36" t="s">
        <v>532</v>
      </c>
      <c r="G160" s="37" t="s">
        <v>533</v>
      </c>
      <c r="H160" s="36"/>
      <c r="I160" s="36"/>
    </row>
    <row r="161" spans="1:9" s="7" customFormat="1" ht="30" outlineLevel="1" x14ac:dyDescent="0.2">
      <c r="A161" s="56"/>
      <c r="B161" s="56"/>
      <c r="C161" s="57"/>
      <c r="D161" s="57"/>
      <c r="E161" s="55">
        <v>7</v>
      </c>
      <c r="F161" s="36" t="s">
        <v>534</v>
      </c>
      <c r="G161" s="36" t="s">
        <v>535</v>
      </c>
      <c r="H161" s="57"/>
      <c r="I161" s="57"/>
    </row>
    <row r="162" spans="1:9" s="7" customFormat="1" ht="15" outlineLevel="1" x14ac:dyDescent="0.2">
      <c r="A162" s="56"/>
      <c r="B162" s="56"/>
      <c r="C162" s="57"/>
      <c r="D162" s="57"/>
      <c r="E162" s="55">
        <v>8</v>
      </c>
      <c r="F162" s="38" t="s">
        <v>506</v>
      </c>
      <c r="G162" s="36" t="s">
        <v>536</v>
      </c>
      <c r="H162" s="57"/>
      <c r="I162" s="57"/>
    </row>
    <row r="163" spans="1:9" x14ac:dyDescent="0.2">
      <c r="A163" s="123" t="s">
        <v>155</v>
      </c>
      <c r="B163" s="123"/>
      <c r="C163" s="123"/>
      <c r="D163" s="123"/>
      <c r="E163" s="123"/>
      <c r="F163" s="123"/>
      <c r="G163" s="123"/>
      <c r="H163" s="123"/>
      <c r="I163" s="123"/>
    </row>
    <row r="164" spans="1:9" ht="15" outlineLevel="1" x14ac:dyDescent="0.2">
      <c r="A164" s="36"/>
      <c r="B164" s="36"/>
      <c r="C164" s="36"/>
      <c r="D164" s="36"/>
      <c r="E164" s="55">
        <v>1</v>
      </c>
      <c r="F164" s="36" t="s">
        <v>677</v>
      </c>
      <c r="G164" s="36" t="s">
        <v>664</v>
      </c>
      <c r="H164" s="36"/>
      <c r="I164" s="36"/>
    </row>
    <row r="165" spans="1:9" ht="75" outlineLevel="1" x14ac:dyDescent="0.2">
      <c r="A165" s="36"/>
      <c r="B165" s="36"/>
      <c r="C165" s="36"/>
      <c r="D165" s="36"/>
      <c r="E165" s="55">
        <v>2</v>
      </c>
      <c r="F165" s="36" t="s">
        <v>678</v>
      </c>
      <c r="G165" s="36" t="s">
        <v>679</v>
      </c>
      <c r="H165" s="36"/>
      <c r="I165" s="36"/>
    </row>
    <row r="166" spans="1:9" ht="15" outlineLevel="1" x14ac:dyDescent="0.2">
      <c r="A166" s="36"/>
      <c r="B166" s="36"/>
      <c r="C166" s="36"/>
      <c r="D166" s="36"/>
      <c r="E166" s="55">
        <v>3</v>
      </c>
      <c r="F166" s="36" t="s">
        <v>681</v>
      </c>
      <c r="G166" s="37" t="s">
        <v>682</v>
      </c>
      <c r="H166" s="36"/>
      <c r="I166" s="36"/>
    </row>
    <row r="167" spans="1:9" ht="15" outlineLevel="1" x14ac:dyDescent="0.2">
      <c r="A167" s="36"/>
      <c r="B167" s="36"/>
      <c r="C167" s="36"/>
      <c r="D167" s="36"/>
      <c r="E167" s="55">
        <v>4</v>
      </c>
      <c r="F167" s="36" t="s">
        <v>496</v>
      </c>
      <c r="G167" s="36" t="s">
        <v>683</v>
      </c>
      <c r="H167" s="36"/>
      <c r="I167" s="36"/>
    </row>
    <row r="168" spans="1:9" s="8" customFormat="1" ht="15" outlineLevel="1" x14ac:dyDescent="0.2">
      <c r="A168" s="59"/>
      <c r="B168" s="59"/>
      <c r="C168" s="59"/>
      <c r="D168" s="59"/>
      <c r="E168" s="60">
        <v>5</v>
      </c>
      <c r="F168" s="59" t="s">
        <v>684</v>
      </c>
      <c r="G168" s="59" t="s">
        <v>685</v>
      </c>
      <c r="H168" s="59"/>
      <c r="I168" s="59"/>
    </row>
    <row r="169" spans="1:9" ht="15" outlineLevel="1" x14ac:dyDescent="0.2">
      <c r="A169" s="36"/>
      <c r="B169" s="36"/>
      <c r="C169" s="36"/>
      <c r="D169" s="36"/>
      <c r="E169" s="55">
        <v>6</v>
      </c>
      <c r="F169" s="36" t="s">
        <v>686</v>
      </c>
      <c r="G169" s="36" t="s">
        <v>687</v>
      </c>
      <c r="H169" s="36"/>
      <c r="I169" s="36"/>
    </row>
    <row r="170" spans="1:9" ht="120" outlineLevel="1" x14ac:dyDescent="0.2">
      <c r="A170" s="36"/>
      <c r="B170" s="36"/>
      <c r="C170" s="36"/>
      <c r="D170" s="36"/>
      <c r="E170" s="55">
        <v>7</v>
      </c>
      <c r="F170" s="36" t="s">
        <v>688</v>
      </c>
      <c r="G170" s="37" t="s">
        <v>689</v>
      </c>
      <c r="H170" s="36"/>
      <c r="I170" s="36"/>
    </row>
    <row r="171" spans="1:9" ht="120" outlineLevel="1" x14ac:dyDescent="0.2">
      <c r="A171" s="36"/>
      <c r="B171" s="36"/>
      <c r="C171" s="36"/>
      <c r="D171" s="36"/>
      <c r="E171" s="55">
        <v>8</v>
      </c>
      <c r="F171" s="36" t="s">
        <v>690</v>
      </c>
      <c r="G171" s="36" t="s">
        <v>531</v>
      </c>
      <c r="H171" s="36"/>
      <c r="I171" s="36"/>
    </row>
    <row r="172" spans="1:9" ht="75" outlineLevel="1" x14ac:dyDescent="0.2">
      <c r="A172" s="36"/>
      <c r="B172" s="36"/>
      <c r="C172" s="36"/>
      <c r="D172" s="36"/>
      <c r="E172" s="55">
        <v>9</v>
      </c>
      <c r="F172" s="36" t="s">
        <v>651</v>
      </c>
      <c r="G172" s="36" t="s">
        <v>533</v>
      </c>
      <c r="H172" s="36"/>
      <c r="I172" s="36"/>
    </row>
    <row r="173" spans="1:9" s="7" customFormat="1" ht="15" outlineLevel="1" x14ac:dyDescent="0.2">
      <c r="A173" s="56"/>
      <c r="B173" s="56"/>
      <c r="C173" s="57"/>
      <c r="D173" s="57"/>
      <c r="E173" s="55">
        <v>10</v>
      </c>
      <c r="F173" s="36" t="s">
        <v>691</v>
      </c>
      <c r="G173" s="36" t="s">
        <v>535</v>
      </c>
      <c r="H173" s="38"/>
      <c r="I173" s="38"/>
    </row>
    <row r="174" spans="1:9" s="7" customFormat="1" ht="15" outlineLevel="1" x14ac:dyDescent="0.2">
      <c r="A174" s="56"/>
      <c r="B174" s="56"/>
      <c r="C174" s="57"/>
      <c r="D174" s="57"/>
      <c r="E174" s="55">
        <v>11</v>
      </c>
      <c r="F174" s="38" t="s">
        <v>506</v>
      </c>
      <c r="G174" s="36" t="s">
        <v>536</v>
      </c>
      <c r="H174" s="57"/>
      <c r="I174" s="57"/>
    </row>
    <row r="175" spans="1:9" x14ac:dyDescent="0.2">
      <c r="A175" s="123" t="s">
        <v>162</v>
      </c>
      <c r="B175" s="123"/>
      <c r="C175" s="123"/>
      <c r="D175" s="123"/>
      <c r="E175" s="123"/>
      <c r="F175" s="123"/>
      <c r="G175" s="123"/>
      <c r="H175" s="123"/>
      <c r="I175" s="123"/>
    </row>
    <row r="176" spans="1:9" ht="15" outlineLevel="1" x14ac:dyDescent="0.2">
      <c r="A176" s="36"/>
      <c r="B176" s="36"/>
      <c r="C176" s="36"/>
      <c r="D176" s="36"/>
      <c r="E176" s="55">
        <v>1</v>
      </c>
      <c r="F176" s="36" t="s">
        <v>677</v>
      </c>
      <c r="G176" s="36" t="s">
        <v>664</v>
      </c>
      <c r="H176" s="36"/>
      <c r="I176" s="36"/>
    </row>
    <row r="177" spans="1:9" ht="75" outlineLevel="1" x14ac:dyDescent="0.2">
      <c r="A177" s="36"/>
      <c r="B177" s="36"/>
      <c r="C177" s="36"/>
      <c r="D177" s="36"/>
      <c r="E177" s="55">
        <v>2</v>
      </c>
      <c r="F177" s="36" t="s">
        <v>678</v>
      </c>
      <c r="G177" s="36" t="s">
        <v>679</v>
      </c>
      <c r="H177" s="36"/>
      <c r="I177" s="36"/>
    </row>
    <row r="178" spans="1:9" ht="15" outlineLevel="1" x14ac:dyDescent="0.2">
      <c r="A178" s="36"/>
      <c r="B178" s="36"/>
      <c r="C178" s="36"/>
      <c r="D178" s="36"/>
      <c r="E178" s="55">
        <v>3</v>
      </c>
      <c r="F178" s="36" t="s">
        <v>681</v>
      </c>
      <c r="G178" s="37" t="s">
        <v>682</v>
      </c>
      <c r="H178" s="36"/>
      <c r="I178" s="36"/>
    </row>
    <row r="179" spans="1:9" ht="15" outlineLevel="1" x14ac:dyDescent="0.2">
      <c r="A179" s="36"/>
      <c r="B179" s="36"/>
      <c r="C179" s="36"/>
      <c r="D179" s="36"/>
      <c r="E179" s="55">
        <v>4</v>
      </c>
      <c r="F179" s="36" t="s">
        <v>496</v>
      </c>
      <c r="G179" s="36" t="s">
        <v>683</v>
      </c>
      <c r="H179" s="36"/>
      <c r="I179" s="36"/>
    </row>
    <row r="180" spans="1:9" s="8" customFormat="1" ht="15" outlineLevel="1" x14ac:dyDescent="0.2">
      <c r="A180" s="59"/>
      <c r="B180" s="59"/>
      <c r="C180" s="59"/>
      <c r="D180" s="59"/>
      <c r="E180" s="60">
        <v>5</v>
      </c>
      <c r="F180" s="59" t="s">
        <v>684</v>
      </c>
      <c r="G180" s="59" t="s">
        <v>685</v>
      </c>
      <c r="H180" s="59"/>
      <c r="I180" s="59"/>
    </row>
    <row r="181" spans="1:9" ht="15" outlineLevel="1" x14ac:dyDescent="0.2">
      <c r="A181" s="36"/>
      <c r="B181" s="36"/>
      <c r="C181" s="36"/>
      <c r="D181" s="36"/>
      <c r="E181" s="55">
        <v>6</v>
      </c>
      <c r="F181" s="36" t="s">
        <v>692</v>
      </c>
      <c r="G181" s="36" t="s">
        <v>693</v>
      </c>
      <c r="H181" s="36"/>
      <c r="I181" s="36"/>
    </row>
    <row r="182" spans="1:9" ht="150" outlineLevel="1" x14ac:dyDescent="0.2">
      <c r="A182" s="36"/>
      <c r="B182" s="36"/>
      <c r="C182" s="36"/>
      <c r="D182" s="36"/>
      <c r="E182" s="55">
        <v>7</v>
      </c>
      <c r="F182" s="36" t="s">
        <v>694</v>
      </c>
      <c r="G182" s="37" t="s">
        <v>689</v>
      </c>
      <c r="H182" s="36"/>
      <c r="I182" s="36"/>
    </row>
    <row r="183" spans="1:9" ht="105" outlineLevel="1" x14ac:dyDescent="0.2">
      <c r="A183" s="36"/>
      <c r="B183" s="36"/>
      <c r="C183" s="36"/>
      <c r="D183" s="36"/>
      <c r="E183" s="55">
        <v>8</v>
      </c>
      <c r="F183" s="36" t="s">
        <v>695</v>
      </c>
      <c r="G183" s="36" t="s">
        <v>531</v>
      </c>
      <c r="H183" s="36"/>
      <c r="I183" s="36"/>
    </row>
    <row r="184" spans="1:9" ht="75" outlineLevel="1" x14ac:dyDescent="0.2">
      <c r="A184" s="36"/>
      <c r="B184" s="36"/>
      <c r="C184" s="36"/>
      <c r="D184" s="36"/>
      <c r="E184" s="55">
        <v>9</v>
      </c>
      <c r="F184" s="36" t="s">
        <v>651</v>
      </c>
      <c r="G184" s="36" t="s">
        <v>533</v>
      </c>
      <c r="H184" s="36"/>
      <c r="I184" s="36"/>
    </row>
    <row r="185" spans="1:9" s="7" customFormat="1" ht="15" outlineLevel="1" x14ac:dyDescent="0.2">
      <c r="A185" s="56"/>
      <c r="B185" s="56"/>
      <c r="C185" s="57"/>
      <c r="D185" s="57"/>
      <c r="E185" s="55">
        <v>10</v>
      </c>
      <c r="F185" s="36" t="s">
        <v>691</v>
      </c>
      <c r="G185" s="36" t="s">
        <v>535</v>
      </c>
      <c r="H185" s="38"/>
      <c r="I185" s="38"/>
    </row>
    <row r="186" spans="1:9" s="7" customFormat="1" ht="15" outlineLevel="1" x14ac:dyDescent="0.2">
      <c r="A186" s="56"/>
      <c r="B186" s="56"/>
      <c r="C186" s="57"/>
      <c r="D186" s="57"/>
      <c r="E186" s="55">
        <v>11</v>
      </c>
      <c r="F186" s="38" t="s">
        <v>506</v>
      </c>
      <c r="G186" s="36" t="s">
        <v>536</v>
      </c>
      <c r="H186" s="57"/>
      <c r="I186" s="57"/>
    </row>
    <row r="187" spans="1:9" x14ac:dyDescent="0.2">
      <c r="A187" s="123" t="s">
        <v>166</v>
      </c>
      <c r="B187" s="123"/>
      <c r="C187" s="123"/>
      <c r="D187" s="123"/>
      <c r="E187" s="123"/>
      <c r="F187" s="123"/>
      <c r="G187" s="123"/>
      <c r="H187" s="123"/>
      <c r="I187" s="123"/>
    </row>
    <row r="188" spans="1:9" ht="15" outlineLevel="1" x14ac:dyDescent="0.2">
      <c r="A188" s="36"/>
      <c r="B188" s="36"/>
      <c r="C188" s="36"/>
      <c r="D188" s="36"/>
      <c r="E188" s="55">
        <v>1</v>
      </c>
      <c r="F188" s="36" t="s">
        <v>677</v>
      </c>
      <c r="G188" s="36" t="s">
        <v>664</v>
      </c>
      <c r="H188" s="36"/>
      <c r="I188" s="36"/>
    </row>
    <row r="189" spans="1:9" ht="75" outlineLevel="1" x14ac:dyDescent="0.2">
      <c r="A189" s="36"/>
      <c r="B189" s="36"/>
      <c r="C189" s="36"/>
      <c r="D189" s="36"/>
      <c r="E189" s="55">
        <v>2</v>
      </c>
      <c r="F189" s="36" t="s">
        <v>696</v>
      </c>
      <c r="G189" s="36" t="s">
        <v>697</v>
      </c>
      <c r="H189" s="36"/>
      <c r="I189" s="36"/>
    </row>
    <row r="190" spans="1:9" ht="15" outlineLevel="1" x14ac:dyDescent="0.2">
      <c r="A190" s="36"/>
      <c r="B190" s="36"/>
      <c r="C190" s="36"/>
      <c r="D190" s="36"/>
      <c r="E190" s="55">
        <v>3</v>
      </c>
      <c r="F190" s="36" t="s">
        <v>681</v>
      </c>
      <c r="G190" s="37" t="s">
        <v>682</v>
      </c>
      <c r="H190" s="36"/>
      <c r="I190" s="36"/>
    </row>
    <row r="191" spans="1:9" ht="15" outlineLevel="1" x14ac:dyDescent="0.2">
      <c r="A191" s="36"/>
      <c r="B191" s="36"/>
      <c r="C191" s="36"/>
      <c r="D191" s="36"/>
      <c r="E191" s="55">
        <v>4</v>
      </c>
      <c r="F191" s="36" t="s">
        <v>496</v>
      </c>
      <c r="G191" s="36" t="s">
        <v>683</v>
      </c>
      <c r="H191" s="36"/>
      <c r="I191" s="36"/>
    </row>
    <row r="192" spans="1:9" s="8" customFormat="1" ht="15" outlineLevel="1" x14ac:dyDescent="0.2">
      <c r="A192" s="59"/>
      <c r="B192" s="59"/>
      <c r="C192" s="59"/>
      <c r="D192" s="59"/>
      <c r="E192" s="60">
        <v>5</v>
      </c>
      <c r="F192" s="59" t="s">
        <v>684</v>
      </c>
      <c r="G192" s="59" t="s">
        <v>685</v>
      </c>
      <c r="H192" s="59"/>
      <c r="I192" s="59"/>
    </row>
    <row r="193" spans="1:9" ht="15" outlineLevel="1" x14ac:dyDescent="0.2">
      <c r="A193" s="36"/>
      <c r="B193" s="36"/>
      <c r="C193" s="36"/>
      <c r="D193" s="36"/>
      <c r="E193" s="55">
        <v>6</v>
      </c>
      <c r="F193" s="36" t="s">
        <v>698</v>
      </c>
      <c r="G193" s="36" t="s">
        <v>699</v>
      </c>
      <c r="H193" s="36"/>
      <c r="I193" s="36"/>
    </row>
    <row r="194" spans="1:9" ht="135" outlineLevel="1" x14ac:dyDescent="0.2">
      <c r="A194" s="36"/>
      <c r="B194" s="36"/>
      <c r="C194" s="36"/>
      <c r="D194" s="36"/>
      <c r="E194" s="55">
        <v>7</v>
      </c>
      <c r="F194" s="36" t="s">
        <v>700</v>
      </c>
      <c r="G194" s="36" t="s">
        <v>533</v>
      </c>
      <c r="H194" s="36"/>
      <c r="I194" s="36"/>
    </row>
    <row r="195" spans="1:9" s="7" customFormat="1" ht="15" outlineLevel="1" x14ac:dyDescent="0.2">
      <c r="A195" s="56"/>
      <c r="B195" s="56"/>
      <c r="C195" s="57"/>
      <c r="D195" s="57"/>
      <c r="E195" s="55">
        <v>8</v>
      </c>
      <c r="F195" s="36" t="s">
        <v>691</v>
      </c>
      <c r="G195" s="36" t="s">
        <v>535</v>
      </c>
      <c r="H195" s="38"/>
      <c r="I195" s="38"/>
    </row>
    <row r="196" spans="1:9" s="7" customFormat="1" ht="15" outlineLevel="1" x14ac:dyDescent="0.2">
      <c r="A196" s="56"/>
      <c r="B196" s="56"/>
      <c r="C196" s="57"/>
      <c r="D196" s="57"/>
      <c r="E196" s="55">
        <v>9</v>
      </c>
      <c r="F196" s="38" t="s">
        <v>506</v>
      </c>
      <c r="G196" s="36" t="s">
        <v>536</v>
      </c>
      <c r="H196" s="57"/>
      <c r="I196" s="57"/>
    </row>
    <row r="197" spans="1:9" x14ac:dyDescent="0.2">
      <c r="A197" s="123" t="s">
        <v>157</v>
      </c>
      <c r="B197" s="123"/>
      <c r="C197" s="123"/>
      <c r="D197" s="123"/>
      <c r="E197" s="123"/>
      <c r="F197" s="123"/>
      <c r="G197" s="123"/>
      <c r="H197" s="123"/>
      <c r="I197" s="123"/>
    </row>
    <row r="198" spans="1:9" s="7" customFormat="1" outlineLevel="1" x14ac:dyDescent="0.2">
      <c r="A198" s="56"/>
      <c r="B198" s="56"/>
      <c r="C198" s="57"/>
      <c r="D198" s="57"/>
      <c r="E198" s="55">
        <v>1</v>
      </c>
      <c r="F198" s="38" t="s">
        <v>540</v>
      </c>
      <c r="G198" s="38" t="s">
        <v>701</v>
      </c>
      <c r="H198" s="57"/>
      <c r="I198" s="57"/>
    </row>
    <row r="199" spans="1:9" s="7" customFormat="1" outlineLevel="1" x14ac:dyDescent="0.2">
      <c r="A199" s="56"/>
      <c r="B199" s="56"/>
      <c r="C199" s="57"/>
      <c r="D199" s="57"/>
      <c r="E199" s="55">
        <v>2</v>
      </c>
      <c r="F199" s="38" t="s">
        <v>702</v>
      </c>
      <c r="G199" s="38" t="s">
        <v>703</v>
      </c>
      <c r="H199" s="57"/>
      <c r="I199" s="57"/>
    </row>
    <row r="200" spans="1:9" s="7" customFormat="1" ht="122.5" customHeight="1" outlineLevel="1" x14ac:dyDescent="0.2">
      <c r="A200" s="56"/>
      <c r="B200" s="56"/>
      <c r="C200" s="57"/>
      <c r="D200" s="57"/>
      <c r="E200" s="55">
        <v>3</v>
      </c>
      <c r="F200" s="36" t="s">
        <v>704</v>
      </c>
      <c r="G200" s="38" t="s">
        <v>705</v>
      </c>
      <c r="H200" s="57"/>
      <c r="I200" s="57"/>
    </row>
    <row r="201" spans="1:9" s="7" customFormat="1" outlineLevel="1" x14ac:dyDescent="0.2">
      <c r="A201" s="56"/>
      <c r="B201" s="56"/>
      <c r="C201" s="57"/>
      <c r="D201" s="57"/>
      <c r="E201" s="55">
        <v>4</v>
      </c>
      <c r="F201" s="61" t="s">
        <v>706</v>
      </c>
      <c r="G201" s="61" t="s">
        <v>707</v>
      </c>
      <c r="H201" s="57"/>
      <c r="I201" s="57"/>
    </row>
    <row r="202" spans="1:9" s="7" customFormat="1" outlineLevel="1" x14ac:dyDescent="0.2">
      <c r="A202" s="56"/>
      <c r="B202" s="56"/>
      <c r="C202" s="57"/>
      <c r="D202" s="57"/>
      <c r="E202" s="55">
        <v>5</v>
      </c>
      <c r="F202" s="38" t="s">
        <v>708</v>
      </c>
      <c r="G202" s="38" t="s">
        <v>709</v>
      </c>
      <c r="H202" s="57"/>
      <c r="I202" s="57"/>
    </row>
    <row r="203" spans="1:9" s="7" customFormat="1" outlineLevel="1" x14ac:dyDescent="0.2">
      <c r="A203" s="56"/>
      <c r="B203" s="56"/>
      <c r="C203" s="57"/>
      <c r="D203" s="57"/>
      <c r="E203" s="55">
        <v>6</v>
      </c>
      <c r="F203" s="38" t="s">
        <v>710</v>
      </c>
      <c r="G203" s="38" t="s">
        <v>711</v>
      </c>
      <c r="H203" s="57"/>
      <c r="I203" s="57"/>
    </row>
    <row r="204" spans="1:9" s="7" customFormat="1" outlineLevel="1" x14ac:dyDescent="0.2">
      <c r="A204" s="56"/>
      <c r="B204" s="56"/>
      <c r="C204" s="57"/>
      <c r="D204" s="57"/>
      <c r="E204" s="55">
        <v>7</v>
      </c>
      <c r="F204" s="38" t="s">
        <v>712</v>
      </c>
      <c r="G204" s="38" t="s">
        <v>713</v>
      </c>
      <c r="H204" s="57"/>
      <c r="I204" s="57"/>
    </row>
    <row r="205" spans="1:9" s="7" customFormat="1" outlineLevel="1" x14ac:dyDescent="0.2">
      <c r="A205" s="56"/>
      <c r="B205" s="56"/>
      <c r="C205" s="57"/>
      <c r="D205" s="57"/>
      <c r="E205" s="55">
        <v>8</v>
      </c>
      <c r="F205" s="38" t="s">
        <v>714</v>
      </c>
      <c r="G205" s="38" t="s">
        <v>715</v>
      </c>
      <c r="H205" s="57"/>
      <c r="I205" s="57"/>
    </row>
    <row r="206" spans="1:9" s="7" customFormat="1" outlineLevel="1" x14ac:dyDescent="0.2">
      <c r="A206" s="56"/>
      <c r="B206" s="56"/>
      <c r="C206" s="57"/>
      <c r="D206" s="57"/>
      <c r="E206" s="55">
        <v>9</v>
      </c>
      <c r="F206" s="38" t="s">
        <v>716</v>
      </c>
      <c r="G206" s="38" t="s">
        <v>717</v>
      </c>
      <c r="H206" s="57"/>
      <c r="I206" s="57"/>
    </row>
    <row r="207" spans="1:9" s="7" customFormat="1" outlineLevel="1" x14ac:dyDescent="0.2">
      <c r="A207" s="56"/>
      <c r="B207" s="56"/>
      <c r="C207" s="57"/>
      <c r="D207" s="57"/>
      <c r="E207" s="55">
        <v>10</v>
      </c>
      <c r="F207" s="38" t="s">
        <v>718</v>
      </c>
      <c r="G207" s="38" t="s">
        <v>719</v>
      </c>
      <c r="H207" s="57"/>
      <c r="I207" s="57"/>
    </row>
    <row r="208" spans="1:9" s="7" customFormat="1" ht="30" outlineLevel="1" x14ac:dyDescent="0.2">
      <c r="A208" s="56"/>
      <c r="B208" s="56"/>
      <c r="C208" s="57"/>
      <c r="D208" s="57"/>
      <c r="E208" s="55">
        <v>11</v>
      </c>
      <c r="F208" s="36" t="s">
        <v>720</v>
      </c>
      <c r="G208" s="62" t="s">
        <v>715</v>
      </c>
      <c r="H208" s="57"/>
      <c r="I208" s="57"/>
    </row>
    <row r="209" spans="1:9" s="7" customFormat="1" outlineLevel="1" x14ac:dyDescent="0.2">
      <c r="A209" s="56"/>
      <c r="B209" s="56"/>
      <c r="C209" s="57"/>
      <c r="D209" s="57"/>
      <c r="E209" s="55">
        <v>12</v>
      </c>
      <c r="F209" s="38" t="s">
        <v>716</v>
      </c>
      <c r="G209" s="38" t="s">
        <v>717</v>
      </c>
      <c r="H209" s="57"/>
      <c r="I209" s="57"/>
    </row>
    <row r="210" spans="1:9" s="7" customFormat="1" outlineLevel="1" x14ac:dyDescent="0.2">
      <c r="A210" s="56"/>
      <c r="B210" s="56"/>
      <c r="C210" s="57"/>
      <c r="D210" s="57"/>
      <c r="E210" s="55">
        <v>13</v>
      </c>
      <c r="F210" s="38" t="s">
        <v>721</v>
      </c>
      <c r="G210" s="38" t="s">
        <v>722</v>
      </c>
      <c r="H210" s="57"/>
      <c r="I210" s="57"/>
    </row>
    <row r="211" spans="1:9" s="7" customFormat="1" outlineLevel="1" x14ac:dyDescent="0.2">
      <c r="A211" s="56"/>
      <c r="B211" s="56"/>
      <c r="C211" s="57"/>
      <c r="D211" s="57"/>
      <c r="E211" s="55">
        <v>14</v>
      </c>
      <c r="F211" s="38" t="s">
        <v>553</v>
      </c>
      <c r="G211" s="38" t="s">
        <v>723</v>
      </c>
      <c r="H211" s="57"/>
      <c r="I211" s="57"/>
    </row>
    <row r="212" spans="1:9" s="7" customFormat="1" ht="75" outlineLevel="1" x14ac:dyDescent="0.2">
      <c r="A212" s="56"/>
      <c r="B212" s="56"/>
      <c r="C212" s="57"/>
      <c r="D212" s="57"/>
      <c r="E212" s="55">
        <v>15</v>
      </c>
      <c r="F212" s="38" t="s">
        <v>724</v>
      </c>
      <c r="G212" s="36" t="s">
        <v>556</v>
      </c>
      <c r="H212" s="57"/>
      <c r="I212" s="57"/>
    </row>
    <row r="213" spans="1:9" s="7" customFormat="1" ht="15" outlineLevel="1" x14ac:dyDescent="0.2">
      <c r="A213" s="56"/>
      <c r="B213" s="56"/>
      <c r="C213" s="57"/>
      <c r="D213" s="57"/>
      <c r="E213" s="55">
        <v>16</v>
      </c>
      <c r="F213" s="38" t="s">
        <v>725</v>
      </c>
      <c r="G213" s="36" t="s">
        <v>726</v>
      </c>
      <c r="H213" s="57"/>
      <c r="I213" s="57"/>
    </row>
    <row r="214" spans="1:9" s="7" customFormat="1" ht="15" outlineLevel="1" x14ac:dyDescent="0.2">
      <c r="A214" s="56"/>
      <c r="B214" s="56"/>
      <c r="C214" s="57"/>
      <c r="D214" s="57"/>
      <c r="E214" s="55">
        <v>17</v>
      </c>
      <c r="F214" s="38" t="s">
        <v>727</v>
      </c>
      <c r="G214" s="36" t="s">
        <v>562</v>
      </c>
      <c r="H214" s="57"/>
      <c r="I214" s="57"/>
    </row>
    <row r="215" spans="1:9" s="7" customFormat="1" ht="15" outlineLevel="1" x14ac:dyDescent="0.2">
      <c r="A215" s="56"/>
      <c r="B215" s="56"/>
      <c r="C215" s="57"/>
      <c r="D215" s="57"/>
      <c r="E215" s="55">
        <v>18</v>
      </c>
      <c r="F215" s="38" t="s">
        <v>728</v>
      </c>
      <c r="G215" s="36" t="s">
        <v>164</v>
      </c>
      <c r="H215" s="57"/>
      <c r="I215" s="57"/>
    </row>
    <row r="216" spans="1:9" x14ac:dyDescent="0.2">
      <c r="A216" s="123" t="s">
        <v>169</v>
      </c>
      <c r="B216" s="123"/>
      <c r="C216" s="123"/>
      <c r="D216" s="123"/>
      <c r="E216" s="123"/>
      <c r="F216" s="123"/>
      <c r="G216" s="123"/>
      <c r="H216" s="123"/>
      <c r="I216" s="123"/>
    </row>
    <row r="217" spans="1:9" ht="15" outlineLevel="1" x14ac:dyDescent="0.2">
      <c r="A217" s="36"/>
      <c r="B217" s="36"/>
      <c r="C217" s="36"/>
      <c r="D217" s="36"/>
      <c r="E217" s="55">
        <v>1</v>
      </c>
      <c r="F217" s="36" t="s">
        <v>677</v>
      </c>
      <c r="G217" s="36" t="s">
        <v>664</v>
      </c>
      <c r="H217" s="36"/>
      <c r="I217" s="36"/>
    </row>
    <row r="218" spans="1:9" ht="75" outlineLevel="1" x14ac:dyDescent="0.2">
      <c r="A218" s="36"/>
      <c r="B218" s="36"/>
      <c r="C218" s="36"/>
      <c r="D218" s="36"/>
      <c r="E218" s="55">
        <v>2</v>
      </c>
      <c r="F218" s="36" t="s">
        <v>665</v>
      </c>
      <c r="G218" s="36" t="s">
        <v>666</v>
      </c>
      <c r="H218" s="36"/>
      <c r="I218" s="36"/>
    </row>
    <row r="219" spans="1:9" ht="15" outlineLevel="1" x14ac:dyDescent="0.2">
      <c r="A219" s="36"/>
      <c r="B219" s="36"/>
      <c r="C219" s="36"/>
      <c r="D219" s="36"/>
      <c r="E219" s="55">
        <v>3</v>
      </c>
      <c r="F219" s="36" t="s">
        <v>729</v>
      </c>
      <c r="G219" s="36" t="s">
        <v>730</v>
      </c>
      <c r="H219" s="36"/>
      <c r="I219" s="36"/>
    </row>
    <row r="220" spans="1:9" ht="15" outlineLevel="1" x14ac:dyDescent="0.2">
      <c r="A220" s="36"/>
      <c r="B220" s="36"/>
      <c r="C220" s="36"/>
      <c r="D220" s="36"/>
      <c r="E220" s="55">
        <v>4</v>
      </c>
      <c r="F220" s="36" t="s">
        <v>496</v>
      </c>
      <c r="G220" s="36" t="s">
        <v>683</v>
      </c>
      <c r="H220" s="36"/>
      <c r="I220" s="36"/>
    </row>
    <row r="221" spans="1:9" s="8" customFormat="1" ht="15" outlineLevel="1" x14ac:dyDescent="0.2">
      <c r="A221" s="59"/>
      <c r="B221" s="59"/>
      <c r="C221" s="59"/>
      <c r="D221" s="59"/>
      <c r="E221" s="60">
        <v>5</v>
      </c>
      <c r="F221" s="59" t="s">
        <v>684</v>
      </c>
      <c r="G221" s="59" t="s">
        <v>685</v>
      </c>
      <c r="H221" s="59"/>
      <c r="I221" s="59"/>
    </row>
    <row r="222" spans="1:9" ht="135" outlineLevel="1" x14ac:dyDescent="0.2">
      <c r="A222" s="36"/>
      <c r="B222" s="36"/>
      <c r="C222" s="36"/>
      <c r="D222" s="36"/>
      <c r="E222" s="55">
        <v>6</v>
      </c>
      <c r="F222" s="36" t="s">
        <v>731</v>
      </c>
      <c r="G222" s="36" t="s">
        <v>533</v>
      </c>
      <c r="H222" s="36"/>
      <c r="I222" s="36"/>
    </row>
    <row r="223" spans="1:9" ht="30" outlineLevel="1" x14ac:dyDescent="0.2">
      <c r="A223" s="36"/>
      <c r="B223" s="36"/>
      <c r="C223" s="36"/>
      <c r="D223" s="36"/>
      <c r="E223" s="55">
        <v>7</v>
      </c>
      <c r="F223" s="36" t="s">
        <v>534</v>
      </c>
      <c r="G223" s="36" t="s">
        <v>535</v>
      </c>
      <c r="H223" s="36"/>
      <c r="I223" s="36"/>
    </row>
    <row r="224" spans="1:9" ht="15" outlineLevel="1" x14ac:dyDescent="0.2">
      <c r="A224" s="36"/>
      <c r="B224" s="36"/>
      <c r="C224" s="36"/>
      <c r="D224" s="36"/>
      <c r="E224" s="55">
        <v>8</v>
      </c>
      <c r="F224" s="38" t="s">
        <v>506</v>
      </c>
      <c r="G224" s="36" t="s">
        <v>536</v>
      </c>
      <c r="H224" s="36"/>
      <c r="I224" s="36"/>
    </row>
    <row r="225" spans="1:9" x14ac:dyDescent="0.2">
      <c r="A225" s="123" t="s">
        <v>172</v>
      </c>
      <c r="B225" s="123"/>
      <c r="C225" s="123"/>
      <c r="D225" s="123"/>
      <c r="E225" s="123"/>
      <c r="F225" s="123"/>
      <c r="G225" s="123"/>
      <c r="H225" s="123"/>
      <c r="I225" s="123"/>
    </row>
    <row r="226" spans="1:9" ht="15" outlineLevel="1" x14ac:dyDescent="0.2">
      <c r="A226" s="36"/>
      <c r="B226" s="36"/>
      <c r="C226" s="36"/>
      <c r="D226" s="36"/>
      <c r="E226" s="55">
        <v>1</v>
      </c>
      <c r="F226" s="36" t="s">
        <v>677</v>
      </c>
      <c r="G226" s="36" t="s">
        <v>664</v>
      </c>
      <c r="H226" s="36"/>
      <c r="I226" s="36"/>
    </row>
    <row r="227" spans="1:9" ht="75" outlineLevel="1" x14ac:dyDescent="0.2">
      <c r="A227" s="36"/>
      <c r="B227" s="36"/>
      <c r="C227" s="36"/>
      <c r="D227" s="36"/>
      <c r="E227" s="55">
        <v>2</v>
      </c>
      <c r="F227" s="36" t="s">
        <v>678</v>
      </c>
      <c r="G227" s="36" t="s">
        <v>679</v>
      </c>
      <c r="H227" s="36"/>
      <c r="I227" s="36"/>
    </row>
    <row r="228" spans="1:9" ht="15" outlineLevel="1" x14ac:dyDescent="0.2">
      <c r="A228" s="36"/>
      <c r="B228" s="36"/>
      <c r="C228" s="36"/>
      <c r="D228" s="36"/>
      <c r="E228" s="55">
        <v>3</v>
      </c>
      <c r="F228" s="36" t="s">
        <v>729</v>
      </c>
      <c r="G228" s="36" t="s">
        <v>730</v>
      </c>
      <c r="H228" s="36"/>
      <c r="I228" s="36"/>
    </row>
    <row r="229" spans="1:9" ht="15" outlineLevel="1" x14ac:dyDescent="0.2">
      <c r="A229" s="36"/>
      <c r="B229" s="36"/>
      <c r="C229" s="36"/>
      <c r="D229" s="36"/>
      <c r="E229" s="55">
        <v>4</v>
      </c>
      <c r="F229" s="36" t="s">
        <v>496</v>
      </c>
      <c r="G229" s="36" t="s">
        <v>683</v>
      </c>
      <c r="H229" s="36"/>
      <c r="I229" s="36"/>
    </row>
    <row r="230" spans="1:9" s="8" customFormat="1" ht="15" outlineLevel="1" x14ac:dyDescent="0.2">
      <c r="A230" s="59"/>
      <c r="B230" s="59"/>
      <c r="C230" s="59"/>
      <c r="D230" s="59"/>
      <c r="E230" s="60">
        <v>5</v>
      </c>
      <c r="F230" s="59" t="s">
        <v>684</v>
      </c>
      <c r="G230" s="59" t="s">
        <v>685</v>
      </c>
      <c r="H230" s="59"/>
      <c r="I230" s="59"/>
    </row>
    <row r="231" spans="1:9" ht="135" outlineLevel="1" x14ac:dyDescent="0.2">
      <c r="A231" s="36"/>
      <c r="B231" s="36"/>
      <c r="C231" s="36"/>
      <c r="D231" s="36"/>
      <c r="E231" s="55">
        <v>6</v>
      </c>
      <c r="F231" s="36" t="s">
        <v>732</v>
      </c>
      <c r="G231" s="36" t="s">
        <v>533</v>
      </c>
      <c r="H231" s="36"/>
      <c r="I231" s="36"/>
    </row>
    <row r="232" spans="1:9" ht="15" outlineLevel="1" x14ac:dyDescent="0.2">
      <c r="A232" s="36"/>
      <c r="B232" s="36"/>
      <c r="C232" s="36"/>
      <c r="D232" s="36"/>
      <c r="E232" s="55">
        <v>7</v>
      </c>
      <c r="F232" s="36" t="s">
        <v>691</v>
      </c>
      <c r="G232" s="36" t="s">
        <v>535</v>
      </c>
      <c r="H232" s="36"/>
      <c r="I232" s="36"/>
    </row>
    <row r="233" spans="1:9" ht="15" outlineLevel="1" x14ac:dyDescent="0.2">
      <c r="A233" s="36"/>
      <c r="B233" s="36"/>
      <c r="C233" s="36"/>
      <c r="D233" s="36"/>
      <c r="E233" s="55">
        <v>8</v>
      </c>
      <c r="F233" s="38" t="s">
        <v>506</v>
      </c>
      <c r="G233" s="36" t="s">
        <v>536</v>
      </c>
      <c r="H233" s="36"/>
      <c r="I233" s="36"/>
    </row>
    <row r="234" spans="1:9" ht="14" customHeight="1" x14ac:dyDescent="0.2">
      <c r="A234" s="34" t="s">
        <v>176</v>
      </c>
      <c r="B234" s="34"/>
      <c r="C234" s="124" t="s">
        <v>176</v>
      </c>
      <c r="D234" s="124"/>
      <c r="E234" s="124"/>
      <c r="F234" s="124"/>
      <c r="G234" s="124"/>
      <c r="H234" s="124"/>
      <c r="I234" s="124"/>
    </row>
    <row r="235" spans="1:9" ht="15" outlineLevel="1" x14ac:dyDescent="0.2">
      <c r="A235" s="36"/>
      <c r="B235" s="36"/>
      <c r="C235" s="36"/>
      <c r="D235" s="36"/>
      <c r="E235" s="55">
        <v>1</v>
      </c>
      <c r="F235" s="36" t="s">
        <v>677</v>
      </c>
      <c r="G235" s="36" t="s">
        <v>664</v>
      </c>
      <c r="H235" s="36"/>
      <c r="I235" s="36"/>
    </row>
    <row r="236" spans="1:9" ht="75" outlineLevel="1" x14ac:dyDescent="0.2">
      <c r="A236" s="36"/>
      <c r="B236" s="36"/>
      <c r="C236" s="36"/>
      <c r="D236" s="36"/>
      <c r="E236" s="55">
        <v>2</v>
      </c>
      <c r="F236" s="36" t="s">
        <v>696</v>
      </c>
      <c r="G236" s="36" t="s">
        <v>697</v>
      </c>
      <c r="H236" s="36"/>
      <c r="I236" s="36"/>
    </row>
    <row r="237" spans="1:9" ht="15" outlineLevel="1" x14ac:dyDescent="0.2">
      <c r="A237" s="36"/>
      <c r="B237" s="36"/>
      <c r="C237" s="36"/>
      <c r="D237" s="36"/>
      <c r="E237" s="55">
        <v>3</v>
      </c>
      <c r="F237" s="36" t="s">
        <v>729</v>
      </c>
      <c r="G237" s="36" t="s">
        <v>733</v>
      </c>
      <c r="H237" s="36"/>
      <c r="I237" s="36"/>
    </row>
    <row r="238" spans="1:9" ht="15" outlineLevel="1" x14ac:dyDescent="0.2">
      <c r="A238" s="36"/>
      <c r="B238" s="36"/>
      <c r="C238" s="36"/>
      <c r="D238" s="36"/>
      <c r="E238" s="55">
        <v>4</v>
      </c>
      <c r="F238" s="36" t="s">
        <v>496</v>
      </c>
      <c r="G238" s="36" t="s">
        <v>683</v>
      </c>
      <c r="H238" s="36"/>
      <c r="I238" s="36"/>
    </row>
    <row r="239" spans="1:9" s="8" customFormat="1" ht="15" outlineLevel="1" x14ac:dyDescent="0.2">
      <c r="A239" s="59"/>
      <c r="B239" s="59"/>
      <c r="C239" s="59"/>
      <c r="D239" s="59"/>
      <c r="E239" s="60">
        <v>5</v>
      </c>
      <c r="F239" s="59" t="s">
        <v>684</v>
      </c>
      <c r="G239" s="59" t="s">
        <v>685</v>
      </c>
      <c r="H239" s="59"/>
      <c r="I239" s="59"/>
    </row>
    <row r="240" spans="1:9" ht="135" outlineLevel="1" x14ac:dyDescent="0.2">
      <c r="A240" s="36"/>
      <c r="B240" s="36"/>
      <c r="C240" s="36"/>
      <c r="D240" s="36"/>
      <c r="E240" s="55">
        <v>6</v>
      </c>
      <c r="F240" s="36" t="s">
        <v>734</v>
      </c>
      <c r="G240" s="36" t="s">
        <v>533</v>
      </c>
      <c r="H240" s="36"/>
      <c r="I240" s="36"/>
    </row>
    <row r="241" spans="1:9" ht="15" outlineLevel="1" x14ac:dyDescent="0.2">
      <c r="A241" s="36"/>
      <c r="B241" s="36"/>
      <c r="C241" s="36"/>
      <c r="D241" s="36"/>
      <c r="E241" s="55">
        <v>7</v>
      </c>
      <c r="F241" s="36" t="s">
        <v>691</v>
      </c>
      <c r="G241" s="36" t="s">
        <v>535</v>
      </c>
      <c r="H241" s="36"/>
      <c r="I241" s="36"/>
    </row>
    <row r="242" spans="1:9" ht="15" outlineLevel="1" x14ac:dyDescent="0.2">
      <c r="A242" s="36"/>
      <c r="B242" s="36"/>
      <c r="C242" s="36"/>
      <c r="D242" s="36"/>
      <c r="E242" s="55">
        <v>8</v>
      </c>
      <c r="F242" s="38" t="s">
        <v>506</v>
      </c>
      <c r="G242" s="36" t="s">
        <v>536</v>
      </c>
      <c r="H242" s="36"/>
      <c r="I242" s="36"/>
    </row>
    <row r="243" spans="1:9" x14ac:dyDescent="0.2">
      <c r="A243" s="123" t="s">
        <v>178</v>
      </c>
      <c r="B243" s="123"/>
      <c r="C243" s="123"/>
      <c r="D243" s="123"/>
      <c r="E243" s="123"/>
      <c r="F243" s="123"/>
      <c r="G243" s="123"/>
      <c r="H243" s="123"/>
      <c r="I243" s="123"/>
    </row>
    <row r="244" spans="1:9" ht="15" outlineLevel="1" x14ac:dyDescent="0.2">
      <c r="A244" s="36"/>
      <c r="B244" s="36"/>
      <c r="C244" s="36"/>
      <c r="D244" s="36"/>
      <c r="E244" s="55">
        <v>1</v>
      </c>
      <c r="F244" s="36" t="s">
        <v>677</v>
      </c>
      <c r="G244" s="36" t="s">
        <v>664</v>
      </c>
      <c r="H244" s="36"/>
      <c r="I244" s="36"/>
    </row>
    <row r="245" spans="1:9" ht="75" outlineLevel="1" x14ac:dyDescent="0.2">
      <c r="A245" s="36"/>
      <c r="B245" s="36"/>
      <c r="C245" s="36"/>
      <c r="D245" s="36"/>
      <c r="E245" s="55">
        <v>2</v>
      </c>
      <c r="F245" s="36" t="s">
        <v>678</v>
      </c>
      <c r="G245" s="36" t="s">
        <v>679</v>
      </c>
      <c r="H245" s="36"/>
      <c r="I245" s="36"/>
    </row>
    <row r="246" spans="1:9" ht="15" outlineLevel="1" x14ac:dyDescent="0.2">
      <c r="A246" s="38"/>
      <c r="B246" s="38"/>
      <c r="C246" s="38"/>
      <c r="D246" s="38"/>
      <c r="E246" s="55">
        <v>3</v>
      </c>
      <c r="F246" s="36" t="s">
        <v>735</v>
      </c>
      <c r="G246" s="37" t="s">
        <v>736</v>
      </c>
      <c r="H246" s="38"/>
      <c r="I246" s="38"/>
    </row>
    <row r="247" spans="1:9" ht="15" outlineLevel="1" x14ac:dyDescent="0.2">
      <c r="A247" s="36"/>
      <c r="B247" s="36"/>
      <c r="C247" s="36"/>
      <c r="D247" s="36"/>
      <c r="E247" s="55">
        <v>4</v>
      </c>
      <c r="F247" s="36" t="s">
        <v>496</v>
      </c>
      <c r="G247" s="36" t="s">
        <v>683</v>
      </c>
      <c r="H247" s="36"/>
      <c r="I247" s="36"/>
    </row>
    <row r="248" spans="1:9" s="8" customFormat="1" ht="15" outlineLevel="1" x14ac:dyDescent="0.2">
      <c r="A248" s="59"/>
      <c r="B248" s="59"/>
      <c r="C248" s="59"/>
      <c r="D248" s="59"/>
      <c r="E248" s="63">
        <v>5</v>
      </c>
      <c r="F248" s="59" t="s">
        <v>684</v>
      </c>
      <c r="G248" s="59" t="s">
        <v>685</v>
      </c>
      <c r="H248" s="59"/>
      <c r="I248" s="59"/>
    </row>
    <row r="249" spans="1:9" ht="165" outlineLevel="1" x14ac:dyDescent="0.2">
      <c r="A249" s="36"/>
      <c r="B249" s="36"/>
      <c r="C249" s="36"/>
      <c r="D249" s="36"/>
      <c r="E249" s="55">
        <v>6</v>
      </c>
      <c r="F249" s="36" t="s">
        <v>680</v>
      </c>
      <c r="G249" s="36" t="s">
        <v>531</v>
      </c>
      <c r="H249" s="36"/>
      <c r="I249" s="36"/>
    </row>
    <row r="250" spans="1:9" s="7" customFormat="1" ht="60" outlineLevel="1" x14ac:dyDescent="0.2">
      <c r="A250" s="36"/>
      <c r="B250" s="36"/>
      <c r="C250" s="36"/>
      <c r="D250" s="36"/>
      <c r="E250" s="55">
        <v>7</v>
      </c>
      <c r="F250" s="36" t="s">
        <v>737</v>
      </c>
      <c r="G250" s="37" t="s">
        <v>533</v>
      </c>
      <c r="H250" s="36"/>
      <c r="I250" s="36"/>
    </row>
    <row r="251" spans="1:9" s="7" customFormat="1" ht="15" outlineLevel="1" x14ac:dyDescent="0.2">
      <c r="A251" s="56"/>
      <c r="B251" s="56"/>
      <c r="C251" s="57"/>
      <c r="D251" s="57"/>
      <c r="E251" s="55">
        <v>8</v>
      </c>
      <c r="F251" s="36" t="s">
        <v>691</v>
      </c>
      <c r="G251" s="36" t="s">
        <v>535</v>
      </c>
      <c r="H251" s="57"/>
      <c r="I251" s="57"/>
    </row>
    <row r="252" spans="1:9" s="7" customFormat="1" ht="15" outlineLevel="1" x14ac:dyDescent="0.2">
      <c r="A252" s="56"/>
      <c r="B252" s="56"/>
      <c r="C252" s="57"/>
      <c r="D252" s="57"/>
      <c r="E252" s="55">
        <v>9</v>
      </c>
      <c r="F252" s="38" t="s">
        <v>506</v>
      </c>
      <c r="G252" s="36" t="s">
        <v>536</v>
      </c>
      <c r="H252" s="57"/>
      <c r="I252" s="57"/>
    </row>
    <row r="253" spans="1:9" x14ac:dyDescent="0.2">
      <c r="A253" s="123" t="s">
        <v>184</v>
      </c>
      <c r="B253" s="123"/>
      <c r="C253" s="123" t="s">
        <v>176</v>
      </c>
      <c r="D253" s="123"/>
      <c r="E253" s="123"/>
      <c r="F253" s="123"/>
      <c r="G253" s="123"/>
      <c r="H253" s="123"/>
      <c r="I253" s="123"/>
    </row>
    <row r="254" spans="1:9" ht="15" outlineLevel="1" x14ac:dyDescent="0.2">
      <c r="A254" s="36"/>
      <c r="B254" s="36"/>
      <c r="C254" s="36"/>
      <c r="D254" s="36"/>
      <c r="E254" s="55">
        <v>1</v>
      </c>
      <c r="F254" s="36" t="s">
        <v>677</v>
      </c>
      <c r="G254" s="36" t="s">
        <v>664</v>
      </c>
      <c r="H254" s="36"/>
      <c r="I254" s="36"/>
    </row>
    <row r="255" spans="1:9" ht="75" outlineLevel="1" x14ac:dyDescent="0.2">
      <c r="A255" s="36"/>
      <c r="B255" s="36"/>
      <c r="C255" s="36"/>
      <c r="D255" s="36"/>
      <c r="E255" s="55">
        <v>2</v>
      </c>
      <c r="F255" s="36" t="s">
        <v>696</v>
      </c>
      <c r="G255" s="36" t="s">
        <v>697</v>
      </c>
      <c r="H255" s="36"/>
      <c r="I255" s="36"/>
    </row>
    <row r="256" spans="1:9" ht="15" outlineLevel="1" x14ac:dyDescent="0.2">
      <c r="A256" s="36"/>
      <c r="B256" s="36"/>
      <c r="C256" s="36"/>
      <c r="D256" s="36"/>
      <c r="E256" s="55">
        <v>3</v>
      </c>
      <c r="F256" s="36" t="s">
        <v>738</v>
      </c>
      <c r="G256" s="36" t="s">
        <v>739</v>
      </c>
      <c r="H256" s="36"/>
      <c r="I256" s="36"/>
    </row>
    <row r="257" spans="1:9" ht="116.25" customHeight="1" outlineLevel="1" x14ac:dyDescent="0.2">
      <c r="A257" s="92"/>
      <c r="B257" s="92"/>
      <c r="C257" s="92"/>
      <c r="D257" s="92"/>
      <c r="E257" s="93">
        <v>4</v>
      </c>
      <c r="F257" s="92" t="s">
        <v>740</v>
      </c>
      <c r="G257" s="92" t="s">
        <v>741</v>
      </c>
      <c r="H257" s="92"/>
      <c r="I257" s="92"/>
    </row>
    <row r="258" spans="1:9" s="95" customFormat="1" ht="15" outlineLevel="1" x14ac:dyDescent="0.2">
      <c r="A258" s="94"/>
      <c r="B258" s="94"/>
      <c r="C258" s="94"/>
      <c r="D258" s="94"/>
      <c r="E258" s="55">
        <v>5</v>
      </c>
      <c r="F258" s="94" t="s">
        <v>496</v>
      </c>
      <c r="G258" s="94" t="s">
        <v>683</v>
      </c>
      <c r="H258" s="94"/>
      <c r="I258" s="94"/>
    </row>
    <row r="259" spans="1:9" s="97" customFormat="1" ht="15" outlineLevel="1" x14ac:dyDescent="0.2">
      <c r="A259" s="96"/>
      <c r="B259" s="96"/>
      <c r="C259" s="96"/>
      <c r="D259" s="96"/>
      <c r="E259" s="105">
        <v>6</v>
      </c>
      <c r="F259" s="96" t="s">
        <v>684</v>
      </c>
      <c r="G259" s="96" t="s">
        <v>685</v>
      </c>
      <c r="H259" s="96"/>
      <c r="I259" s="96"/>
    </row>
    <row r="260" spans="1:9" s="8" customFormat="1" ht="15" outlineLevel="1" x14ac:dyDescent="0.2">
      <c r="A260" s="69"/>
      <c r="B260" s="69"/>
      <c r="C260" s="69"/>
      <c r="D260" s="69"/>
      <c r="E260" s="60">
        <v>7</v>
      </c>
      <c r="F260" s="59" t="s">
        <v>742</v>
      </c>
      <c r="G260" s="59" t="s">
        <v>743</v>
      </c>
      <c r="H260" s="69"/>
      <c r="I260" s="69"/>
    </row>
    <row r="261" spans="1:9" ht="30.75" customHeight="1" outlineLevel="1" x14ac:dyDescent="0.2">
      <c r="A261" s="67"/>
      <c r="B261" s="67"/>
      <c r="C261" s="67"/>
      <c r="D261" s="67"/>
      <c r="E261" s="106">
        <v>8</v>
      </c>
      <c r="F261" s="67" t="s">
        <v>744</v>
      </c>
      <c r="G261" s="67" t="s">
        <v>745</v>
      </c>
      <c r="H261" s="67"/>
      <c r="I261" s="67"/>
    </row>
    <row r="262" spans="1:9" ht="109.5" customHeight="1" outlineLevel="1" x14ac:dyDescent="0.2">
      <c r="A262" s="36"/>
      <c r="B262" s="36"/>
      <c r="C262" s="36"/>
      <c r="D262" s="36"/>
      <c r="E262" s="55">
        <v>9</v>
      </c>
      <c r="F262" s="36" t="s">
        <v>746</v>
      </c>
      <c r="G262" s="36" t="s">
        <v>529</v>
      </c>
      <c r="H262" s="36"/>
      <c r="I262" s="36"/>
    </row>
    <row r="263" spans="1:9" ht="120" outlineLevel="1" x14ac:dyDescent="0.2">
      <c r="A263" s="36"/>
      <c r="B263" s="36"/>
      <c r="C263" s="36"/>
      <c r="D263" s="36"/>
      <c r="E263" s="106">
        <v>10</v>
      </c>
      <c r="F263" s="36" t="s">
        <v>747</v>
      </c>
      <c r="G263" s="36" t="s">
        <v>533</v>
      </c>
      <c r="H263" s="36"/>
      <c r="I263" s="36"/>
    </row>
    <row r="264" spans="1:9" s="7" customFormat="1" ht="15" outlineLevel="1" x14ac:dyDescent="0.2">
      <c r="A264" s="56"/>
      <c r="B264" s="56"/>
      <c r="C264" s="57"/>
      <c r="D264" s="57"/>
      <c r="E264" s="55">
        <v>11</v>
      </c>
      <c r="F264" s="36" t="s">
        <v>691</v>
      </c>
      <c r="G264" s="36" t="s">
        <v>535</v>
      </c>
      <c r="H264" s="38"/>
      <c r="I264" s="38"/>
    </row>
    <row r="265" spans="1:9" s="7" customFormat="1" ht="15" outlineLevel="1" x14ac:dyDescent="0.2">
      <c r="A265" s="56"/>
      <c r="B265" s="56"/>
      <c r="C265" s="57"/>
      <c r="D265" s="57"/>
      <c r="E265" s="106">
        <v>12</v>
      </c>
      <c r="F265" s="38" t="s">
        <v>506</v>
      </c>
      <c r="G265" s="36" t="s">
        <v>536</v>
      </c>
      <c r="H265" s="57"/>
      <c r="I265" s="57"/>
    </row>
    <row r="266" spans="1:9" x14ac:dyDescent="0.2">
      <c r="A266" s="36"/>
      <c r="B266" s="36"/>
      <c r="C266" s="123" t="s">
        <v>30</v>
      </c>
      <c r="D266" s="123"/>
      <c r="E266" s="123"/>
      <c r="F266" s="123"/>
      <c r="G266" s="123"/>
      <c r="H266" s="123"/>
      <c r="I266" s="123"/>
    </row>
    <row r="267" spans="1:9" ht="15" outlineLevel="1" x14ac:dyDescent="0.2">
      <c r="A267" s="36"/>
      <c r="B267" s="36"/>
      <c r="C267" s="36"/>
      <c r="D267" s="36"/>
      <c r="E267" s="64">
        <v>1</v>
      </c>
      <c r="F267" s="36" t="s">
        <v>525</v>
      </c>
      <c r="G267" s="38" t="s">
        <v>400</v>
      </c>
      <c r="H267" s="36"/>
      <c r="I267" s="37"/>
    </row>
    <row r="268" spans="1:9" ht="15" outlineLevel="1" x14ac:dyDescent="0.2">
      <c r="A268" s="36"/>
      <c r="B268" s="36"/>
      <c r="C268" s="36"/>
      <c r="D268" s="36"/>
      <c r="E268" s="64">
        <v>2</v>
      </c>
      <c r="F268" s="36" t="s">
        <v>748</v>
      </c>
      <c r="G268" s="38" t="s">
        <v>749</v>
      </c>
      <c r="H268" s="36"/>
      <c r="I268" s="36"/>
    </row>
    <row r="269" spans="1:9" x14ac:dyDescent="0.2">
      <c r="A269" s="36"/>
      <c r="B269" s="36"/>
      <c r="C269" s="128" t="s">
        <v>34</v>
      </c>
      <c r="D269" s="123"/>
      <c r="E269" s="123"/>
      <c r="F269" s="123"/>
      <c r="G269" s="123"/>
      <c r="H269" s="123"/>
      <c r="I269" s="123"/>
    </row>
    <row r="270" spans="1:9" ht="15" outlineLevel="1" x14ac:dyDescent="0.2">
      <c r="A270" s="36"/>
      <c r="B270" s="36"/>
      <c r="C270" s="36"/>
      <c r="D270" s="36"/>
      <c r="E270" s="64">
        <v>1</v>
      </c>
      <c r="F270" s="36" t="s">
        <v>525</v>
      </c>
      <c r="G270" s="38" t="s">
        <v>400</v>
      </c>
      <c r="H270" s="36"/>
      <c r="I270" s="37"/>
    </row>
    <row r="271" spans="1:9" ht="15" outlineLevel="1" x14ac:dyDescent="0.2">
      <c r="A271" s="36"/>
      <c r="B271" s="36"/>
      <c r="C271" s="36"/>
      <c r="D271" s="36"/>
      <c r="E271" s="64">
        <v>2</v>
      </c>
      <c r="F271" s="36" t="s">
        <v>750</v>
      </c>
      <c r="G271" s="38" t="s">
        <v>646</v>
      </c>
      <c r="H271" s="36"/>
      <c r="I271" s="37"/>
    </row>
    <row r="272" spans="1:9" ht="45" outlineLevel="1" x14ac:dyDescent="0.2">
      <c r="A272" s="36"/>
      <c r="B272" s="36"/>
      <c r="C272" s="36"/>
      <c r="D272" s="36"/>
      <c r="E272" s="64">
        <v>3</v>
      </c>
      <c r="F272" s="36" t="s">
        <v>751</v>
      </c>
      <c r="G272" s="36" t="s">
        <v>752</v>
      </c>
      <c r="H272" s="36"/>
      <c r="I272" s="37"/>
    </row>
    <row r="273" spans="1:9" x14ac:dyDescent="0.2">
      <c r="A273" s="36"/>
      <c r="B273" s="36"/>
      <c r="C273" s="128" t="s">
        <v>37</v>
      </c>
      <c r="D273" s="123"/>
      <c r="E273" s="123"/>
      <c r="F273" s="123"/>
      <c r="G273" s="123"/>
      <c r="H273" s="123"/>
      <c r="I273" s="123"/>
    </row>
    <row r="274" spans="1:9" ht="15" outlineLevel="1" x14ac:dyDescent="0.2">
      <c r="A274" s="36"/>
      <c r="B274" s="36"/>
      <c r="C274" s="36"/>
      <c r="D274" s="36"/>
      <c r="E274" s="64">
        <v>1</v>
      </c>
      <c r="F274" s="36" t="s">
        <v>753</v>
      </c>
      <c r="G274" s="91" t="s">
        <v>754</v>
      </c>
      <c r="H274" s="36"/>
      <c r="I274" s="37"/>
    </row>
    <row r="275" spans="1:9" ht="15" outlineLevel="1" x14ac:dyDescent="0.2">
      <c r="A275" s="36"/>
      <c r="B275" s="36"/>
      <c r="C275" s="36"/>
      <c r="D275" s="36"/>
      <c r="E275" s="64">
        <v>2</v>
      </c>
      <c r="F275" s="36" t="s">
        <v>755</v>
      </c>
      <c r="G275" s="38" t="s">
        <v>36</v>
      </c>
      <c r="H275" s="36"/>
      <c r="I275" s="36"/>
    </row>
    <row r="276" spans="1:9" x14ac:dyDescent="0.2">
      <c r="A276" s="36"/>
      <c r="B276" s="36"/>
      <c r="C276" s="128" t="s">
        <v>40</v>
      </c>
      <c r="D276" s="123"/>
      <c r="E276" s="123"/>
      <c r="F276" s="123"/>
      <c r="G276" s="123"/>
      <c r="H276" s="123"/>
      <c r="I276" s="123"/>
    </row>
    <row r="277" spans="1:9" ht="15" outlineLevel="1" x14ac:dyDescent="0.2">
      <c r="A277" s="36"/>
      <c r="B277" s="36"/>
      <c r="C277" s="36"/>
      <c r="D277" s="36"/>
      <c r="E277" s="64">
        <v>1</v>
      </c>
      <c r="F277" s="36" t="s">
        <v>756</v>
      </c>
      <c r="G277" s="38" t="s">
        <v>339</v>
      </c>
      <c r="H277" s="36"/>
      <c r="I277" s="37"/>
    </row>
    <row r="278" spans="1:9" ht="15" outlineLevel="1" x14ac:dyDescent="0.2">
      <c r="A278" s="36"/>
      <c r="B278" s="36"/>
      <c r="C278" s="36"/>
      <c r="D278" s="36"/>
      <c r="E278" s="64">
        <v>2</v>
      </c>
      <c r="F278" s="36" t="s">
        <v>755</v>
      </c>
      <c r="G278" s="38" t="s">
        <v>36</v>
      </c>
      <c r="H278" s="36"/>
      <c r="I278" s="36"/>
    </row>
    <row r="279" spans="1:9" x14ac:dyDescent="0.2">
      <c r="A279" s="36"/>
      <c r="B279" s="36"/>
      <c r="C279" s="123" t="s">
        <v>280</v>
      </c>
      <c r="D279" s="123"/>
      <c r="E279" s="123"/>
      <c r="F279" s="123"/>
      <c r="G279" s="123"/>
      <c r="H279" s="123"/>
      <c r="I279" s="123"/>
    </row>
    <row r="280" spans="1:9" ht="15" outlineLevel="1" x14ac:dyDescent="0.2">
      <c r="A280" s="36"/>
      <c r="B280" s="36"/>
      <c r="C280" s="36"/>
      <c r="D280" s="36"/>
      <c r="E280" s="64">
        <v>1</v>
      </c>
      <c r="F280" s="36" t="s">
        <v>525</v>
      </c>
      <c r="G280" s="38" t="s">
        <v>400</v>
      </c>
      <c r="H280" s="36"/>
      <c r="I280" s="37"/>
    </row>
    <row r="281" spans="1:9" ht="15" outlineLevel="1" x14ac:dyDescent="0.2">
      <c r="A281" s="36"/>
      <c r="B281" s="36"/>
      <c r="C281" s="36"/>
      <c r="D281" s="36"/>
      <c r="E281" s="64">
        <v>2</v>
      </c>
      <c r="F281" s="36" t="s">
        <v>757</v>
      </c>
      <c r="G281" s="38" t="s">
        <v>758</v>
      </c>
      <c r="H281" s="36"/>
      <c r="I281" s="36"/>
    </row>
    <row r="282" spans="1:9" ht="30" outlineLevel="1" x14ac:dyDescent="0.2">
      <c r="A282" s="36"/>
      <c r="B282" s="36"/>
      <c r="C282" s="36"/>
      <c r="D282" s="36"/>
      <c r="E282" s="64">
        <v>3</v>
      </c>
      <c r="F282" s="36" t="s">
        <v>759</v>
      </c>
      <c r="G282" s="36" t="s">
        <v>760</v>
      </c>
      <c r="H282" s="36"/>
      <c r="I282" s="36"/>
    </row>
    <row r="283" spans="1:9" ht="15" outlineLevel="1" x14ac:dyDescent="0.2">
      <c r="A283" s="36"/>
      <c r="B283" s="36"/>
      <c r="C283" s="36"/>
      <c r="D283" s="36"/>
      <c r="E283" s="64">
        <v>4</v>
      </c>
      <c r="F283" s="36" t="s">
        <v>604</v>
      </c>
      <c r="G283" s="38" t="s">
        <v>761</v>
      </c>
      <c r="H283" s="36"/>
      <c r="I283" s="36"/>
    </row>
    <row r="284" spans="1:9" x14ac:dyDescent="0.2">
      <c r="A284" s="123" t="s">
        <v>167</v>
      </c>
      <c r="B284" s="123"/>
      <c r="C284" s="123"/>
      <c r="D284" s="123"/>
      <c r="E284" s="123"/>
      <c r="F284" s="123"/>
      <c r="G284" s="123"/>
      <c r="H284" s="123"/>
      <c r="I284" s="123"/>
    </row>
    <row r="285" spans="1:9" outlineLevel="1" x14ac:dyDescent="0.2">
      <c r="A285" s="56"/>
      <c r="B285" s="56"/>
      <c r="C285" s="57"/>
      <c r="D285" s="57"/>
      <c r="E285" s="55">
        <v>1</v>
      </c>
      <c r="F285" s="38" t="s">
        <v>540</v>
      </c>
      <c r="G285" s="38" t="s">
        <v>701</v>
      </c>
      <c r="H285" s="57"/>
      <c r="I285" s="57"/>
    </row>
    <row r="286" spans="1:9" outlineLevel="1" x14ac:dyDescent="0.2">
      <c r="A286" s="56"/>
      <c r="B286" s="56"/>
      <c r="C286" s="57"/>
      <c r="D286" s="57"/>
      <c r="E286" s="55">
        <v>2</v>
      </c>
      <c r="F286" s="38" t="s">
        <v>762</v>
      </c>
      <c r="G286" s="38" t="s">
        <v>164</v>
      </c>
      <c r="H286" s="57"/>
      <c r="I286" s="57"/>
    </row>
    <row r="287" spans="1:9" x14ac:dyDescent="0.2">
      <c r="A287" s="36"/>
      <c r="B287" s="36"/>
      <c r="C287" s="123" t="s">
        <v>285</v>
      </c>
      <c r="D287" s="123"/>
      <c r="E287" s="123"/>
      <c r="F287" s="123"/>
      <c r="G287" s="123"/>
      <c r="H287" s="123"/>
      <c r="I287" s="123"/>
    </row>
    <row r="288" spans="1:9" ht="45" outlineLevel="1" x14ac:dyDescent="0.2">
      <c r="A288" s="36"/>
      <c r="B288" s="36"/>
      <c r="C288" s="36"/>
      <c r="D288" s="36"/>
      <c r="E288" s="64">
        <v>1</v>
      </c>
      <c r="F288" s="36" t="s">
        <v>763</v>
      </c>
      <c r="G288" s="36" t="s">
        <v>764</v>
      </c>
      <c r="H288" s="36"/>
      <c r="I288" s="37"/>
    </row>
    <row r="289" spans="1:9" x14ac:dyDescent="0.2">
      <c r="A289" s="36"/>
      <c r="B289" s="36"/>
      <c r="C289" s="123" t="s">
        <v>287</v>
      </c>
      <c r="D289" s="123"/>
      <c r="E289" s="123"/>
      <c r="F289" s="123"/>
      <c r="G289" s="123"/>
      <c r="H289" s="123"/>
      <c r="I289" s="123"/>
    </row>
    <row r="290" spans="1:9" ht="45" outlineLevel="1" x14ac:dyDescent="0.2">
      <c r="A290" s="36"/>
      <c r="B290" s="36"/>
      <c r="C290" s="36"/>
      <c r="D290" s="36"/>
      <c r="E290" s="64">
        <v>1</v>
      </c>
      <c r="F290" s="36" t="s">
        <v>765</v>
      </c>
      <c r="G290" s="36" t="s">
        <v>766</v>
      </c>
      <c r="H290" s="36"/>
      <c r="I290" s="37"/>
    </row>
    <row r="291" spans="1:9" x14ac:dyDescent="0.2">
      <c r="A291" s="36"/>
      <c r="B291" s="36"/>
      <c r="C291" s="123" t="s">
        <v>341</v>
      </c>
      <c r="D291" s="123"/>
      <c r="E291" s="123"/>
      <c r="F291" s="123"/>
      <c r="G291" s="123"/>
      <c r="H291" s="123"/>
      <c r="I291" s="123"/>
    </row>
    <row r="292" spans="1:9" ht="45" outlineLevel="1" x14ac:dyDescent="0.2">
      <c r="A292" s="36"/>
      <c r="B292" s="36"/>
      <c r="C292" s="36"/>
      <c r="D292" s="36"/>
      <c r="E292" s="64">
        <v>1</v>
      </c>
      <c r="F292" s="36" t="s">
        <v>767</v>
      </c>
      <c r="G292" s="36" t="s">
        <v>768</v>
      </c>
      <c r="H292" s="36"/>
      <c r="I292" s="37"/>
    </row>
    <row r="293" spans="1:9" x14ac:dyDescent="0.2">
      <c r="A293" s="36"/>
      <c r="B293" s="36"/>
      <c r="C293" s="123" t="s">
        <v>291</v>
      </c>
      <c r="D293" s="123"/>
      <c r="E293" s="123"/>
      <c r="F293" s="123"/>
      <c r="G293" s="123"/>
      <c r="H293" s="123"/>
      <c r="I293" s="123"/>
    </row>
    <row r="294" spans="1:9" ht="15" outlineLevel="1" x14ac:dyDescent="0.2">
      <c r="A294" s="36"/>
      <c r="B294" s="36"/>
      <c r="C294" s="36"/>
      <c r="D294" s="36"/>
      <c r="E294" s="64">
        <v>1</v>
      </c>
      <c r="F294" s="36" t="s">
        <v>769</v>
      </c>
      <c r="G294" s="38" t="s">
        <v>770</v>
      </c>
      <c r="H294" s="36"/>
      <c r="I294" s="37"/>
    </row>
    <row r="295" spans="1:9" ht="45" outlineLevel="1" x14ac:dyDescent="0.2">
      <c r="A295" s="36"/>
      <c r="B295" s="36"/>
      <c r="C295" s="36"/>
      <c r="D295" s="36"/>
      <c r="E295" s="64">
        <v>2</v>
      </c>
      <c r="F295" s="36" t="s">
        <v>771</v>
      </c>
      <c r="G295" s="36" t="s">
        <v>772</v>
      </c>
      <c r="H295" s="36"/>
      <c r="I295" s="37"/>
    </row>
    <row r="296" spans="1:9" ht="15" outlineLevel="1" x14ac:dyDescent="0.2">
      <c r="A296" s="36"/>
      <c r="B296" s="36"/>
      <c r="C296" s="36"/>
      <c r="D296" s="36"/>
      <c r="E296" s="64">
        <v>3</v>
      </c>
      <c r="F296" s="36" t="s">
        <v>773</v>
      </c>
      <c r="G296" s="36" t="s">
        <v>774</v>
      </c>
      <c r="H296" s="36"/>
      <c r="I296" s="37"/>
    </row>
    <row r="297" spans="1:9" ht="45" outlineLevel="1" x14ac:dyDescent="0.2">
      <c r="A297" s="36"/>
      <c r="B297" s="36"/>
      <c r="C297" s="36"/>
      <c r="D297" s="36"/>
      <c r="E297" s="64">
        <v>4</v>
      </c>
      <c r="F297" s="36" t="s">
        <v>775</v>
      </c>
      <c r="G297" s="36" t="s">
        <v>776</v>
      </c>
      <c r="H297" s="36"/>
      <c r="I297" s="37"/>
    </row>
    <row r="298" spans="1:9" ht="15" outlineLevel="1" x14ac:dyDescent="0.2">
      <c r="A298" s="36"/>
      <c r="B298" s="36"/>
      <c r="C298" s="36"/>
      <c r="D298" s="36"/>
      <c r="E298" s="64">
        <v>3</v>
      </c>
      <c r="F298" s="36" t="s">
        <v>777</v>
      </c>
      <c r="G298" s="36" t="s">
        <v>778</v>
      </c>
      <c r="H298" s="36"/>
      <c r="I298" s="37"/>
    </row>
    <row r="299" spans="1:9" ht="45" outlineLevel="1" x14ac:dyDescent="0.2">
      <c r="A299" s="36"/>
      <c r="B299" s="36"/>
      <c r="C299" s="36"/>
      <c r="D299" s="36"/>
      <c r="E299" s="64">
        <v>4</v>
      </c>
      <c r="F299" s="36" t="s">
        <v>779</v>
      </c>
      <c r="G299" s="36" t="s">
        <v>780</v>
      </c>
      <c r="H299" s="36"/>
      <c r="I299" s="37"/>
    </row>
    <row r="300" spans="1:9" x14ac:dyDescent="0.2">
      <c r="A300" s="36"/>
      <c r="B300" s="36"/>
      <c r="C300" s="123" t="s">
        <v>293</v>
      </c>
      <c r="D300" s="123"/>
      <c r="E300" s="123"/>
      <c r="F300" s="123"/>
      <c r="G300" s="123"/>
      <c r="H300" s="123"/>
      <c r="I300" s="123"/>
    </row>
    <row r="301" spans="1:9" ht="15" outlineLevel="1" x14ac:dyDescent="0.2">
      <c r="A301" s="36"/>
      <c r="B301" s="36"/>
      <c r="C301" s="36"/>
      <c r="D301" s="36"/>
      <c r="E301" s="64">
        <v>1</v>
      </c>
      <c r="F301" s="36" t="s">
        <v>781</v>
      </c>
      <c r="G301" s="38" t="s">
        <v>782</v>
      </c>
      <c r="H301" s="36"/>
      <c r="I301" s="37"/>
    </row>
    <row r="302" spans="1:9" ht="45" outlineLevel="1" x14ac:dyDescent="0.2">
      <c r="A302" s="36"/>
      <c r="B302" s="36"/>
      <c r="C302" s="36"/>
      <c r="D302" s="36"/>
      <c r="E302" s="64">
        <v>2</v>
      </c>
      <c r="F302" s="36" t="s">
        <v>783</v>
      </c>
      <c r="G302" s="36" t="s">
        <v>784</v>
      </c>
      <c r="H302" s="36"/>
      <c r="I302" s="37"/>
    </row>
    <row r="303" spans="1:9" x14ac:dyDescent="0.2">
      <c r="A303" s="36"/>
      <c r="B303" s="36"/>
      <c r="C303" s="123" t="s">
        <v>297</v>
      </c>
      <c r="D303" s="123"/>
      <c r="E303" s="123"/>
      <c r="F303" s="123"/>
      <c r="G303" s="123"/>
      <c r="H303" s="123"/>
      <c r="I303" s="123"/>
    </row>
    <row r="304" spans="1:9" ht="45" outlineLevel="1" x14ac:dyDescent="0.2">
      <c r="A304" s="36"/>
      <c r="B304" s="36"/>
      <c r="C304" s="36"/>
      <c r="D304" s="36"/>
      <c r="E304" s="64">
        <v>1</v>
      </c>
      <c r="F304" s="36" t="s">
        <v>785</v>
      </c>
      <c r="G304" s="36" t="s">
        <v>786</v>
      </c>
      <c r="H304" s="36"/>
      <c r="I304" s="36"/>
    </row>
    <row r="305" spans="1:9" x14ac:dyDescent="0.2">
      <c r="A305" s="36"/>
      <c r="B305" s="36"/>
      <c r="C305" s="123" t="s">
        <v>787</v>
      </c>
      <c r="D305" s="123"/>
      <c r="E305" s="123"/>
      <c r="F305" s="123"/>
      <c r="G305" s="123"/>
      <c r="H305" s="123"/>
      <c r="I305" s="123"/>
    </row>
    <row r="306" spans="1:9" ht="15" outlineLevel="1" x14ac:dyDescent="0.2">
      <c r="A306" s="36"/>
      <c r="B306" s="36"/>
      <c r="C306" s="36"/>
      <c r="D306" s="36"/>
      <c r="E306" s="64">
        <v>1</v>
      </c>
      <c r="F306" s="36" t="s">
        <v>788</v>
      </c>
      <c r="G306" s="38" t="s">
        <v>789</v>
      </c>
      <c r="H306" s="36"/>
      <c r="I306" s="37"/>
    </row>
    <row r="307" spans="1:9" ht="15" outlineLevel="1" x14ac:dyDescent="0.2">
      <c r="A307" s="36"/>
      <c r="B307" s="36"/>
      <c r="C307" s="36"/>
      <c r="D307" s="36"/>
      <c r="E307" s="64">
        <v>2</v>
      </c>
      <c r="F307" s="36" t="s">
        <v>790</v>
      </c>
      <c r="G307" s="38" t="s">
        <v>791</v>
      </c>
      <c r="H307" s="36"/>
      <c r="I307" s="36"/>
    </row>
    <row r="308" spans="1:9" ht="45" outlineLevel="1" x14ac:dyDescent="0.2">
      <c r="A308" s="36"/>
      <c r="B308" s="36"/>
      <c r="C308" s="36"/>
      <c r="D308" s="36"/>
      <c r="E308" s="64">
        <v>3</v>
      </c>
      <c r="F308" s="36" t="s">
        <v>792</v>
      </c>
      <c r="G308" s="36" t="s">
        <v>793</v>
      </c>
      <c r="H308" s="36"/>
      <c r="I308" s="37"/>
    </row>
    <row r="309" spans="1:9" x14ac:dyDescent="0.2">
      <c r="A309" s="36"/>
      <c r="B309" s="36"/>
      <c r="C309" s="123" t="s">
        <v>302</v>
      </c>
      <c r="D309" s="123"/>
      <c r="E309" s="123"/>
      <c r="F309" s="123"/>
      <c r="G309" s="123"/>
      <c r="H309" s="123"/>
      <c r="I309" s="123"/>
    </row>
    <row r="310" spans="1:9" ht="15" outlineLevel="1" x14ac:dyDescent="0.2">
      <c r="A310" s="36"/>
      <c r="B310" s="36"/>
      <c r="C310" s="36"/>
      <c r="D310" s="36"/>
      <c r="E310" s="64">
        <v>1</v>
      </c>
      <c r="F310" s="36" t="s">
        <v>525</v>
      </c>
      <c r="G310" s="38" t="s">
        <v>400</v>
      </c>
      <c r="H310" s="36"/>
      <c r="I310" s="37"/>
    </row>
    <row r="311" spans="1:9" ht="15" outlineLevel="1" x14ac:dyDescent="0.2">
      <c r="A311" s="36"/>
      <c r="B311" s="36"/>
      <c r="C311" s="36"/>
      <c r="D311" s="36"/>
      <c r="E311" s="64">
        <v>2</v>
      </c>
      <c r="F311" s="36" t="s">
        <v>750</v>
      </c>
      <c r="G311" s="38" t="s">
        <v>646</v>
      </c>
      <c r="H311" s="36"/>
      <c r="I311" s="37"/>
    </row>
    <row r="312" spans="1:9" ht="15" outlineLevel="1" x14ac:dyDescent="0.2">
      <c r="A312" s="36"/>
      <c r="B312" s="36"/>
      <c r="C312" s="36"/>
      <c r="D312" s="36"/>
      <c r="E312" s="64">
        <v>3</v>
      </c>
      <c r="F312" s="36" t="s">
        <v>794</v>
      </c>
      <c r="G312" s="38" t="s">
        <v>795</v>
      </c>
      <c r="H312" s="36"/>
      <c r="I312" s="36"/>
    </row>
    <row r="313" spans="1:9" ht="45" outlineLevel="1" x14ac:dyDescent="0.2">
      <c r="A313" s="36"/>
      <c r="B313" s="36"/>
      <c r="C313" s="36"/>
      <c r="D313" s="36"/>
      <c r="E313" s="64">
        <v>4</v>
      </c>
      <c r="F313" s="36" t="s">
        <v>796</v>
      </c>
      <c r="G313" s="36" t="s">
        <v>797</v>
      </c>
      <c r="H313" s="36"/>
      <c r="I313" s="37"/>
    </row>
    <row r="314" spans="1:9" x14ac:dyDescent="0.2">
      <c r="A314" s="36"/>
      <c r="B314" s="36"/>
      <c r="C314" s="123" t="s">
        <v>304</v>
      </c>
      <c r="D314" s="123"/>
      <c r="E314" s="123"/>
      <c r="F314" s="123"/>
      <c r="G314" s="123"/>
      <c r="H314" s="123"/>
      <c r="I314" s="123"/>
    </row>
    <row r="315" spans="1:9" ht="15" outlineLevel="1" x14ac:dyDescent="0.2">
      <c r="A315" s="36"/>
      <c r="B315" s="36"/>
      <c r="C315" s="36"/>
      <c r="D315" s="36"/>
      <c r="E315" s="64">
        <v>1</v>
      </c>
      <c r="F315" s="36" t="s">
        <v>798</v>
      </c>
      <c r="G315" s="38" t="s">
        <v>799</v>
      </c>
      <c r="H315" s="36"/>
      <c r="I315" s="36"/>
    </row>
    <row r="316" spans="1:9" ht="45" outlineLevel="1" x14ac:dyDescent="0.2">
      <c r="A316" s="36"/>
      <c r="B316" s="36"/>
      <c r="C316" s="36"/>
      <c r="D316" s="36"/>
      <c r="E316" s="64">
        <v>2</v>
      </c>
      <c r="F316" s="36" t="s">
        <v>800</v>
      </c>
      <c r="G316" s="36" t="s">
        <v>801</v>
      </c>
      <c r="H316" s="36"/>
      <c r="I316" s="37"/>
    </row>
    <row r="317" spans="1:9" x14ac:dyDescent="0.2">
      <c r="A317" s="36"/>
      <c r="B317" s="36"/>
      <c r="C317" s="123" t="s">
        <v>802</v>
      </c>
      <c r="D317" s="123"/>
      <c r="E317" s="123"/>
      <c r="F317" s="123"/>
      <c r="G317" s="123"/>
      <c r="H317" s="123"/>
      <c r="I317" s="123"/>
    </row>
    <row r="318" spans="1:9" ht="15" outlineLevel="1" x14ac:dyDescent="0.2">
      <c r="A318" s="36"/>
      <c r="B318" s="36"/>
      <c r="C318" s="36"/>
      <c r="D318" s="36"/>
      <c r="E318" s="64">
        <v>1</v>
      </c>
      <c r="F318" s="36" t="s">
        <v>803</v>
      </c>
      <c r="G318" s="38" t="s">
        <v>804</v>
      </c>
      <c r="H318" s="36"/>
      <c r="I318" s="36"/>
    </row>
    <row r="319" spans="1:9" ht="45" outlineLevel="1" x14ac:dyDescent="0.2">
      <c r="A319" s="36"/>
      <c r="B319" s="36"/>
      <c r="C319" s="36"/>
      <c r="D319" s="36"/>
      <c r="E319" s="64">
        <v>2</v>
      </c>
      <c r="F319" s="36" t="s">
        <v>805</v>
      </c>
      <c r="G319" s="36" t="s">
        <v>806</v>
      </c>
      <c r="H319" s="36"/>
      <c r="I319" s="37"/>
    </row>
    <row r="320" spans="1:9" x14ac:dyDescent="0.2">
      <c r="A320" s="36"/>
      <c r="B320" s="36"/>
      <c r="C320" s="123" t="s">
        <v>308</v>
      </c>
      <c r="D320" s="123"/>
      <c r="E320" s="123"/>
      <c r="F320" s="123"/>
      <c r="G320" s="123"/>
      <c r="H320" s="123"/>
      <c r="I320" s="123"/>
    </row>
    <row r="321" spans="1:9" ht="15" outlineLevel="1" x14ac:dyDescent="0.2">
      <c r="A321" s="36"/>
      <c r="B321" s="36"/>
      <c r="C321" s="36"/>
      <c r="D321" s="36"/>
      <c r="E321" s="64">
        <v>1</v>
      </c>
      <c r="F321" s="36" t="s">
        <v>807</v>
      </c>
      <c r="G321" s="38" t="s">
        <v>808</v>
      </c>
      <c r="H321" s="36"/>
      <c r="I321" s="36"/>
    </row>
    <row r="322" spans="1:9" ht="42" customHeight="1" outlineLevel="1" x14ac:dyDescent="0.2">
      <c r="A322" s="36"/>
      <c r="B322" s="36"/>
      <c r="C322" s="36"/>
      <c r="D322" s="36"/>
      <c r="E322" s="64">
        <v>2</v>
      </c>
      <c r="F322" s="36" t="s">
        <v>809</v>
      </c>
      <c r="G322" s="36" t="s">
        <v>810</v>
      </c>
      <c r="H322" s="36"/>
      <c r="I322" s="37"/>
    </row>
    <row r="323" spans="1:9" ht="15" customHeight="1" x14ac:dyDescent="0.2">
      <c r="A323" s="36"/>
      <c r="B323" s="36"/>
      <c r="C323" s="123" t="s">
        <v>310</v>
      </c>
      <c r="D323" s="123"/>
      <c r="E323" s="123"/>
      <c r="F323" s="123"/>
      <c r="G323" s="123"/>
      <c r="H323" s="123"/>
      <c r="I323" s="123"/>
    </row>
    <row r="324" spans="1:9" ht="15" outlineLevel="1" x14ac:dyDescent="0.2">
      <c r="A324" s="36"/>
      <c r="B324" s="36"/>
      <c r="C324" s="36"/>
      <c r="D324" s="36"/>
      <c r="E324" s="64">
        <v>1</v>
      </c>
      <c r="F324" s="36" t="s">
        <v>807</v>
      </c>
      <c r="G324" s="38" t="s">
        <v>808</v>
      </c>
      <c r="H324" s="36"/>
      <c r="I324" s="37"/>
    </row>
    <row r="325" spans="1:9" ht="15" outlineLevel="1" x14ac:dyDescent="0.2">
      <c r="A325" s="36"/>
      <c r="B325" s="36"/>
      <c r="C325" s="36"/>
      <c r="D325" s="36"/>
      <c r="E325" s="64">
        <v>2</v>
      </c>
      <c r="F325" s="36" t="s">
        <v>811</v>
      </c>
      <c r="G325" s="38" t="s">
        <v>812</v>
      </c>
      <c r="H325" s="36"/>
      <c r="I325" s="36"/>
    </row>
    <row r="326" spans="1:9" ht="14" customHeight="1" outlineLevel="1" x14ac:dyDescent="0.2">
      <c r="A326" s="36"/>
      <c r="B326" s="36"/>
      <c r="C326" s="36"/>
      <c r="D326" s="36"/>
      <c r="E326" s="64">
        <v>3</v>
      </c>
      <c r="F326" s="36" t="s">
        <v>813</v>
      </c>
      <c r="G326" s="36" t="s">
        <v>814</v>
      </c>
      <c r="H326" s="36"/>
      <c r="I326" s="37"/>
    </row>
    <row r="327" spans="1:9" x14ac:dyDescent="0.2">
      <c r="A327" s="36"/>
      <c r="B327" s="36"/>
      <c r="C327" s="123" t="s">
        <v>312</v>
      </c>
      <c r="D327" s="123"/>
      <c r="E327" s="123"/>
      <c r="F327" s="123"/>
      <c r="G327" s="123"/>
      <c r="H327" s="123"/>
      <c r="I327" s="123"/>
    </row>
    <row r="328" spans="1:9" ht="15" outlineLevel="1" x14ac:dyDescent="0.2">
      <c r="A328" s="36"/>
      <c r="B328" s="36"/>
      <c r="C328" s="36"/>
      <c r="D328" s="36"/>
      <c r="E328" s="64">
        <v>1</v>
      </c>
      <c r="F328" s="36" t="s">
        <v>807</v>
      </c>
      <c r="G328" s="38" t="s">
        <v>808</v>
      </c>
      <c r="H328" s="36"/>
      <c r="I328" s="37"/>
    </row>
    <row r="329" spans="1:9" ht="15" outlineLevel="1" x14ac:dyDescent="0.2">
      <c r="A329" s="36"/>
      <c r="B329" s="36"/>
      <c r="C329" s="36"/>
      <c r="D329" s="36"/>
      <c r="E329" s="64">
        <v>2</v>
      </c>
      <c r="F329" s="36" t="s">
        <v>811</v>
      </c>
      <c r="G329" s="38" t="s">
        <v>812</v>
      </c>
      <c r="H329" s="36"/>
      <c r="I329" s="36"/>
    </row>
    <row r="330" spans="1:9" ht="15" outlineLevel="1" x14ac:dyDescent="0.2">
      <c r="A330" s="36"/>
      <c r="B330" s="36"/>
      <c r="C330" s="36"/>
      <c r="D330" s="36"/>
      <c r="E330" s="64">
        <v>3</v>
      </c>
      <c r="F330" s="36" t="s">
        <v>815</v>
      </c>
      <c r="G330" s="38" t="s">
        <v>816</v>
      </c>
      <c r="H330" s="36"/>
      <c r="I330" s="36"/>
    </row>
    <row r="331" spans="1:9" ht="135" outlineLevel="1" x14ac:dyDescent="0.2">
      <c r="A331" s="36"/>
      <c r="B331" s="36"/>
      <c r="C331" s="36"/>
      <c r="D331" s="36"/>
      <c r="E331" s="64">
        <v>4</v>
      </c>
      <c r="F331" s="36" t="s">
        <v>817</v>
      </c>
      <c r="G331" s="38" t="s">
        <v>431</v>
      </c>
      <c r="H331" s="36"/>
      <c r="I331" s="37"/>
    </row>
    <row r="332" spans="1:9" ht="15" outlineLevel="1" x14ac:dyDescent="0.2">
      <c r="A332" s="36"/>
      <c r="B332" s="36"/>
      <c r="C332" s="36"/>
      <c r="D332" s="36"/>
      <c r="E332" s="64">
        <v>5</v>
      </c>
      <c r="F332" s="36" t="s">
        <v>818</v>
      </c>
      <c r="G332" s="38" t="s">
        <v>819</v>
      </c>
      <c r="H332" s="36"/>
      <c r="I332" s="36"/>
    </row>
    <row r="333" spans="1:9" ht="45" outlineLevel="1" x14ac:dyDescent="0.2">
      <c r="A333" s="36"/>
      <c r="B333" s="36"/>
      <c r="C333" s="36"/>
      <c r="D333" s="36"/>
      <c r="E333" s="64">
        <v>6</v>
      </c>
      <c r="F333" s="36" t="s">
        <v>820</v>
      </c>
      <c r="G333" s="36" t="s">
        <v>821</v>
      </c>
      <c r="H333" s="36"/>
      <c r="I333" s="37"/>
    </row>
    <row r="334" spans="1:9" x14ac:dyDescent="0.2">
      <c r="A334" s="36"/>
      <c r="B334" s="36"/>
      <c r="C334" s="123" t="s">
        <v>314</v>
      </c>
      <c r="D334" s="123"/>
      <c r="E334" s="123"/>
      <c r="F334" s="123"/>
      <c r="G334" s="123"/>
      <c r="H334" s="123"/>
      <c r="I334" s="123"/>
    </row>
    <row r="335" spans="1:9" ht="15" outlineLevel="1" x14ac:dyDescent="0.2">
      <c r="A335" s="36"/>
      <c r="B335" s="36"/>
      <c r="C335" s="36"/>
      <c r="D335" s="36"/>
      <c r="E335" s="64">
        <v>1</v>
      </c>
      <c r="F335" s="36" t="s">
        <v>822</v>
      </c>
      <c r="G335" s="38" t="s">
        <v>823</v>
      </c>
      <c r="H335" s="36"/>
      <c r="I335" s="36"/>
    </row>
    <row r="336" spans="1:9" ht="45" outlineLevel="1" x14ac:dyDescent="0.2">
      <c r="A336" s="36"/>
      <c r="B336" s="36"/>
      <c r="C336" s="36"/>
      <c r="D336" s="36"/>
      <c r="E336" s="64">
        <v>2</v>
      </c>
      <c r="F336" s="36" t="s">
        <v>824</v>
      </c>
      <c r="G336" s="36" t="s">
        <v>825</v>
      </c>
      <c r="H336" s="36"/>
      <c r="I336" s="37"/>
    </row>
    <row r="337" spans="1:9" x14ac:dyDescent="0.2">
      <c r="A337" s="36"/>
      <c r="B337" s="36"/>
      <c r="C337" s="123" t="s">
        <v>318</v>
      </c>
      <c r="D337" s="123"/>
      <c r="E337" s="123"/>
      <c r="F337" s="123"/>
      <c r="G337" s="123"/>
      <c r="H337" s="123"/>
      <c r="I337" s="123"/>
    </row>
    <row r="338" spans="1:9" ht="15" outlineLevel="1" x14ac:dyDescent="0.2">
      <c r="A338" s="36"/>
      <c r="B338" s="36"/>
      <c r="C338" s="36"/>
      <c r="D338" s="36"/>
      <c r="E338" s="64">
        <v>1</v>
      </c>
      <c r="F338" s="36" t="s">
        <v>826</v>
      </c>
      <c r="G338" s="38" t="s">
        <v>827</v>
      </c>
      <c r="H338" s="36"/>
      <c r="I338" s="37"/>
    </row>
    <row r="339" spans="1:9" ht="45" outlineLevel="1" x14ac:dyDescent="0.2">
      <c r="A339" s="36"/>
      <c r="B339" s="36"/>
      <c r="C339" s="36"/>
      <c r="D339" s="36"/>
      <c r="E339" s="64">
        <v>2</v>
      </c>
      <c r="F339" s="36" t="s">
        <v>824</v>
      </c>
      <c r="G339" s="36" t="s">
        <v>828</v>
      </c>
      <c r="H339" s="36"/>
      <c r="I339" s="37"/>
    </row>
    <row r="340" spans="1:9" x14ac:dyDescent="0.2">
      <c r="A340" s="36"/>
      <c r="B340" s="36"/>
      <c r="C340" s="123" t="s">
        <v>320</v>
      </c>
      <c r="D340" s="123"/>
      <c r="E340" s="123"/>
      <c r="F340" s="123"/>
      <c r="G340" s="123"/>
      <c r="H340" s="123"/>
      <c r="I340" s="123"/>
    </row>
    <row r="341" spans="1:9" ht="15" outlineLevel="1" x14ac:dyDescent="0.2">
      <c r="A341" s="36"/>
      <c r="B341" s="36"/>
      <c r="C341" s="36"/>
      <c r="D341" s="36"/>
      <c r="E341" s="64"/>
      <c r="F341" s="36" t="s">
        <v>750</v>
      </c>
      <c r="G341" s="38" t="s">
        <v>829</v>
      </c>
      <c r="H341" s="36"/>
      <c r="I341" s="37"/>
    </row>
    <row r="342" spans="1:9" ht="45" outlineLevel="1" x14ac:dyDescent="0.2">
      <c r="A342" s="36"/>
      <c r="B342" s="36"/>
      <c r="C342" s="36"/>
      <c r="D342" s="36"/>
      <c r="E342" s="64"/>
      <c r="F342" s="36" t="s">
        <v>830</v>
      </c>
      <c r="G342" s="38" t="s">
        <v>831</v>
      </c>
      <c r="H342" s="36"/>
      <c r="I342" s="36"/>
    </row>
    <row r="343" spans="1:9" ht="15" outlineLevel="1" x14ac:dyDescent="0.2">
      <c r="A343" s="36"/>
      <c r="B343" s="36"/>
      <c r="C343" s="36"/>
      <c r="D343" s="36"/>
      <c r="E343" s="64"/>
      <c r="F343" s="36" t="s">
        <v>832</v>
      </c>
      <c r="G343" s="38" t="s">
        <v>833</v>
      </c>
      <c r="H343" s="36"/>
      <c r="I343" s="36"/>
    </row>
    <row r="344" spans="1:9" ht="45" outlineLevel="1" x14ac:dyDescent="0.2">
      <c r="A344" s="36"/>
      <c r="B344" s="36"/>
      <c r="C344" s="36"/>
      <c r="D344" s="36"/>
      <c r="E344" s="64"/>
      <c r="F344" s="36" t="s">
        <v>834</v>
      </c>
      <c r="G344" s="36" t="s">
        <v>835</v>
      </c>
      <c r="H344" s="36"/>
      <c r="I344" s="36"/>
    </row>
    <row r="345" spans="1:9" x14ac:dyDescent="0.2">
      <c r="A345" s="36"/>
      <c r="B345" s="36"/>
      <c r="C345" s="123" t="s">
        <v>322</v>
      </c>
      <c r="D345" s="123"/>
      <c r="E345" s="123"/>
      <c r="F345" s="123"/>
      <c r="G345" s="123"/>
      <c r="H345" s="123"/>
      <c r="I345" s="123"/>
    </row>
    <row r="346" spans="1:9" ht="15" outlineLevel="1" x14ac:dyDescent="0.2">
      <c r="A346" s="36"/>
      <c r="B346" s="36"/>
      <c r="C346" s="36"/>
      <c r="D346" s="36"/>
      <c r="E346" s="64">
        <v>1</v>
      </c>
      <c r="F346" s="36" t="s">
        <v>750</v>
      </c>
      <c r="G346" s="38" t="s">
        <v>829</v>
      </c>
      <c r="H346" s="36"/>
      <c r="I346" s="37"/>
    </row>
    <row r="347" spans="1:9" ht="45" outlineLevel="1" x14ac:dyDescent="0.2">
      <c r="A347" s="36"/>
      <c r="B347" s="36"/>
      <c r="C347" s="36"/>
      <c r="D347" s="36"/>
      <c r="E347" s="64">
        <v>2</v>
      </c>
      <c r="F347" s="36" t="s">
        <v>836</v>
      </c>
      <c r="G347" s="38" t="s">
        <v>831</v>
      </c>
      <c r="H347" s="36"/>
      <c r="I347" s="36"/>
    </row>
    <row r="348" spans="1:9" ht="15" outlineLevel="1" x14ac:dyDescent="0.2">
      <c r="A348" s="36"/>
      <c r="B348" s="36"/>
      <c r="C348" s="36"/>
      <c r="D348" s="36"/>
      <c r="E348" s="64">
        <v>3</v>
      </c>
      <c r="F348" s="36" t="s">
        <v>837</v>
      </c>
      <c r="G348" s="38" t="s">
        <v>838</v>
      </c>
      <c r="H348" s="36"/>
      <c r="I348" s="36"/>
    </row>
    <row r="349" spans="1:9" ht="45" outlineLevel="1" x14ac:dyDescent="0.2">
      <c r="A349" s="36"/>
      <c r="B349" s="36"/>
      <c r="C349" s="36"/>
      <c r="D349" s="36"/>
      <c r="E349" s="64">
        <v>4</v>
      </c>
      <c r="F349" s="36" t="s">
        <v>824</v>
      </c>
      <c r="G349" s="36" t="s">
        <v>839</v>
      </c>
      <c r="H349" s="36"/>
      <c r="I349" s="36"/>
    </row>
    <row r="350" spans="1:9" ht="15" outlineLevel="1" x14ac:dyDescent="0.2">
      <c r="A350" s="36"/>
      <c r="B350" s="36"/>
      <c r="C350" s="36"/>
      <c r="D350" s="36"/>
      <c r="E350" s="64">
        <v>5</v>
      </c>
      <c r="F350" s="36" t="s">
        <v>840</v>
      </c>
      <c r="G350" s="38" t="s">
        <v>841</v>
      </c>
      <c r="H350" s="36"/>
      <c r="I350" s="37"/>
    </row>
    <row r="351" spans="1:9" ht="45" outlineLevel="1" x14ac:dyDescent="0.2">
      <c r="A351" s="36"/>
      <c r="B351" s="36"/>
      <c r="C351" s="36"/>
      <c r="D351" s="36"/>
      <c r="E351" s="64">
        <v>6</v>
      </c>
      <c r="F351" s="36" t="s">
        <v>792</v>
      </c>
      <c r="G351" s="36" t="s">
        <v>842</v>
      </c>
      <c r="H351" s="36"/>
      <c r="I351" s="36"/>
    </row>
    <row r="352" spans="1:9" x14ac:dyDescent="0.2">
      <c r="A352" s="36"/>
      <c r="B352" s="36"/>
      <c r="C352" s="123" t="s">
        <v>324</v>
      </c>
      <c r="D352" s="123"/>
      <c r="E352" s="123"/>
      <c r="F352" s="123"/>
      <c r="G352" s="123"/>
      <c r="H352" s="123"/>
      <c r="I352" s="123"/>
    </row>
    <row r="353" spans="1:9" outlineLevel="1" x14ac:dyDescent="0.2">
      <c r="A353" s="36"/>
      <c r="B353" s="36"/>
      <c r="C353" s="38"/>
      <c r="D353" s="38"/>
      <c r="E353" s="55">
        <v>1</v>
      </c>
      <c r="F353" s="38" t="s">
        <v>843</v>
      </c>
      <c r="G353" s="38" t="s">
        <v>844</v>
      </c>
      <c r="H353" s="38"/>
      <c r="I353" s="38"/>
    </row>
    <row r="354" spans="1:9" ht="45" outlineLevel="1" x14ac:dyDescent="0.2">
      <c r="A354" s="36"/>
      <c r="B354" s="36"/>
      <c r="C354" s="38"/>
      <c r="D354" s="38"/>
      <c r="E354" s="55">
        <v>2</v>
      </c>
      <c r="F354" s="36" t="s">
        <v>792</v>
      </c>
      <c r="G354" s="36" t="s">
        <v>845</v>
      </c>
      <c r="H354" s="38"/>
      <c r="I354" s="38"/>
    </row>
    <row r="355" spans="1:9" x14ac:dyDescent="0.2">
      <c r="A355" s="36"/>
      <c r="B355" s="36"/>
      <c r="C355" s="123" t="s">
        <v>328</v>
      </c>
      <c r="D355" s="123"/>
      <c r="E355" s="123"/>
      <c r="F355" s="123"/>
      <c r="G355" s="123"/>
      <c r="H355" s="123"/>
      <c r="I355" s="123"/>
    </row>
    <row r="356" spans="1:9" outlineLevel="1" x14ac:dyDescent="0.2">
      <c r="A356" s="36"/>
      <c r="B356" s="36"/>
      <c r="C356" s="38"/>
      <c r="D356" s="38"/>
      <c r="E356" s="55">
        <v>1</v>
      </c>
      <c r="F356" s="38" t="s">
        <v>525</v>
      </c>
      <c r="G356" s="38" t="s">
        <v>400</v>
      </c>
      <c r="H356" s="38"/>
      <c r="I356" s="38"/>
    </row>
    <row r="357" spans="1:9" ht="45" outlineLevel="1" x14ac:dyDescent="0.2">
      <c r="A357" s="36"/>
      <c r="B357" s="36"/>
      <c r="C357" s="38"/>
      <c r="D357" s="38"/>
      <c r="E357" s="55">
        <v>2</v>
      </c>
      <c r="F357" s="38" t="s">
        <v>846</v>
      </c>
      <c r="G357" s="36" t="s">
        <v>847</v>
      </c>
      <c r="H357" s="38"/>
      <c r="I357" s="38"/>
    </row>
    <row r="358" spans="1:9" x14ac:dyDescent="0.2">
      <c r="A358" s="36"/>
      <c r="B358" s="36"/>
      <c r="C358" s="123" t="s">
        <v>848</v>
      </c>
      <c r="D358" s="123"/>
      <c r="E358" s="123"/>
      <c r="F358" s="123"/>
      <c r="G358" s="123"/>
      <c r="H358" s="123"/>
      <c r="I358" s="123"/>
    </row>
    <row r="359" spans="1:9" ht="45" outlineLevel="1" x14ac:dyDescent="0.2">
      <c r="A359" s="36"/>
      <c r="B359" s="36"/>
      <c r="C359" s="38"/>
      <c r="D359" s="38"/>
      <c r="E359" s="55">
        <v>1</v>
      </c>
      <c r="F359" s="38" t="s">
        <v>849</v>
      </c>
      <c r="G359" s="36" t="s">
        <v>850</v>
      </c>
      <c r="H359" s="38"/>
      <c r="I359" s="38"/>
    </row>
    <row r="360" spans="1:9" x14ac:dyDescent="0.2">
      <c r="A360" s="36"/>
      <c r="B360" s="36"/>
      <c r="C360" s="123" t="s">
        <v>851</v>
      </c>
      <c r="D360" s="123"/>
      <c r="E360" s="123"/>
      <c r="F360" s="123"/>
      <c r="G360" s="123"/>
      <c r="H360" s="123"/>
      <c r="I360" s="123"/>
    </row>
    <row r="361" spans="1:9" outlineLevel="1" x14ac:dyDescent="0.2">
      <c r="A361" s="36"/>
      <c r="B361" s="36"/>
      <c r="C361" s="38"/>
      <c r="D361" s="38"/>
      <c r="E361" s="55">
        <v>1</v>
      </c>
      <c r="F361" s="38" t="s">
        <v>852</v>
      </c>
      <c r="G361" s="38" t="s">
        <v>853</v>
      </c>
      <c r="H361" s="38"/>
      <c r="I361" s="38"/>
    </row>
    <row r="362" spans="1:9" ht="45" outlineLevel="1" x14ac:dyDescent="0.2">
      <c r="A362" s="36"/>
      <c r="B362" s="36"/>
      <c r="C362" s="38"/>
      <c r="D362" s="38"/>
      <c r="E362" s="55">
        <v>2</v>
      </c>
      <c r="F362" s="38" t="s">
        <v>854</v>
      </c>
      <c r="G362" s="36" t="s">
        <v>855</v>
      </c>
      <c r="H362" s="38"/>
      <c r="I362" s="38"/>
    </row>
    <row r="363" spans="1:9" outlineLevel="1" x14ac:dyDescent="0.2">
      <c r="A363" s="36"/>
      <c r="B363" s="36"/>
      <c r="C363" s="38"/>
      <c r="D363" s="38"/>
      <c r="E363" s="55">
        <v>3</v>
      </c>
      <c r="F363" s="38" t="s">
        <v>856</v>
      </c>
      <c r="G363" s="38" t="s">
        <v>808</v>
      </c>
      <c r="H363" s="38"/>
      <c r="I363" s="38"/>
    </row>
    <row r="364" spans="1:9" ht="45" outlineLevel="1" x14ac:dyDescent="0.2">
      <c r="A364" s="36"/>
      <c r="B364" s="36"/>
      <c r="C364" s="38"/>
      <c r="D364" s="38"/>
      <c r="E364" s="55">
        <v>4</v>
      </c>
      <c r="F364" s="38" t="s">
        <v>857</v>
      </c>
      <c r="G364" s="36" t="s">
        <v>855</v>
      </c>
      <c r="H364" s="38"/>
      <c r="I364" s="38"/>
    </row>
    <row r="365" spans="1:9" x14ac:dyDescent="0.2">
      <c r="A365" s="36"/>
      <c r="B365" s="36"/>
      <c r="C365" s="123" t="s">
        <v>334</v>
      </c>
      <c r="D365" s="123"/>
      <c r="E365" s="123"/>
      <c r="F365" s="123"/>
      <c r="G365" s="123"/>
      <c r="H365" s="123"/>
      <c r="I365" s="123"/>
    </row>
    <row r="366" spans="1:9" ht="14" customHeight="1" outlineLevel="1" x14ac:dyDescent="0.2">
      <c r="A366" s="36"/>
      <c r="B366" s="36"/>
      <c r="C366" s="38"/>
      <c r="D366" s="38"/>
      <c r="E366" s="55">
        <v>1</v>
      </c>
      <c r="F366" s="38" t="s">
        <v>525</v>
      </c>
      <c r="G366" s="38" t="s">
        <v>400</v>
      </c>
      <c r="H366" s="38"/>
      <c r="I366" s="38"/>
    </row>
    <row r="367" spans="1:9" ht="45" outlineLevel="1" x14ac:dyDescent="0.2">
      <c r="A367" s="36"/>
      <c r="B367" s="36"/>
      <c r="C367" s="38"/>
      <c r="D367" s="38"/>
      <c r="E367" s="55">
        <v>2</v>
      </c>
      <c r="F367" s="38" t="s">
        <v>858</v>
      </c>
      <c r="G367" s="36" t="s">
        <v>859</v>
      </c>
      <c r="H367" s="38"/>
      <c r="I367" s="38"/>
    </row>
    <row r="368" spans="1:9" ht="45" outlineLevel="1" x14ac:dyDescent="0.2">
      <c r="A368" s="36"/>
      <c r="B368" s="36"/>
      <c r="C368" s="38"/>
      <c r="D368" s="38"/>
      <c r="E368" s="55">
        <v>3</v>
      </c>
      <c r="F368" s="38" t="s">
        <v>860</v>
      </c>
      <c r="G368" s="36" t="s">
        <v>859</v>
      </c>
      <c r="H368" s="38"/>
      <c r="I368" s="38"/>
    </row>
    <row r="369" spans="1:9" ht="45" outlineLevel="1" x14ac:dyDescent="0.2">
      <c r="A369" s="36"/>
      <c r="B369" s="36"/>
      <c r="C369" s="38"/>
      <c r="D369" s="38"/>
      <c r="E369" s="55">
        <v>4</v>
      </c>
      <c r="F369" s="38" t="s">
        <v>861</v>
      </c>
      <c r="G369" s="36" t="s">
        <v>859</v>
      </c>
      <c r="H369" s="38"/>
      <c r="I369" s="38"/>
    </row>
    <row r="370" spans="1:9" x14ac:dyDescent="0.2">
      <c r="A370" s="36"/>
      <c r="B370" s="36"/>
      <c r="C370" s="123" t="s">
        <v>862</v>
      </c>
      <c r="D370" s="123"/>
      <c r="E370" s="123"/>
      <c r="F370" s="123"/>
      <c r="G370" s="123"/>
      <c r="H370" s="123"/>
      <c r="I370" s="123"/>
    </row>
    <row r="371" spans="1:9" ht="14" customHeight="1" outlineLevel="1" x14ac:dyDescent="0.2">
      <c r="A371" s="36"/>
      <c r="B371" s="36"/>
      <c r="C371" s="38"/>
      <c r="D371" s="38"/>
      <c r="E371" s="55">
        <v>1</v>
      </c>
      <c r="F371" s="38" t="s">
        <v>863</v>
      </c>
      <c r="G371" s="36" t="s">
        <v>859</v>
      </c>
      <c r="H371" s="38"/>
      <c r="I371" s="38"/>
    </row>
    <row r="372" spans="1:9" x14ac:dyDescent="0.2">
      <c r="A372" s="36"/>
      <c r="B372" s="36"/>
      <c r="C372" s="123" t="s">
        <v>343</v>
      </c>
      <c r="D372" s="123"/>
      <c r="E372" s="123"/>
      <c r="F372" s="123"/>
      <c r="G372" s="123"/>
      <c r="H372" s="123"/>
      <c r="I372" s="123"/>
    </row>
    <row r="373" spans="1:9" ht="14" customHeight="1" outlineLevel="1" x14ac:dyDescent="0.2">
      <c r="A373" s="36"/>
      <c r="B373" s="36"/>
      <c r="C373" s="38"/>
      <c r="D373" s="38"/>
      <c r="E373" s="55">
        <v>1</v>
      </c>
      <c r="F373" s="38" t="s">
        <v>864</v>
      </c>
      <c r="G373" s="36" t="s">
        <v>865</v>
      </c>
      <c r="H373" s="38"/>
      <c r="I373" s="38"/>
    </row>
    <row r="374" spans="1:9" x14ac:dyDescent="0.2">
      <c r="A374" s="36"/>
      <c r="B374" s="36"/>
      <c r="C374" s="123" t="s">
        <v>345</v>
      </c>
      <c r="D374" s="123"/>
      <c r="E374" s="123"/>
      <c r="F374" s="123"/>
      <c r="G374" s="123"/>
      <c r="H374" s="123"/>
      <c r="I374" s="123"/>
    </row>
    <row r="375" spans="1:9" ht="45" outlineLevel="1" x14ac:dyDescent="0.2">
      <c r="A375" s="36"/>
      <c r="B375" s="36"/>
      <c r="C375" s="38"/>
      <c r="D375" s="38"/>
      <c r="E375" s="55">
        <v>1</v>
      </c>
      <c r="F375" s="38" t="s">
        <v>866</v>
      </c>
      <c r="G375" s="36" t="s">
        <v>867</v>
      </c>
      <c r="H375" s="38"/>
      <c r="I375" s="38"/>
    </row>
    <row r="376" spans="1:9" x14ac:dyDescent="0.2">
      <c r="A376" s="36"/>
      <c r="B376" s="36"/>
      <c r="C376" s="123" t="s">
        <v>348</v>
      </c>
      <c r="D376" s="123"/>
      <c r="E376" s="123"/>
      <c r="F376" s="123"/>
      <c r="G376" s="123"/>
      <c r="H376" s="123"/>
      <c r="I376" s="123"/>
    </row>
    <row r="377" spans="1:9" ht="45" outlineLevel="1" x14ac:dyDescent="0.2">
      <c r="A377" s="36"/>
      <c r="B377" s="36"/>
      <c r="C377" s="38"/>
      <c r="D377" s="38"/>
      <c r="E377" s="55">
        <v>1</v>
      </c>
      <c r="F377" s="38" t="s">
        <v>868</v>
      </c>
      <c r="G377" s="36" t="s">
        <v>869</v>
      </c>
      <c r="H377" s="38"/>
      <c r="I377" s="38"/>
    </row>
    <row r="378" spans="1:9" x14ac:dyDescent="0.2">
      <c r="A378" s="36"/>
      <c r="B378" s="36"/>
      <c r="C378" s="123" t="s">
        <v>350</v>
      </c>
      <c r="D378" s="123"/>
      <c r="E378" s="123"/>
      <c r="F378" s="123"/>
      <c r="G378" s="123"/>
      <c r="H378" s="123"/>
      <c r="I378" s="123"/>
    </row>
    <row r="379" spans="1:9" ht="45" outlineLevel="1" x14ac:dyDescent="0.2">
      <c r="A379" s="36"/>
      <c r="B379" s="36"/>
      <c r="C379" s="38"/>
      <c r="D379" s="38"/>
      <c r="E379" s="55">
        <v>1</v>
      </c>
      <c r="F379" s="38" t="s">
        <v>870</v>
      </c>
      <c r="G379" s="36" t="s">
        <v>871</v>
      </c>
      <c r="H379" s="38"/>
      <c r="I379" s="38"/>
    </row>
    <row r="380" spans="1:9" x14ac:dyDescent="0.2">
      <c r="A380" s="124" t="s">
        <v>352</v>
      </c>
      <c r="B380" s="124"/>
      <c r="C380" s="124"/>
      <c r="D380" s="124"/>
      <c r="E380" s="124"/>
      <c r="F380" s="124"/>
      <c r="G380" s="124"/>
      <c r="H380" s="124"/>
      <c r="I380" s="124"/>
    </row>
    <row r="381" spans="1:9" outlineLevel="1" x14ac:dyDescent="0.2">
      <c r="A381" s="36"/>
      <c r="B381" s="36"/>
      <c r="C381" s="38"/>
      <c r="D381" s="38"/>
      <c r="E381" s="55">
        <v>1</v>
      </c>
      <c r="F381" s="38" t="s">
        <v>872</v>
      </c>
      <c r="G381" s="38" t="s">
        <v>844</v>
      </c>
      <c r="H381" s="38"/>
      <c r="I381" s="38"/>
    </row>
    <row r="382" spans="1:9" ht="30" outlineLevel="1" x14ac:dyDescent="0.2">
      <c r="A382" s="36"/>
      <c r="B382" s="36"/>
      <c r="C382" s="38"/>
      <c r="D382" s="38"/>
      <c r="E382" s="55">
        <v>2</v>
      </c>
      <c r="F382" s="38" t="s">
        <v>873</v>
      </c>
      <c r="G382" s="36" t="s">
        <v>874</v>
      </c>
      <c r="H382" s="38"/>
      <c r="I382" s="38"/>
    </row>
    <row r="383" spans="1:9" ht="14" customHeight="1" outlineLevel="1" x14ac:dyDescent="0.2">
      <c r="A383" s="36"/>
      <c r="B383" s="36"/>
      <c r="C383" s="38"/>
      <c r="D383" s="38"/>
      <c r="E383" s="55">
        <v>3</v>
      </c>
      <c r="F383" s="38" t="s">
        <v>875</v>
      </c>
      <c r="G383" s="36" t="s">
        <v>874</v>
      </c>
      <c r="H383" s="38"/>
      <c r="I383" s="38"/>
    </row>
    <row r="384" spans="1:9" ht="30" outlineLevel="1" x14ac:dyDescent="0.2">
      <c r="A384" s="36"/>
      <c r="B384" s="36"/>
      <c r="C384" s="38"/>
      <c r="D384" s="38"/>
      <c r="E384" s="55">
        <v>4</v>
      </c>
      <c r="F384" s="38" t="s">
        <v>876</v>
      </c>
      <c r="G384" s="36" t="s">
        <v>874</v>
      </c>
      <c r="H384" s="38"/>
      <c r="I384" s="38"/>
    </row>
    <row r="385" spans="1:9" ht="15" outlineLevel="1" x14ac:dyDescent="0.2">
      <c r="A385" s="36"/>
      <c r="B385" s="36"/>
      <c r="C385" s="38"/>
      <c r="D385" s="38"/>
      <c r="E385" s="55">
        <v>5</v>
      </c>
      <c r="F385" s="38" t="s">
        <v>877</v>
      </c>
      <c r="G385" s="36" t="s">
        <v>878</v>
      </c>
      <c r="H385" s="38"/>
      <c r="I385" s="38"/>
    </row>
    <row r="386" spans="1:9" ht="15" outlineLevel="1" x14ac:dyDescent="0.2">
      <c r="A386" s="36"/>
      <c r="B386" s="36"/>
      <c r="C386" s="38"/>
      <c r="D386" s="38"/>
      <c r="E386" s="55">
        <v>6</v>
      </c>
      <c r="F386" s="38" t="s">
        <v>879</v>
      </c>
      <c r="G386" s="36" t="s">
        <v>880</v>
      </c>
      <c r="H386" s="38"/>
      <c r="I386" s="38"/>
    </row>
    <row r="387" spans="1:9" x14ac:dyDescent="0.2">
      <c r="A387" s="124" t="s">
        <v>354</v>
      </c>
      <c r="B387" s="124"/>
      <c r="C387" s="124"/>
      <c r="D387" s="124"/>
      <c r="E387" s="124"/>
      <c r="F387" s="124"/>
      <c r="G387" s="124"/>
      <c r="H387" s="124"/>
      <c r="I387" s="124"/>
    </row>
    <row r="388" spans="1:9" ht="30" outlineLevel="1" x14ac:dyDescent="0.2">
      <c r="A388" s="36"/>
      <c r="B388" s="36"/>
      <c r="C388" s="38"/>
      <c r="D388" s="38"/>
      <c r="E388" s="55">
        <v>1</v>
      </c>
      <c r="F388" s="38" t="s">
        <v>881</v>
      </c>
      <c r="G388" s="36" t="s">
        <v>882</v>
      </c>
      <c r="H388" s="38"/>
      <c r="I388" s="38"/>
    </row>
    <row r="389" spans="1:9" x14ac:dyDescent="0.2">
      <c r="A389" s="124" t="s">
        <v>356</v>
      </c>
      <c r="B389" s="124"/>
      <c r="C389" s="124"/>
      <c r="D389" s="124"/>
      <c r="E389" s="124"/>
      <c r="F389" s="124"/>
      <c r="G389" s="124"/>
      <c r="H389" s="124"/>
      <c r="I389" s="124"/>
    </row>
    <row r="390" spans="1:9" ht="30" outlineLevel="1" x14ac:dyDescent="0.2">
      <c r="A390" s="36"/>
      <c r="B390" s="36"/>
      <c r="C390" s="38"/>
      <c r="D390" s="38"/>
      <c r="E390" s="55">
        <v>1</v>
      </c>
      <c r="F390" s="38" t="s">
        <v>883</v>
      </c>
      <c r="G390" s="36" t="s">
        <v>884</v>
      </c>
      <c r="H390" s="38"/>
      <c r="I390" s="38"/>
    </row>
    <row r="391" spans="1:9" x14ac:dyDescent="0.2">
      <c r="A391" s="36"/>
      <c r="B391" s="36"/>
      <c r="C391" s="123" t="s">
        <v>359</v>
      </c>
      <c r="D391" s="123"/>
      <c r="E391" s="123"/>
      <c r="F391" s="123"/>
      <c r="G391" s="123"/>
      <c r="H391" s="123"/>
      <c r="I391" s="123"/>
    </row>
    <row r="392" spans="1:9" ht="15" outlineLevel="1" x14ac:dyDescent="0.2">
      <c r="A392" s="36"/>
      <c r="B392" s="36"/>
      <c r="C392" s="38"/>
      <c r="D392" s="36"/>
      <c r="E392" s="55">
        <v>1</v>
      </c>
      <c r="F392" s="38" t="s">
        <v>885</v>
      </c>
      <c r="G392" s="36" t="s">
        <v>886</v>
      </c>
      <c r="H392" s="38"/>
      <c r="I392" s="38"/>
    </row>
    <row r="393" spans="1:9" ht="30" outlineLevel="1" x14ac:dyDescent="0.2">
      <c r="A393" s="36"/>
      <c r="B393" s="36"/>
      <c r="C393" s="38"/>
      <c r="D393" s="38"/>
      <c r="E393" s="55">
        <v>2</v>
      </c>
      <c r="F393" s="38" t="s">
        <v>887</v>
      </c>
      <c r="G393" s="36" t="s">
        <v>888</v>
      </c>
      <c r="H393" s="38"/>
      <c r="I393" s="38"/>
    </row>
    <row r="394" spans="1:9" x14ac:dyDescent="0.2">
      <c r="A394" s="36"/>
      <c r="B394" s="36"/>
      <c r="C394" s="123" t="s">
        <v>361</v>
      </c>
      <c r="D394" s="123"/>
      <c r="E394" s="123"/>
      <c r="F394" s="123"/>
      <c r="G394" s="123"/>
      <c r="H394" s="123"/>
      <c r="I394" s="123"/>
    </row>
    <row r="395" spans="1:9" ht="30" outlineLevel="1" x14ac:dyDescent="0.2">
      <c r="A395" s="36"/>
      <c r="B395" s="36"/>
      <c r="C395" s="38"/>
      <c r="D395" s="38"/>
      <c r="E395" s="55">
        <v>1</v>
      </c>
      <c r="F395" s="38" t="s">
        <v>889</v>
      </c>
      <c r="G395" s="36" t="s">
        <v>890</v>
      </c>
      <c r="H395" s="38"/>
      <c r="I395" s="38"/>
    </row>
    <row r="396" spans="1:9" x14ac:dyDescent="0.2">
      <c r="A396" s="36"/>
      <c r="B396" s="36"/>
      <c r="C396" s="123" t="s">
        <v>377</v>
      </c>
      <c r="D396" s="123"/>
      <c r="E396" s="123"/>
      <c r="F396" s="123"/>
      <c r="G396" s="123"/>
      <c r="H396" s="123"/>
      <c r="I396" s="123"/>
    </row>
    <row r="397" spans="1:9" ht="15" outlineLevel="1" x14ac:dyDescent="0.2">
      <c r="A397" s="36"/>
      <c r="B397" s="36"/>
      <c r="C397" s="38"/>
      <c r="D397" s="38"/>
      <c r="E397" s="55">
        <v>1</v>
      </c>
      <c r="F397" s="36" t="s">
        <v>885</v>
      </c>
      <c r="G397" s="36" t="s">
        <v>891</v>
      </c>
      <c r="H397" s="38"/>
      <c r="I397" s="38"/>
    </row>
    <row r="398" spans="1:9" ht="45" outlineLevel="1" x14ac:dyDescent="0.2">
      <c r="A398" s="36"/>
      <c r="B398" s="36"/>
      <c r="C398" s="38"/>
      <c r="D398" s="38"/>
      <c r="E398" s="55">
        <v>2</v>
      </c>
      <c r="F398" s="36" t="s">
        <v>792</v>
      </c>
      <c r="G398" s="36" t="s">
        <v>892</v>
      </c>
      <c r="H398" s="38"/>
      <c r="I398" s="38"/>
    </row>
    <row r="399" spans="1:9" ht="15" customHeight="1" x14ac:dyDescent="0.2">
      <c r="A399" s="36" t="s">
        <v>893</v>
      </c>
      <c r="B399" s="36"/>
      <c r="C399" s="123" t="s">
        <v>379</v>
      </c>
      <c r="D399" s="123"/>
      <c r="E399" s="123"/>
      <c r="F399" s="123"/>
      <c r="G399" s="123"/>
      <c r="H399" s="123"/>
      <c r="I399" s="123"/>
    </row>
    <row r="400" spans="1:9" ht="45" outlineLevel="1" x14ac:dyDescent="0.2">
      <c r="A400" s="36"/>
      <c r="B400" s="36"/>
      <c r="C400" s="38"/>
      <c r="D400" s="38"/>
      <c r="E400" s="55">
        <v>1</v>
      </c>
      <c r="F400" s="38" t="s">
        <v>894</v>
      </c>
      <c r="G400" s="36" t="s">
        <v>895</v>
      </c>
      <c r="H400" s="55"/>
      <c r="I400" s="38"/>
    </row>
    <row r="401" spans="1:9" x14ac:dyDescent="0.2">
      <c r="A401" s="36"/>
      <c r="B401" s="36"/>
      <c r="C401" s="123" t="s">
        <v>381</v>
      </c>
      <c r="D401" s="123"/>
      <c r="E401" s="123"/>
      <c r="F401" s="123"/>
      <c r="G401" s="123"/>
      <c r="H401" s="123"/>
      <c r="I401" s="123"/>
    </row>
    <row r="402" spans="1:9" ht="45" outlineLevel="1" x14ac:dyDescent="0.2">
      <c r="A402" s="36"/>
      <c r="B402" s="36"/>
      <c r="C402" s="38"/>
      <c r="D402" s="38"/>
      <c r="E402" s="55">
        <v>1</v>
      </c>
      <c r="F402" s="38" t="s">
        <v>896</v>
      </c>
      <c r="G402" s="36" t="s">
        <v>897</v>
      </c>
      <c r="H402" s="38"/>
      <c r="I402" s="38"/>
    </row>
    <row r="403" spans="1:9" x14ac:dyDescent="0.2">
      <c r="A403" s="36"/>
      <c r="B403" s="36"/>
      <c r="C403" s="123" t="s">
        <v>383</v>
      </c>
      <c r="D403" s="123"/>
      <c r="E403" s="123"/>
      <c r="F403" s="123"/>
      <c r="G403" s="123"/>
      <c r="H403" s="123"/>
      <c r="I403" s="123"/>
    </row>
    <row r="404" spans="1:9" ht="45" outlineLevel="1" x14ac:dyDescent="0.2">
      <c r="A404" s="36"/>
      <c r="B404" s="36"/>
      <c r="C404" s="38"/>
      <c r="D404" s="38"/>
      <c r="E404" s="55">
        <v>1</v>
      </c>
      <c r="F404" s="38" t="s">
        <v>898</v>
      </c>
      <c r="G404" s="36" t="s">
        <v>899</v>
      </c>
      <c r="H404" s="38"/>
      <c r="I404" s="38"/>
    </row>
    <row r="405" spans="1:9" x14ac:dyDescent="0.2">
      <c r="A405" s="36"/>
      <c r="B405" s="36"/>
      <c r="C405" s="123" t="s">
        <v>395</v>
      </c>
      <c r="D405" s="123"/>
      <c r="E405" s="123"/>
      <c r="F405" s="123"/>
      <c r="G405" s="123"/>
      <c r="H405" s="123"/>
      <c r="I405" s="123"/>
    </row>
    <row r="406" spans="1:9" ht="45" outlineLevel="1" x14ac:dyDescent="0.2">
      <c r="A406" s="36"/>
      <c r="B406" s="36"/>
      <c r="C406" s="38"/>
      <c r="D406" s="38"/>
      <c r="E406" s="55">
        <v>1</v>
      </c>
      <c r="F406" s="38" t="s">
        <v>900</v>
      </c>
      <c r="G406" s="36" t="s">
        <v>901</v>
      </c>
      <c r="H406" s="38"/>
      <c r="I406" s="38"/>
    </row>
    <row r="407" spans="1:9" x14ac:dyDescent="0.2">
      <c r="A407" s="36"/>
      <c r="B407" s="36"/>
      <c r="C407" s="123" t="s">
        <v>401</v>
      </c>
      <c r="D407" s="123"/>
      <c r="E407" s="123"/>
      <c r="F407" s="123"/>
      <c r="G407" s="123"/>
      <c r="H407" s="123"/>
      <c r="I407" s="123"/>
    </row>
    <row r="408" spans="1:9" ht="45" outlineLevel="1" x14ac:dyDescent="0.2">
      <c r="A408" s="36"/>
      <c r="B408" s="36"/>
      <c r="C408" s="38"/>
      <c r="D408" s="38"/>
      <c r="E408" s="55">
        <v>1</v>
      </c>
      <c r="F408" s="38" t="s">
        <v>902</v>
      </c>
      <c r="G408" s="36" t="s">
        <v>903</v>
      </c>
      <c r="H408" s="38"/>
      <c r="I408" s="38"/>
    </row>
    <row r="409" spans="1:9" x14ac:dyDescent="0.2">
      <c r="A409" s="36"/>
      <c r="B409" s="36"/>
      <c r="C409" s="123" t="s">
        <v>407</v>
      </c>
      <c r="D409" s="123"/>
      <c r="E409" s="123"/>
      <c r="F409" s="123"/>
      <c r="G409" s="123"/>
      <c r="H409" s="123"/>
      <c r="I409" s="123"/>
    </row>
    <row r="410" spans="1:9" outlineLevel="1" x14ac:dyDescent="0.2">
      <c r="A410" s="36"/>
      <c r="B410" s="36"/>
      <c r="C410" s="38"/>
      <c r="D410" s="38"/>
      <c r="E410" s="55">
        <v>1</v>
      </c>
      <c r="F410" s="38" t="s">
        <v>904</v>
      </c>
      <c r="G410" s="38" t="s">
        <v>905</v>
      </c>
      <c r="H410" s="38"/>
      <c r="I410" s="38"/>
    </row>
    <row r="411" spans="1:9" ht="12.75" customHeight="1" x14ac:dyDescent="0.2">
      <c r="A411" s="36"/>
      <c r="B411" s="36"/>
      <c r="C411" s="123" t="s">
        <v>158</v>
      </c>
      <c r="D411" s="123"/>
      <c r="E411" s="123"/>
      <c r="F411" s="123"/>
      <c r="G411" s="123"/>
      <c r="H411" s="123"/>
      <c r="I411" s="123"/>
    </row>
    <row r="412" spans="1:9" outlineLevel="1" x14ac:dyDescent="0.2">
      <c r="A412" s="36"/>
      <c r="B412" s="36"/>
      <c r="C412" s="38"/>
      <c r="D412" s="38"/>
      <c r="E412" s="55">
        <v>1</v>
      </c>
      <c r="F412" s="38" t="s">
        <v>540</v>
      </c>
      <c r="G412" s="38" t="s">
        <v>541</v>
      </c>
      <c r="H412" s="38"/>
      <c r="I412" s="38"/>
    </row>
    <row r="413" spans="1:9" s="7" customFormat="1" outlineLevel="1" x14ac:dyDescent="0.2">
      <c r="A413" s="36"/>
      <c r="B413" s="36"/>
      <c r="C413" s="38"/>
      <c r="D413" s="38"/>
      <c r="E413" s="55">
        <v>2</v>
      </c>
      <c r="F413" s="38" t="s">
        <v>906</v>
      </c>
      <c r="G413" s="38" t="s">
        <v>907</v>
      </c>
      <c r="H413" s="38"/>
      <c r="I413" s="38"/>
    </row>
    <row r="414" spans="1:9" s="7" customFormat="1" ht="14.5" customHeight="1" x14ac:dyDescent="0.2">
      <c r="A414" s="36"/>
      <c r="B414" s="36"/>
      <c r="C414" s="123" t="s">
        <v>170</v>
      </c>
      <c r="D414" s="123"/>
      <c r="E414" s="123"/>
      <c r="F414" s="123"/>
      <c r="G414" s="123"/>
      <c r="H414" s="123"/>
      <c r="I414" s="123"/>
    </row>
    <row r="415" spans="1:9" s="7" customFormat="1" ht="20.25" customHeight="1" outlineLevel="1" x14ac:dyDescent="0.2">
      <c r="A415" s="36"/>
      <c r="B415" s="36"/>
      <c r="C415" s="38"/>
      <c r="D415" s="38"/>
      <c r="E415" s="55">
        <v>1</v>
      </c>
      <c r="F415" s="38" t="s">
        <v>540</v>
      </c>
      <c r="G415" s="38" t="s">
        <v>541</v>
      </c>
      <c r="H415" s="38"/>
      <c r="I415" s="38"/>
    </row>
    <row r="416" spans="1:9" s="7" customFormat="1" outlineLevel="1" x14ac:dyDescent="0.2">
      <c r="A416" s="36"/>
      <c r="B416" s="36"/>
      <c r="C416" s="38"/>
      <c r="D416" s="38"/>
      <c r="E416" s="55">
        <v>2</v>
      </c>
      <c r="F416" s="38" t="s">
        <v>762</v>
      </c>
      <c r="G416" s="38" t="s">
        <v>164</v>
      </c>
      <c r="H416" s="38"/>
      <c r="I416" s="38"/>
    </row>
    <row r="417" spans="1:9" s="7" customFormat="1" x14ac:dyDescent="0.2">
      <c r="A417" s="36"/>
      <c r="B417" s="36"/>
      <c r="C417" s="123" t="s">
        <v>173</v>
      </c>
      <c r="D417" s="123"/>
      <c r="E417" s="123"/>
      <c r="F417" s="123"/>
      <c r="G417" s="123"/>
      <c r="H417" s="123"/>
      <c r="I417" s="123"/>
    </row>
    <row r="418" spans="1:9" s="7" customFormat="1" outlineLevel="1" x14ac:dyDescent="0.2">
      <c r="A418" s="36"/>
      <c r="B418" s="36"/>
      <c r="C418" s="38"/>
      <c r="D418" s="38"/>
      <c r="E418" s="55">
        <v>1</v>
      </c>
      <c r="F418" s="38" t="s">
        <v>908</v>
      </c>
      <c r="G418" s="38" t="s">
        <v>541</v>
      </c>
      <c r="H418" s="38"/>
      <c r="I418" s="38"/>
    </row>
    <row r="419" spans="1:9" s="7" customFormat="1" outlineLevel="1" x14ac:dyDescent="0.2">
      <c r="A419" s="36"/>
      <c r="B419" s="36"/>
      <c r="C419" s="38"/>
      <c r="D419" s="38"/>
      <c r="E419" s="55">
        <v>2</v>
      </c>
      <c r="F419" s="38" t="s">
        <v>906</v>
      </c>
      <c r="G419" s="38" t="s">
        <v>907</v>
      </c>
      <c r="H419" s="38"/>
      <c r="I419" s="38"/>
    </row>
    <row r="420" spans="1:9" s="7" customFormat="1" x14ac:dyDescent="0.2">
      <c r="A420" s="36"/>
      <c r="B420" s="36"/>
      <c r="C420" s="123" t="s">
        <v>179</v>
      </c>
      <c r="D420" s="123"/>
      <c r="E420" s="123"/>
      <c r="F420" s="123"/>
      <c r="G420" s="123"/>
      <c r="H420" s="123"/>
      <c r="I420" s="123"/>
    </row>
    <row r="421" spans="1:9" s="7" customFormat="1" outlineLevel="1" x14ac:dyDescent="0.2">
      <c r="A421" s="36"/>
      <c r="B421" s="36"/>
      <c r="C421" s="38"/>
      <c r="D421" s="38"/>
      <c r="E421" s="55">
        <v>1</v>
      </c>
      <c r="F421" s="38" t="s">
        <v>540</v>
      </c>
      <c r="G421" s="38" t="s">
        <v>541</v>
      </c>
      <c r="H421" s="38"/>
      <c r="I421" s="38"/>
    </row>
    <row r="422" spans="1:9" s="7" customFormat="1" outlineLevel="1" x14ac:dyDescent="0.2">
      <c r="A422" s="36"/>
      <c r="B422" s="36"/>
      <c r="C422" s="38"/>
      <c r="D422" s="38"/>
      <c r="E422" s="55">
        <v>2</v>
      </c>
      <c r="F422" s="38" t="s">
        <v>762</v>
      </c>
      <c r="G422" s="38" t="s">
        <v>164</v>
      </c>
      <c r="H422" s="38"/>
      <c r="I422" s="38"/>
    </row>
    <row r="423" spans="1:9" s="7" customFormat="1" x14ac:dyDescent="0.2">
      <c r="A423" s="36"/>
      <c r="B423" s="36"/>
      <c r="C423" s="123" t="s">
        <v>180</v>
      </c>
      <c r="D423" s="123"/>
      <c r="E423" s="123"/>
      <c r="F423" s="123"/>
      <c r="G423" s="123"/>
      <c r="H423" s="123"/>
      <c r="I423" s="123"/>
    </row>
    <row r="424" spans="1:9" s="7" customFormat="1" outlineLevel="1" x14ac:dyDescent="0.2">
      <c r="A424" s="36"/>
      <c r="B424" s="36"/>
      <c r="C424" s="38"/>
      <c r="D424" s="38"/>
      <c r="E424" s="55">
        <v>1</v>
      </c>
      <c r="F424" s="38" t="s">
        <v>908</v>
      </c>
      <c r="G424" s="38" t="s">
        <v>541</v>
      </c>
      <c r="H424" s="38"/>
      <c r="I424" s="38"/>
    </row>
    <row r="425" spans="1:9" s="7" customFormat="1" outlineLevel="1" x14ac:dyDescent="0.2">
      <c r="A425" s="36"/>
      <c r="B425" s="36"/>
      <c r="C425" s="38"/>
      <c r="D425" s="38"/>
      <c r="E425" s="55">
        <v>2</v>
      </c>
      <c r="F425" s="38" t="s">
        <v>906</v>
      </c>
      <c r="G425" s="38" t="s">
        <v>907</v>
      </c>
      <c r="H425" s="38"/>
      <c r="I425" s="38"/>
    </row>
    <row r="426" spans="1:9" x14ac:dyDescent="0.2">
      <c r="A426" s="123" t="s">
        <v>163</v>
      </c>
      <c r="B426" s="123"/>
      <c r="C426" s="123"/>
      <c r="D426" s="123"/>
      <c r="E426" s="123"/>
      <c r="F426" s="123"/>
      <c r="G426" s="123"/>
      <c r="H426" s="123"/>
      <c r="I426" s="123"/>
    </row>
    <row r="427" spans="1:9" s="7" customFormat="1" outlineLevel="1" x14ac:dyDescent="0.2">
      <c r="A427" s="56"/>
      <c r="B427" s="56"/>
      <c r="C427" s="57"/>
      <c r="D427" s="57"/>
      <c r="E427" s="55">
        <v>1</v>
      </c>
      <c r="F427" s="38" t="s">
        <v>540</v>
      </c>
      <c r="G427" s="38" t="s">
        <v>701</v>
      </c>
      <c r="H427" s="57"/>
      <c r="I427" s="57"/>
    </row>
    <row r="428" spans="1:9" s="7" customFormat="1" ht="60" outlineLevel="1" x14ac:dyDescent="0.2">
      <c r="A428" s="56"/>
      <c r="B428" s="56"/>
      <c r="C428" s="57"/>
      <c r="D428" s="57"/>
      <c r="E428" s="55">
        <v>2</v>
      </c>
      <c r="F428" s="37" t="s">
        <v>909</v>
      </c>
      <c r="G428" s="38" t="s">
        <v>910</v>
      </c>
      <c r="H428" s="57"/>
      <c r="I428" s="57"/>
    </row>
    <row r="429" spans="1:9" s="7" customFormat="1" ht="15" outlineLevel="1" x14ac:dyDescent="0.2">
      <c r="A429" s="56"/>
      <c r="B429" s="56"/>
      <c r="C429" s="57"/>
      <c r="D429" s="57"/>
      <c r="E429" s="55">
        <v>3</v>
      </c>
      <c r="F429" s="37" t="s">
        <v>911</v>
      </c>
      <c r="G429" s="38" t="s">
        <v>912</v>
      </c>
      <c r="H429" s="57"/>
      <c r="I429" s="57"/>
    </row>
    <row r="430" spans="1:9" s="7" customFormat="1" outlineLevel="1" x14ac:dyDescent="0.2">
      <c r="A430" s="56"/>
      <c r="B430" s="56"/>
      <c r="C430" s="57"/>
      <c r="D430" s="57"/>
      <c r="E430" s="55">
        <v>4</v>
      </c>
      <c r="F430" s="38" t="s">
        <v>702</v>
      </c>
      <c r="G430" s="38" t="s">
        <v>703</v>
      </c>
      <c r="H430" s="57"/>
      <c r="I430" s="57"/>
    </row>
    <row r="431" spans="1:9" s="7" customFormat="1" outlineLevel="1" x14ac:dyDescent="0.2">
      <c r="A431" s="56"/>
      <c r="B431" s="56"/>
      <c r="C431" s="57"/>
      <c r="D431" s="57"/>
      <c r="E431" s="55">
        <v>5</v>
      </c>
      <c r="F431" s="38" t="s">
        <v>913</v>
      </c>
      <c r="G431" s="38" t="s">
        <v>914</v>
      </c>
      <c r="H431" s="57"/>
      <c r="I431" s="57"/>
    </row>
    <row r="432" spans="1:9" s="7" customFormat="1" outlineLevel="1" x14ac:dyDescent="0.2">
      <c r="A432" s="56"/>
      <c r="B432" s="56"/>
      <c r="C432" s="57"/>
      <c r="D432" s="57"/>
      <c r="E432" s="55">
        <v>6</v>
      </c>
      <c r="F432" s="61" t="s">
        <v>706</v>
      </c>
      <c r="G432" s="61" t="s">
        <v>707</v>
      </c>
      <c r="H432" s="57"/>
      <c r="I432" s="57"/>
    </row>
    <row r="433" spans="1:9" s="7" customFormat="1" ht="30" outlineLevel="1" x14ac:dyDescent="0.2">
      <c r="A433" s="56"/>
      <c r="B433" s="56"/>
      <c r="C433" s="57"/>
      <c r="D433" s="57"/>
      <c r="E433" s="55">
        <v>7</v>
      </c>
      <c r="F433" s="36" t="s">
        <v>720</v>
      </c>
      <c r="G433" s="62" t="s">
        <v>715</v>
      </c>
      <c r="H433" s="57"/>
      <c r="I433" s="57"/>
    </row>
    <row r="434" spans="1:9" s="7" customFormat="1" outlineLevel="1" x14ac:dyDescent="0.2">
      <c r="A434" s="56"/>
      <c r="B434" s="56"/>
      <c r="C434" s="57"/>
      <c r="D434" s="57"/>
      <c r="E434" s="55">
        <v>8</v>
      </c>
      <c r="F434" s="38" t="s">
        <v>716</v>
      </c>
      <c r="G434" s="38" t="s">
        <v>717</v>
      </c>
      <c r="H434" s="57"/>
      <c r="I434" s="57"/>
    </row>
    <row r="435" spans="1:9" s="7" customFormat="1" outlineLevel="1" x14ac:dyDescent="0.2">
      <c r="A435" s="56"/>
      <c r="B435" s="56"/>
      <c r="C435" s="57"/>
      <c r="D435" s="57"/>
      <c r="E435" s="55">
        <v>9</v>
      </c>
      <c r="F435" s="38" t="s">
        <v>721</v>
      </c>
      <c r="G435" s="38" t="s">
        <v>722</v>
      </c>
      <c r="H435" s="57"/>
      <c r="I435" s="57"/>
    </row>
    <row r="436" spans="1:9" s="7" customFormat="1" outlineLevel="1" x14ac:dyDescent="0.2">
      <c r="A436" s="56"/>
      <c r="B436" s="56"/>
      <c r="C436" s="57"/>
      <c r="D436" s="57"/>
      <c r="E436" s="55">
        <v>10</v>
      </c>
      <c r="F436" s="38" t="s">
        <v>553</v>
      </c>
      <c r="G436" s="38" t="s">
        <v>723</v>
      </c>
      <c r="H436" s="57"/>
      <c r="I436" s="57"/>
    </row>
    <row r="437" spans="1:9" s="7" customFormat="1" ht="75" outlineLevel="1" x14ac:dyDescent="0.2">
      <c r="A437" s="56"/>
      <c r="B437" s="56"/>
      <c r="C437" s="57"/>
      <c r="D437" s="57"/>
      <c r="E437" s="55">
        <v>11</v>
      </c>
      <c r="F437" s="38" t="s">
        <v>724</v>
      </c>
      <c r="G437" s="36" t="s">
        <v>556</v>
      </c>
      <c r="H437" s="57"/>
      <c r="I437" s="57"/>
    </row>
    <row r="438" spans="1:9" s="7" customFormat="1" ht="15" outlineLevel="1" x14ac:dyDescent="0.2">
      <c r="A438" s="56"/>
      <c r="B438" s="56"/>
      <c r="C438" s="57"/>
      <c r="D438" s="57"/>
      <c r="E438" s="55">
        <v>12</v>
      </c>
      <c r="F438" s="38" t="s">
        <v>725</v>
      </c>
      <c r="G438" s="36" t="s">
        <v>726</v>
      </c>
      <c r="H438" s="57"/>
      <c r="I438" s="57"/>
    </row>
    <row r="439" spans="1:9" s="7" customFormat="1" ht="15" outlineLevel="1" x14ac:dyDescent="0.2">
      <c r="A439" s="56"/>
      <c r="B439" s="56"/>
      <c r="C439" s="57"/>
      <c r="D439" s="57"/>
      <c r="E439" s="55">
        <v>13</v>
      </c>
      <c r="F439" s="38" t="s">
        <v>727</v>
      </c>
      <c r="G439" s="36" t="s">
        <v>562</v>
      </c>
      <c r="H439" s="57"/>
      <c r="I439" s="57"/>
    </row>
    <row r="440" spans="1:9" s="7" customFormat="1" ht="15" outlineLevel="1" x14ac:dyDescent="0.2">
      <c r="A440" s="56"/>
      <c r="B440" s="56"/>
      <c r="C440" s="57"/>
      <c r="D440" s="57"/>
      <c r="E440" s="55">
        <v>14</v>
      </c>
      <c r="F440" s="38" t="s">
        <v>915</v>
      </c>
      <c r="G440" s="36" t="s">
        <v>564</v>
      </c>
      <c r="H440" s="57"/>
      <c r="I440" s="57"/>
    </row>
    <row r="441" spans="1:9" s="7" customFormat="1" ht="15" outlineLevel="1" x14ac:dyDescent="0.2">
      <c r="A441" s="56"/>
      <c r="B441" s="56"/>
      <c r="C441" s="57"/>
      <c r="D441" s="57"/>
      <c r="E441" s="55">
        <v>15</v>
      </c>
      <c r="F441" s="38" t="s">
        <v>728</v>
      </c>
      <c r="G441" s="36" t="s">
        <v>164</v>
      </c>
      <c r="H441" s="57"/>
      <c r="I441" s="57"/>
    </row>
    <row r="442" spans="1:9" x14ac:dyDescent="0.2">
      <c r="A442" s="36"/>
      <c r="B442" s="36"/>
      <c r="C442" s="123" t="s">
        <v>109</v>
      </c>
      <c r="D442" s="123"/>
      <c r="E442" s="123"/>
      <c r="F442" s="123"/>
      <c r="G442" s="123"/>
      <c r="H442" s="123"/>
      <c r="I442" s="123"/>
    </row>
    <row r="443" spans="1:9" s="7" customFormat="1" ht="150" outlineLevel="1" x14ac:dyDescent="0.2">
      <c r="A443" s="56"/>
      <c r="B443" s="56"/>
      <c r="C443" s="57"/>
      <c r="D443" s="57"/>
      <c r="E443" s="55">
        <v>1</v>
      </c>
      <c r="F443" s="36" t="s">
        <v>507</v>
      </c>
      <c r="G443" s="36" t="s">
        <v>508</v>
      </c>
      <c r="H443" s="57"/>
      <c r="I443" s="57"/>
    </row>
    <row r="444" spans="1:9" s="7" customFormat="1" ht="15" outlineLevel="1" x14ac:dyDescent="0.2">
      <c r="A444" s="56"/>
      <c r="B444" s="56"/>
      <c r="C444" s="57"/>
      <c r="D444" s="57"/>
      <c r="E444" s="55">
        <v>2</v>
      </c>
      <c r="F444" s="36" t="s">
        <v>537</v>
      </c>
      <c r="G444" s="36" t="s">
        <v>916</v>
      </c>
      <c r="H444" s="57"/>
      <c r="I444" s="57"/>
    </row>
    <row r="445" spans="1:9" x14ac:dyDescent="0.2">
      <c r="A445" s="36"/>
      <c r="B445" s="36"/>
      <c r="C445" s="123" t="s">
        <v>218</v>
      </c>
      <c r="D445" s="123"/>
      <c r="E445" s="123"/>
      <c r="F445" s="123"/>
      <c r="G445" s="123"/>
      <c r="H445" s="123"/>
      <c r="I445" s="123"/>
    </row>
    <row r="446" spans="1:9" ht="15" outlineLevel="1" x14ac:dyDescent="0.2">
      <c r="A446" s="36"/>
      <c r="B446" s="36"/>
      <c r="C446" s="38"/>
      <c r="D446" s="38"/>
      <c r="E446" s="55">
        <v>1</v>
      </c>
      <c r="F446" s="38" t="s">
        <v>917</v>
      </c>
      <c r="G446" s="36" t="s">
        <v>918</v>
      </c>
      <c r="H446" s="38"/>
      <c r="I446" s="38"/>
    </row>
    <row r="447" spans="1:9" outlineLevel="1" x14ac:dyDescent="0.2">
      <c r="A447" s="36"/>
      <c r="B447" s="36"/>
      <c r="C447" s="38"/>
      <c r="D447" s="38"/>
      <c r="E447" s="55">
        <v>2</v>
      </c>
      <c r="F447" s="38" t="s">
        <v>919</v>
      </c>
      <c r="G447" s="38" t="s">
        <v>920</v>
      </c>
      <c r="H447" s="38"/>
      <c r="I447" s="38"/>
    </row>
    <row r="448" spans="1:9" outlineLevel="1" x14ac:dyDescent="0.2">
      <c r="A448" s="36"/>
      <c r="B448" s="36"/>
      <c r="C448" s="38"/>
      <c r="D448" s="38"/>
      <c r="E448" s="55">
        <v>3</v>
      </c>
      <c r="F448" s="38" t="s">
        <v>569</v>
      </c>
      <c r="G448" s="38" t="s">
        <v>217</v>
      </c>
      <c r="H448" s="38"/>
      <c r="I448" s="38"/>
    </row>
    <row r="449" spans="1:9" x14ac:dyDescent="0.2">
      <c r="A449" s="36"/>
      <c r="B449" s="36"/>
      <c r="C449" s="123" t="s">
        <v>220</v>
      </c>
      <c r="D449" s="123"/>
      <c r="E449" s="123"/>
      <c r="F449" s="123"/>
      <c r="G449" s="123"/>
      <c r="H449" s="123"/>
      <c r="I449" s="123"/>
    </row>
    <row r="450" spans="1:9" ht="15" outlineLevel="1" x14ac:dyDescent="0.2">
      <c r="A450" s="36"/>
      <c r="B450" s="36"/>
      <c r="C450" s="38"/>
      <c r="D450" s="38"/>
      <c r="E450" s="55">
        <v>1</v>
      </c>
      <c r="F450" s="38" t="s">
        <v>917</v>
      </c>
      <c r="G450" s="36" t="s">
        <v>918</v>
      </c>
      <c r="H450" s="38"/>
      <c r="I450" s="38"/>
    </row>
    <row r="451" spans="1:9" outlineLevel="1" x14ac:dyDescent="0.2">
      <c r="A451" s="36"/>
      <c r="B451" s="36"/>
      <c r="C451" s="38"/>
      <c r="D451" s="38"/>
      <c r="E451" s="55">
        <v>2</v>
      </c>
      <c r="F451" s="38" t="s">
        <v>919</v>
      </c>
      <c r="G451" s="38" t="s">
        <v>920</v>
      </c>
      <c r="H451" s="38"/>
      <c r="I451" s="38"/>
    </row>
    <row r="452" spans="1:9" outlineLevel="1" x14ac:dyDescent="0.2">
      <c r="A452" s="36"/>
      <c r="B452" s="36"/>
      <c r="C452" s="38"/>
      <c r="D452" s="38"/>
      <c r="E452" s="55">
        <v>3</v>
      </c>
      <c r="F452" s="38" t="s">
        <v>921</v>
      </c>
      <c r="G452" s="38" t="s">
        <v>922</v>
      </c>
      <c r="H452" s="38"/>
      <c r="I452" s="38"/>
    </row>
    <row r="453" spans="1:9" outlineLevel="1" x14ac:dyDescent="0.2">
      <c r="A453" s="36"/>
      <c r="B453" s="36"/>
      <c r="C453" s="38"/>
      <c r="D453" s="38"/>
      <c r="E453" s="55">
        <v>4</v>
      </c>
      <c r="F453" s="38" t="s">
        <v>569</v>
      </c>
      <c r="G453" s="38" t="s">
        <v>217</v>
      </c>
      <c r="H453" s="38"/>
      <c r="I453" s="38"/>
    </row>
    <row r="454" spans="1:9" x14ac:dyDescent="0.2">
      <c r="A454" s="36"/>
      <c r="B454" s="36"/>
      <c r="C454" s="123" t="s">
        <v>227</v>
      </c>
      <c r="D454" s="123"/>
      <c r="E454" s="123"/>
      <c r="F454" s="123"/>
      <c r="G454" s="123"/>
      <c r="H454" s="123"/>
      <c r="I454" s="123"/>
    </row>
    <row r="455" spans="1:9" ht="15" outlineLevel="1" x14ac:dyDescent="0.2">
      <c r="A455" s="36"/>
      <c r="B455" s="36"/>
      <c r="C455" s="38"/>
      <c r="D455" s="38"/>
      <c r="E455" s="55">
        <v>1</v>
      </c>
      <c r="F455" s="38" t="s">
        <v>917</v>
      </c>
      <c r="G455" s="36" t="s">
        <v>918</v>
      </c>
      <c r="H455" s="38"/>
      <c r="I455" s="38"/>
    </row>
    <row r="456" spans="1:9" ht="45" outlineLevel="1" x14ac:dyDescent="0.2">
      <c r="A456" s="36"/>
      <c r="B456" s="36"/>
      <c r="C456" s="38"/>
      <c r="D456" s="38"/>
      <c r="E456" s="55">
        <v>3</v>
      </c>
      <c r="F456" s="38" t="s">
        <v>923</v>
      </c>
      <c r="G456" s="36" t="s">
        <v>924</v>
      </c>
      <c r="H456" s="38"/>
      <c r="I456" s="38"/>
    </row>
    <row r="457" spans="1:9" x14ac:dyDescent="0.2">
      <c r="A457" s="36"/>
      <c r="B457" s="36"/>
      <c r="C457" s="123" t="s">
        <v>228</v>
      </c>
      <c r="D457" s="123"/>
      <c r="E457" s="123"/>
      <c r="F457" s="123"/>
      <c r="G457" s="123"/>
      <c r="H457" s="123"/>
      <c r="I457" s="123"/>
    </row>
    <row r="458" spans="1:9" ht="15" outlineLevel="1" x14ac:dyDescent="0.2">
      <c r="A458" s="36"/>
      <c r="B458" s="36"/>
      <c r="C458" s="38"/>
      <c r="D458" s="38"/>
      <c r="E458" s="55">
        <v>1</v>
      </c>
      <c r="F458" s="38" t="s">
        <v>917</v>
      </c>
      <c r="G458" s="36" t="s">
        <v>918</v>
      </c>
      <c r="H458" s="38"/>
      <c r="I458" s="38"/>
    </row>
    <row r="459" spans="1:9" ht="15" outlineLevel="1" x14ac:dyDescent="0.2">
      <c r="A459" s="36"/>
      <c r="B459" s="36"/>
      <c r="C459" s="38"/>
      <c r="D459" s="38"/>
      <c r="E459" s="55">
        <v>2</v>
      </c>
      <c r="F459" s="38" t="s">
        <v>925</v>
      </c>
      <c r="G459" s="36" t="s">
        <v>920</v>
      </c>
      <c r="H459" s="38"/>
      <c r="I459" s="38"/>
    </row>
    <row r="460" spans="1:9" ht="15" outlineLevel="1" x14ac:dyDescent="0.2">
      <c r="A460" s="36"/>
      <c r="B460" s="36"/>
      <c r="C460" s="38"/>
      <c r="D460" s="38"/>
      <c r="E460" s="55">
        <v>3</v>
      </c>
      <c r="F460" s="38" t="s">
        <v>569</v>
      </c>
      <c r="G460" s="36" t="s">
        <v>926</v>
      </c>
      <c r="H460" s="38"/>
      <c r="I460" s="38"/>
    </row>
    <row r="461" spans="1:9" x14ac:dyDescent="0.2">
      <c r="A461" s="36"/>
      <c r="B461" s="36"/>
      <c r="C461" s="123" t="s">
        <v>229</v>
      </c>
      <c r="D461" s="123"/>
      <c r="E461" s="123"/>
      <c r="F461" s="123"/>
      <c r="G461" s="123"/>
      <c r="H461" s="123"/>
      <c r="I461" s="123"/>
    </row>
    <row r="462" spans="1:9" ht="15" outlineLevel="1" x14ac:dyDescent="0.2">
      <c r="A462" s="36"/>
      <c r="B462" s="36"/>
      <c r="C462" s="38"/>
      <c r="D462" s="38"/>
      <c r="E462" s="55">
        <v>1</v>
      </c>
      <c r="F462" s="38" t="s">
        <v>917</v>
      </c>
      <c r="G462" s="36" t="s">
        <v>918</v>
      </c>
      <c r="H462" s="38"/>
      <c r="I462" s="38"/>
    </row>
    <row r="463" spans="1:9" ht="15" outlineLevel="1" x14ac:dyDescent="0.2">
      <c r="A463" s="36"/>
      <c r="B463" s="36"/>
      <c r="C463" s="38"/>
      <c r="D463" s="38"/>
      <c r="E463" s="55">
        <v>2</v>
      </c>
      <c r="F463" s="38" t="s">
        <v>927</v>
      </c>
      <c r="G463" s="36" t="s">
        <v>920</v>
      </c>
      <c r="H463" s="38"/>
      <c r="I463" s="38"/>
    </row>
    <row r="464" spans="1:9" ht="15" outlineLevel="1" x14ac:dyDescent="0.2">
      <c r="A464" s="36"/>
      <c r="B464" s="36"/>
      <c r="C464" s="38"/>
      <c r="D464" s="38"/>
      <c r="E464" s="55">
        <v>3</v>
      </c>
      <c r="F464" s="38" t="s">
        <v>569</v>
      </c>
      <c r="G464" s="36" t="s">
        <v>926</v>
      </c>
      <c r="H464" s="38"/>
      <c r="I464" s="38"/>
    </row>
    <row r="465" spans="1:9" x14ac:dyDescent="0.2">
      <c r="A465" s="36"/>
      <c r="B465" s="36"/>
      <c r="C465" s="123" t="s">
        <v>230</v>
      </c>
      <c r="D465" s="123"/>
      <c r="E465" s="123"/>
      <c r="F465" s="123"/>
      <c r="G465" s="123"/>
      <c r="H465" s="123"/>
      <c r="I465" s="123"/>
    </row>
    <row r="466" spans="1:9" ht="15" outlineLevel="1" x14ac:dyDescent="0.2">
      <c r="A466" s="36"/>
      <c r="B466" s="36"/>
      <c r="C466" s="38"/>
      <c r="D466" s="38"/>
      <c r="E466" s="55">
        <v>1</v>
      </c>
      <c r="F466" s="38" t="s">
        <v>917</v>
      </c>
      <c r="G466" s="36" t="s">
        <v>918</v>
      </c>
      <c r="H466" s="38"/>
      <c r="I466" s="38"/>
    </row>
    <row r="467" spans="1:9" ht="15" outlineLevel="1" x14ac:dyDescent="0.2">
      <c r="A467" s="36"/>
      <c r="B467" s="36"/>
      <c r="C467" s="38"/>
      <c r="D467" s="38"/>
      <c r="E467" s="55">
        <v>2</v>
      </c>
      <c r="F467" s="38" t="s">
        <v>928</v>
      </c>
      <c r="G467" s="36" t="s">
        <v>920</v>
      </c>
      <c r="H467" s="38"/>
      <c r="I467" s="38"/>
    </row>
    <row r="468" spans="1:9" ht="15" outlineLevel="1" x14ac:dyDescent="0.2">
      <c r="A468" s="36"/>
      <c r="B468" s="36"/>
      <c r="C468" s="38"/>
      <c r="D468" s="38"/>
      <c r="E468" s="55">
        <v>3</v>
      </c>
      <c r="F468" s="38" t="s">
        <v>569</v>
      </c>
      <c r="G468" s="36" t="s">
        <v>926</v>
      </c>
      <c r="H468" s="38"/>
      <c r="I468" s="38"/>
    </row>
    <row r="469" spans="1:9" x14ac:dyDescent="0.2">
      <c r="A469" s="36"/>
      <c r="B469" s="36"/>
      <c r="C469" s="123" t="s">
        <v>232</v>
      </c>
      <c r="D469" s="123"/>
      <c r="E469" s="123"/>
      <c r="F469" s="123"/>
      <c r="G469" s="123"/>
      <c r="H469" s="123"/>
      <c r="I469" s="123"/>
    </row>
    <row r="470" spans="1:9" ht="15" outlineLevel="1" x14ac:dyDescent="0.2">
      <c r="A470" s="36"/>
      <c r="B470" s="36"/>
      <c r="C470" s="38"/>
      <c r="D470" s="38"/>
      <c r="E470" s="55">
        <v>1</v>
      </c>
      <c r="F470" s="38" t="s">
        <v>917</v>
      </c>
      <c r="G470" s="36" t="s">
        <v>918</v>
      </c>
      <c r="H470" s="38"/>
      <c r="I470" s="38"/>
    </row>
    <row r="471" spans="1:9" ht="15" outlineLevel="1" x14ac:dyDescent="0.2">
      <c r="A471" s="36"/>
      <c r="B471" s="36"/>
      <c r="C471" s="38"/>
      <c r="D471" s="38"/>
      <c r="E471" s="55">
        <v>2</v>
      </c>
      <c r="F471" s="38" t="s">
        <v>929</v>
      </c>
      <c r="G471" s="36" t="s">
        <v>920</v>
      </c>
      <c r="H471" s="38"/>
      <c r="I471" s="38"/>
    </row>
    <row r="472" spans="1:9" ht="60" outlineLevel="1" x14ac:dyDescent="0.2">
      <c r="A472" s="36"/>
      <c r="B472" s="36"/>
      <c r="C472" s="38"/>
      <c r="D472" s="38"/>
      <c r="E472" s="55">
        <v>3</v>
      </c>
      <c r="F472" s="36" t="s">
        <v>930</v>
      </c>
      <c r="G472" s="36" t="s">
        <v>931</v>
      </c>
      <c r="H472" s="38"/>
      <c r="I472" s="38"/>
    </row>
    <row r="473" spans="1:9" x14ac:dyDescent="0.2">
      <c r="A473" s="36"/>
      <c r="B473" s="36"/>
      <c r="C473" s="123" t="s">
        <v>233</v>
      </c>
      <c r="D473" s="123"/>
      <c r="E473" s="123"/>
      <c r="F473" s="123"/>
      <c r="G473" s="123"/>
      <c r="H473" s="123"/>
      <c r="I473" s="123"/>
    </row>
    <row r="474" spans="1:9" ht="15" outlineLevel="1" x14ac:dyDescent="0.2">
      <c r="A474" s="36"/>
      <c r="B474" s="36"/>
      <c r="C474" s="38"/>
      <c r="D474" s="38"/>
      <c r="E474" s="55">
        <v>1</v>
      </c>
      <c r="F474" s="38" t="s">
        <v>917</v>
      </c>
      <c r="G474" s="36" t="s">
        <v>918</v>
      </c>
      <c r="H474" s="38"/>
      <c r="I474" s="38"/>
    </row>
    <row r="475" spans="1:9" ht="15" outlineLevel="1" x14ac:dyDescent="0.2">
      <c r="A475" s="36"/>
      <c r="B475" s="36"/>
      <c r="C475" s="38"/>
      <c r="D475" s="38"/>
      <c r="E475" s="55">
        <v>2</v>
      </c>
      <c r="F475" s="38" t="s">
        <v>929</v>
      </c>
      <c r="G475" s="36" t="s">
        <v>920</v>
      </c>
      <c r="H475" s="38"/>
      <c r="I475" s="38"/>
    </row>
    <row r="476" spans="1:9" ht="15" outlineLevel="1" x14ac:dyDescent="0.2">
      <c r="A476" s="36"/>
      <c r="B476" s="36"/>
      <c r="C476" s="38"/>
      <c r="D476" s="38"/>
      <c r="E476" s="55">
        <v>3</v>
      </c>
      <c r="F476" s="38" t="s">
        <v>932</v>
      </c>
      <c r="G476" s="36" t="s">
        <v>933</v>
      </c>
      <c r="H476" s="38"/>
      <c r="I476" s="38"/>
    </row>
    <row r="477" spans="1:9" ht="45" outlineLevel="1" x14ac:dyDescent="0.2">
      <c r="A477" s="36"/>
      <c r="B477" s="36"/>
      <c r="C477" s="38"/>
      <c r="D477" s="38"/>
      <c r="E477" s="55">
        <v>4</v>
      </c>
      <c r="F477" s="36" t="s">
        <v>934</v>
      </c>
      <c r="G477" s="38" t="s">
        <v>922</v>
      </c>
      <c r="H477" s="38"/>
      <c r="I477" s="38"/>
    </row>
    <row r="478" spans="1:9" ht="45" outlineLevel="1" x14ac:dyDescent="0.2">
      <c r="A478" s="36"/>
      <c r="B478" s="36"/>
      <c r="C478" s="38"/>
      <c r="D478" s="38"/>
      <c r="E478" s="55">
        <v>5</v>
      </c>
      <c r="F478" s="38" t="s">
        <v>935</v>
      </c>
      <c r="G478" s="36" t="s">
        <v>936</v>
      </c>
      <c r="H478" s="38"/>
      <c r="I478" s="38"/>
    </row>
    <row r="479" spans="1:9" x14ac:dyDescent="0.2">
      <c r="A479" s="36"/>
      <c r="B479" s="36"/>
      <c r="C479" s="123" t="s">
        <v>414</v>
      </c>
      <c r="D479" s="123"/>
      <c r="E479" s="123"/>
      <c r="F479" s="123"/>
      <c r="G479" s="123"/>
      <c r="H479" s="123"/>
      <c r="I479" s="123"/>
    </row>
    <row r="480" spans="1:9" outlineLevel="1" x14ac:dyDescent="0.2">
      <c r="A480" s="36"/>
      <c r="B480" s="36"/>
      <c r="C480" s="38"/>
      <c r="D480" s="38"/>
      <c r="E480" s="6">
        <v>1</v>
      </c>
      <c r="F480" s="11" t="s">
        <v>937</v>
      </c>
      <c r="G480" s="11" t="s">
        <v>938</v>
      </c>
      <c r="H480" s="38"/>
      <c r="I480" s="38"/>
    </row>
    <row r="481" spans="1:9" outlineLevel="1" x14ac:dyDescent="0.2">
      <c r="A481" s="36"/>
      <c r="B481" s="36"/>
      <c r="C481" s="38"/>
      <c r="D481" s="38"/>
      <c r="E481" s="6">
        <v>2</v>
      </c>
      <c r="F481" s="11" t="s">
        <v>939</v>
      </c>
      <c r="G481" s="11" t="s">
        <v>891</v>
      </c>
      <c r="H481" s="38"/>
      <c r="I481" s="38"/>
    </row>
    <row r="482" spans="1:9" outlineLevel="1" x14ac:dyDescent="0.2">
      <c r="A482" s="36"/>
      <c r="B482" s="36"/>
      <c r="C482" s="38"/>
      <c r="D482" s="38"/>
      <c r="E482" s="6">
        <v>3</v>
      </c>
      <c r="F482" s="11" t="s">
        <v>940</v>
      </c>
      <c r="G482" s="11" t="s">
        <v>941</v>
      </c>
      <c r="H482" s="38"/>
      <c r="I482" s="38"/>
    </row>
    <row r="483" spans="1:9" ht="15" outlineLevel="1" x14ac:dyDescent="0.2">
      <c r="A483" s="36"/>
      <c r="B483" s="36"/>
      <c r="C483" s="38"/>
      <c r="D483" s="38"/>
      <c r="E483" s="6">
        <v>4</v>
      </c>
      <c r="F483" s="11" t="s">
        <v>942</v>
      </c>
      <c r="G483" s="12" t="s">
        <v>943</v>
      </c>
      <c r="H483" s="38"/>
      <c r="I483" s="38"/>
    </row>
    <row r="484" spans="1:9" ht="15" outlineLevel="1" x14ac:dyDescent="0.2">
      <c r="A484" s="36"/>
      <c r="B484" s="36"/>
      <c r="C484" s="38"/>
      <c r="D484" s="38"/>
      <c r="E484" s="6">
        <v>5</v>
      </c>
      <c r="F484" s="12" t="s">
        <v>944</v>
      </c>
      <c r="G484" s="12" t="s">
        <v>945</v>
      </c>
      <c r="H484" s="38"/>
      <c r="I484" s="38"/>
    </row>
    <row r="485" spans="1:9" ht="15" outlineLevel="1" x14ac:dyDescent="0.2">
      <c r="A485" s="36"/>
      <c r="B485" s="36"/>
      <c r="C485" s="38"/>
      <c r="D485" s="38"/>
      <c r="E485" s="6">
        <v>6</v>
      </c>
      <c r="F485" s="12" t="s">
        <v>946</v>
      </c>
      <c r="G485" s="12" t="s">
        <v>947</v>
      </c>
      <c r="H485" s="38"/>
      <c r="I485" s="38"/>
    </row>
    <row r="486" spans="1:9" ht="15" outlineLevel="1" x14ac:dyDescent="0.2">
      <c r="A486" s="36"/>
      <c r="B486" s="36"/>
      <c r="C486" s="38"/>
      <c r="D486" s="38"/>
      <c r="E486" s="6">
        <v>7</v>
      </c>
      <c r="F486" s="12" t="s">
        <v>948</v>
      </c>
      <c r="G486" s="12" t="s">
        <v>949</v>
      </c>
      <c r="H486" s="38"/>
      <c r="I486" s="38"/>
    </row>
    <row r="487" spans="1:9" ht="15" outlineLevel="1" x14ac:dyDescent="0.2">
      <c r="A487" s="36"/>
      <c r="B487" s="36"/>
      <c r="C487" s="38"/>
      <c r="D487" s="38"/>
      <c r="E487" s="6">
        <v>8</v>
      </c>
      <c r="F487" s="12" t="s">
        <v>950</v>
      </c>
      <c r="G487" s="12" t="s">
        <v>951</v>
      </c>
      <c r="H487" s="38"/>
      <c r="I487" s="38"/>
    </row>
    <row r="488" spans="1:9" ht="15" outlineLevel="1" x14ac:dyDescent="0.2">
      <c r="A488" s="36"/>
      <c r="B488" s="36"/>
      <c r="C488" s="38"/>
      <c r="D488" s="38"/>
      <c r="E488" s="6">
        <v>9</v>
      </c>
      <c r="F488" s="12" t="s">
        <v>952</v>
      </c>
      <c r="G488" s="12" t="s">
        <v>953</v>
      </c>
      <c r="H488" s="38"/>
      <c r="I488" s="38"/>
    </row>
    <row r="489" spans="1:9" x14ac:dyDescent="0.2">
      <c r="A489" s="36"/>
      <c r="B489" s="36"/>
      <c r="C489" s="123" t="s">
        <v>954</v>
      </c>
      <c r="D489" s="123"/>
      <c r="E489" s="123"/>
      <c r="F489" s="123"/>
      <c r="G489" s="123"/>
      <c r="H489" s="123"/>
      <c r="I489" s="123"/>
    </row>
    <row r="490" spans="1:9" ht="15" outlineLevel="1" x14ac:dyDescent="0.2">
      <c r="A490" s="36"/>
      <c r="B490" s="36"/>
      <c r="C490" s="38"/>
      <c r="D490" s="38"/>
      <c r="E490" s="65">
        <v>1</v>
      </c>
      <c r="F490" s="12" t="s">
        <v>955</v>
      </c>
      <c r="G490" s="12" t="s">
        <v>956</v>
      </c>
      <c r="H490" s="38"/>
      <c r="I490" s="38"/>
    </row>
    <row r="491" spans="1:9" x14ac:dyDescent="0.2">
      <c r="A491" s="36"/>
      <c r="B491" s="36"/>
      <c r="C491" s="123" t="s">
        <v>957</v>
      </c>
      <c r="D491" s="123"/>
      <c r="E491" s="123"/>
      <c r="F491" s="123"/>
      <c r="G491" s="123"/>
      <c r="H491" s="123"/>
      <c r="I491" s="123"/>
    </row>
    <row r="492" spans="1:9" ht="15" outlineLevel="1" x14ac:dyDescent="0.2">
      <c r="A492" s="36"/>
      <c r="B492" s="36"/>
      <c r="C492" s="38"/>
      <c r="D492" s="38"/>
      <c r="E492" s="65">
        <v>1</v>
      </c>
      <c r="F492" s="12" t="s">
        <v>958</v>
      </c>
      <c r="G492" s="12" t="s">
        <v>418</v>
      </c>
      <c r="H492" s="38"/>
      <c r="I492" s="38"/>
    </row>
    <row r="493" spans="1:9" x14ac:dyDescent="0.2">
      <c r="A493" s="36"/>
      <c r="B493" s="36"/>
      <c r="C493" s="123" t="s">
        <v>432</v>
      </c>
      <c r="D493" s="123"/>
      <c r="E493" s="123"/>
      <c r="F493" s="123"/>
      <c r="G493" s="123"/>
      <c r="H493" s="123"/>
      <c r="I493" s="123"/>
    </row>
    <row r="494" spans="1:9" outlineLevel="1" x14ac:dyDescent="0.2">
      <c r="A494" s="36"/>
      <c r="B494" s="36"/>
      <c r="C494" s="38"/>
      <c r="D494" s="38"/>
      <c r="E494" s="55">
        <v>1</v>
      </c>
      <c r="F494" s="11" t="s">
        <v>937</v>
      </c>
      <c r="G494" s="11" t="s">
        <v>938</v>
      </c>
      <c r="H494" s="38"/>
      <c r="I494" s="38"/>
    </row>
    <row r="495" spans="1:9" outlineLevel="1" x14ac:dyDescent="0.2">
      <c r="A495" s="36"/>
      <c r="B495" s="36"/>
      <c r="C495" s="38"/>
      <c r="D495" s="38"/>
      <c r="E495" s="55">
        <v>2</v>
      </c>
      <c r="F495" s="11" t="s">
        <v>959</v>
      </c>
      <c r="G495" s="11" t="s">
        <v>941</v>
      </c>
      <c r="H495" s="38"/>
      <c r="I495" s="38"/>
    </row>
    <row r="496" spans="1:9" ht="15" outlineLevel="1" x14ac:dyDescent="0.2">
      <c r="A496" s="36"/>
      <c r="B496" s="36"/>
      <c r="C496" s="38"/>
      <c r="D496" s="38"/>
      <c r="E496" s="55">
        <v>3</v>
      </c>
      <c r="F496" s="11" t="s">
        <v>942</v>
      </c>
      <c r="G496" s="12" t="s">
        <v>943</v>
      </c>
      <c r="H496" s="38"/>
      <c r="I496" s="38"/>
    </row>
    <row r="497" spans="1:9" ht="15" outlineLevel="1" x14ac:dyDescent="0.2">
      <c r="A497" s="36"/>
      <c r="B497" s="36"/>
      <c r="C497" s="38"/>
      <c r="D497" s="38"/>
      <c r="E497" s="55">
        <v>4</v>
      </c>
      <c r="F497" s="12" t="s">
        <v>960</v>
      </c>
      <c r="G497" s="38" t="s">
        <v>431</v>
      </c>
      <c r="H497" s="38"/>
      <c r="I497" s="38"/>
    </row>
    <row r="498" spans="1:9" ht="15" outlineLevel="1" x14ac:dyDescent="0.2">
      <c r="A498" s="36"/>
      <c r="B498" s="36"/>
      <c r="C498" s="38"/>
      <c r="D498" s="38"/>
      <c r="E498" s="55">
        <v>5</v>
      </c>
      <c r="F498" s="36" t="s">
        <v>818</v>
      </c>
      <c r="G498" s="38" t="s">
        <v>819</v>
      </c>
      <c r="H498" s="38"/>
      <c r="I498" s="38"/>
    </row>
    <row r="499" spans="1:9" x14ac:dyDescent="0.2">
      <c r="A499" s="36"/>
      <c r="B499" s="36"/>
      <c r="C499" s="123" t="s">
        <v>434</v>
      </c>
      <c r="D499" s="123"/>
      <c r="E499" s="123"/>
      <c r="F499" s="123"/>
      <c r="G499" s="123"/>
      <c r="H499" s="123"/>
      <c r="I499" s="123"/>
    </row>
    <row r="500" spans="1:9" outlineLevel="1" x14ac:dyDescent="0.2">
      <c r="A500" s="36"/>
      <c r="B500" s="36"/>
      <c r="C500" s="38"/>
      <c r="D500" s="38"/>
      <c r="E500" s="55">
        <v>1</v>
      </c>
      <c r="F500" s="11" t="s">
        <v>937</v>
      </c>
      <c r="G500" s="11" t="s">
        <v>938</v>
      </c>
      <c r="H500" s="38"/>
      <c r="I500" s="38"/>
    </row>
    <row r="501" spans="1:9" outlineLevel="1" x14ac:dyDescent="0.2">
      <c r="A501" s="36"/>
      <c r="B501" s="36"/>
      <c r="C501" s="38"/>
      <c r="D501" s="38"/>
      <c r="E501" s="55">
        <v>2</v>
      </c>
      <c r="F501" s="11" t="s">
        <v>961</v>
      </c>
      <c r="G501" s="11" t="s">
        <v>962</v>
      </c>
      <c r="H501" s="38"/>
      <c r="I501" s="38"/>
    </row>
    <row r="502" spans="1:9" ht="15" outlineLevel="1" x14ac:dyDescent="0.2">
      <c r="A502" s="36"/>
      <c r="B502" s="36"/>
      <c r="C502" s="38"/>
      <c r="D502" s="38"/>
      <c r="E502" s="55">
        <v>3</v>
      </c>
      <c r="F502" s="11" t="s">
        <v>942</v>
      </c>
      <c r="G502" s="12" t="s">
        <v>943</v>
      </c>
      <c r="H502" s="38"/>
      <c r="I502" s="38"/>
    </row>
    <row r="503" spans="1:9" ht="15" outlineLevel="1" x14ac:dyDescent="0.2">
      <c r="A503" s="36"/>
      <c r="B503" s="36"/>
      <c r="C503" s="38"/>
      <c r="D503" s="38"/>
      <c r="E503" s="55">
        <v>4</v>
      </c>
      <c r="F503" s="12" t="s">
        <v>963</v>
      </c>
      <c r="G503" s="38" t="s">
        <v>431</v>
      </c>
      <c r="H503" s="38"/>
      <c r="I503" s="38"/>
    </row>
    <row r="504" spans="1:9" ht="15" outlineLevel="1" x14ac:dyDescent="0.2">
      <c r="A504" s="36"/>
      <c r="B504" s="36"/>
      <c r="C504" s="38"/>
      <c r="D504" s="38"/>
      <c r="E504" s="55">
        <v>5</v>
      </c>
      <c r="F504" s="36" t="s">
        <v>818</v>
      </c>
      <c r="G504" s="38" t="s">
        <v>819</v>
      </c>
      <c r="H504" s="38"/>
      <c r="I504" s="38"/>
    </row>
    <row r="505" spans="1:9" x14ac:dyDescent="0.2">
      <c r="A505" s="36"/>
      <c r="B505" s="36"/>
      <c r="C505" s="123" t="s">
        <v>436</v>
      </c>
      <c r="D505" s="123"/>
      <c r="E505" s="123"/>
      <c r="F505" s="123"/>
      <c r="G505" s="123"/>
      <c r="H505" s="123"/>
      <c r="I505" s="123"/>
    </row>
    <row r="506" spans="1:9" outlineLevel="1" x14ac:dyDescent="0.2">
      <c r="A506" s="36"/>
      <c r="B506" s="36"/>
      <c r="C506" s="38"/>
      <c r="D506" s="38"/>
      <c r="E506" s="55">
        <v>1</v>
      </c>
      <c r="F506" s="11" t="s">
        <v>937</v>
      </c>
      <c r="G506" s="11" t="s">
        <v>938</v>
      </c>
      <c r="H506" s="38"/>
      <c r="I506" s="38"/>
    </row>
    <row r="507" spans="1:9" outlineLevel="1" x14ac:dyDescent="0.2">
      <c r="A507" s="36"/>
      <c r="B507" s="36"/>
      <c r="C507" s="38"/>
      <c r="D507" s="38"/>
      <c r="E507" s="55">
        <v>2</v>
      </c>
      <c r="F507" s="11" t="s">
        <v>959</v>
      </c>
      <c r="G507" s="11" t="s">
        <v>941</v>
      </c>
      <c r="H507" s="38"/>
      <c r="I507" s="38"/>
    </row>
    <row r="508" spans="1:9" ht="15" outlineLevel="1" x14ac:dyDescent="0.2">
      <c r="A508" s="36"/>
      <c r="B508" s="36"/>
      <c r="C508" s="38"/>
      <c r="D508" s="38"/>
      <c r="E508" s="55">
        <v>3</v>
      </c>
      <c r="F508" s="11" t="s">
        <v>942</v>
      </c>
      <c r="G508" s="12" t="s">
        <v>943</v>
      </c>
      <c r="H508" s="38"/>
      <c r="I508" s="38"/>
    </row>
    <row r="509" spans="1:9" ht="15" outlineLevel="1" x14ac:dyDescent="0.2">
      <c r="A509" s="36"/>
      <c r="B509" s="36"/>
      <c r="C509" s="38"/>
      <c r="D509" s="38"/>
      <c r="E509" s="55">
        <v>4</v>
      </c>
      <c r="F509" s="12" t="s">
        <v>964</v>
      </c>
      <c r="G509" s="38" t="s">
        <v>965</v>
      </c>
      <c r="H509" s="38"/>
      <c r="I509" s="38"/>
    </row>
    <row r="510" spans="1:9" x14ac:dyDescent="0.2">
      <c r="A510" s="36"/>
      <c r="B510" s="36"/>
      <c r="C510" s="123" t="s">
        <v>443</v>
      </c>
      <c r="D510" s="123"/>
      <c r="E510" s="123"/>
      <c r="F510" s="123"/>
      <c r="G510" s="123"/>
      <c r="H510" s="123"/>
      <c r="I510" s="123"/>
    </row>
    <row r="511" spans="1:9" outlineLevel="1" x14ac:dyDescent="0.2">
      <c r="A511" s="36"/>
      <c r="B511" s="36"/>
      <c r="C511" s="38"/>
      <c r="D511" s="38"/>
      <c r="E511" s="55">
        <v>1</v>
      </c>
      <c r="F511" s="11" t="s">
        <v>843</v>
      </c>
      <c r="G511" s="11" t="s">
        <v>844</v>
      </c>
      <c r="H511" s="38"/>
      <c r="I511" s="38"/>
    </row>
    <row r="512" spans="1:9" outlineLevel="1" x14ac:dyDescent="0.2">
      <c r="A512" s="36"/>
      <c r="B512" s="36"/>
      <c r="C512" s="38"/>
      <c r="D512" s="38"/>
      <c r="E512" s="55">
        <v>2</v>
      </c>
      <c r="F512" s="11" t="s">
        <v>966</v>
      </c>
      <c r="G512" s="11" t="s">
        <v>967</v>
      </c>
      <c r="H512" s="38"/>
      <c r="I512" s="38"/>
    </row>
    <row r="513" spans="1:9" ht="15" outlineLevel="1" x14ac:dyDescent="0.2">
      <c r="A513" s="36"/>
      <c r="B513" s="36"/>
      <c r="C513" s="38"/>
      <c r="D513" s="38"/>
      <c r="E513" s="55">
        <v>3</v>
      </c>
      <c r="F513" s="11" t="s">
        <v>968</v>
      </c>
      <c r="G513" s="12" t="s">
        <v>969</v>
      </c>
      <c r="H513" s="38"/>
      <c r="I513" s="38"/>
    </row>
    <row r="514" spans="1:9" ht="15" outlineLevel="1" x14ac:dyDescent="0.2">
      <c r="A514" s="36"/>
      <c r="B514" s="36"/>
      <c r="C514" s="38"/>
      <c r="D514" s="38"/>
      <c r="E514" s="55">
        <v>4</v>
      </c>
      <c r="F514" s="12" t="s">
        <v>970</v>
      </c>
      <c r="G514" s="38" t="s">
        <v>971</v>
      </c>
      <c r="H514" s="38"/>
      <c r="I514" s="38"/>
    </row>
    <row r="515" spans="1:9" outlineLevel="1" x14ac:dyDescent="0.2">
      <c r="A515" s="36"/>
      <c r="B515" s="36"/>
      <c r="C515" s="38"/>
      <c r="D515" s="38"/>
      <c r="E515" s="55">
        <v>5</v>
      </c>
      <c r="F515" s="38" t="s">
        <v>972</v>
      </c>
      <c r="G515" s="38" t="s">
        <v>442</v>
      </c>
      <c r="H515" s="38"/>
      <c r="I515" s="38"/>
    </row>
    <row r="516" spans="1:9" x14ac:dyDescent="0.2">
      <c r="A516" s="36"/>
      <c r="B516" s="36"/>
      <c r="C516" s="123" t="s">
        <v>456</v>
      </c>
      <c r="D516" s="123"/>
      <c r="E516" s="123"/>
      <c r="F516" s="123"/>
      <c r="G516" s="123"/>
      <c r="H516" s="123"/>
      <c r="I516" s="123"/>
    </row>
    <row r="517" spans="1:9" ht="15" outlineLevel="1" x14ac:dyDescent="0.2">
      <c r="A517" s="36"/>
      <c r="B517" s="36"/>
      <c r="C517" s="38"/>
      <c r="D517" s="38"/>
      <c r="E517" s="6">
        <v>1</v>
      </c>
      <c r="F517" s="12" t="s">
        <v>973</v>
      </c>
      <c r="G517" s="12" t="s">
        <v>974</v>
      </c>
      <c r="H517" s="38"/>
      <c r="I517" s="38"/>
    </row>
    <row r="518" spans="1:9" ht="15" outlineLevel="1" x14ac:dyDescent="0.2">
      <c r="A518" s="36"/>
      <c r="B518" s="36"/>
      <c r="C518" s="38"/>
      <c r="D518" s="38"/>
      <c r="E518" s="6">
        <v>2</v>
      </c>
      <c r="F518" s="12" t="s">
        <v>975</v>
      </c>
      <c r="G518" s="12" t="s">
        <v>976</v>
      </c>
      <c r="H518" s="38"/>
      <c r="I518" s="38"/>
    </row>
    <row r="519" spans="1:9" ht="15" outlineLevel="1" x14ac:dyDescent="0.2">
      <c r="A519" s="36"/>
      <c r="B519" s="36"/>
      <c r="C519" s="38"/>
      <c r="D519" s="38"/>
      <c r="E519" s="6">
        <v>3</v>
      </c>
      <c r="F519" s="12" t="s">
        <v>977</v>
      </c>
      <c r="G519" s="12" t="s">
        <v>978</v>
      </c>
      <c r="H519" s="38"/>
      <c r="I519" s="38"/>
    </row>
    <row r="520" spans="1:9" ht="15" outlineLevel="1" x14ac:dyDescent="0.2">
      <c r="A520" s="36"/>
      <c r="B520" s="36"/>
      <c r="C520" s="38"/>
      <c r="D520" s="38"/>
      <c r="E520" s="6">
        <v>4</v>
      </c>
      <c r="F520" s="12" t="s">
        <v>979</v>
      </c>
      <c r="G520" s="12" t="s">
        <v>523</v>
      </c>
      <c r="H520" s="38"/>
      <c r="I520" s="38"/>
    </row>
    <row r="521" spans="1:9" x14ac:dyDescent="0.2">
      <c r="A521" s="36"/>
      <c r="B521" s="36"/>
      <c r="C521" s="123" t="s">
        <v>458</v>
      </c>
      <c r="D521" s="123"/>
      <c r="E521" s="123"/>
      <c r="F521" s="123"/>
      <c r="G521" s="123"/>
      <c r="H521" s="123"/>
      <c r="I521" s="123"/>
    </row>
    <row r="522" spans="1:9" ht="15" outlineLevel="1" x14ac:dyDescent="0.2">
      <c r="A522" s="36"/>
      <c r="B522" s="36"/>
      <c r="C522" s="38"/>
      <c r="D522" s="38"/>
      <c r="E522" s="6">
        <v>1</v>
      </c>
      <c r="F522" s="12" t="s">
        <v>973</v>
      </c>
      <c r="G522" s="12" t="s">
        <v>974</v>
      </c>
      <c r="H522" s="38"/>
      <c r="I522" s="38"/>
    </row>
    <row r="523" spans="1:9" ht="15" outlineLevel="1" x14ac:dyDescent="0.2">
      <c r="A523" s="36"/>
      <c r="B523" s="36"/>
      <c r="C523" s="38"/>
      <c r="D523" s="38"/>
      <c r="E523" s="6">
        <v>2</v>
      </c>
      <c r="F523" s="12" t="s">
        <v>980</v>
      </c>
      <c r="G523" s="12" t="s">
        <v>981</v>
      </c>
      <c r="H523" s="38"/>
      <c r="I523" s="38"/>
    </row>
    <row r="524" spans="1:9" ht="15" outlineLevel="1" x14ac:dyDescent="0.2">
      <c r="A524" s="36"/>
      <c r="B524" s="36"/>
      <c r="C524" s="38"/>
      <c r="D524" s="38"/>
      <c r="E524" s="6">
        <v>3</v>
      </c>
      <c r="F524" s="12" t="s">
        <v>977</v>
      </c>
      <c r="G524" s="12" t="s">
        <v>978</v>
      </c>
      <c r="H524" s="38"/>
      <c r="I524" s="38"/>
    </row>
    <row r="525" spans="1:9" ht="15" outlineLevel="1" x14ac:dyDescent="0.2">
      <c r="A525" s="36"/>
      <c r="B525" s="36"/>
      <c r="C525" s="38"/>
      <c r="D525" s="38"/>
      <c r="E525" s="6">
        <v>4</v>
      </c>
      <c r="F525" s="12" t="s">
        <v>982</v>
      </c>
      <c r="G525" s="12" t="s">
        <v>523</v>
      </c>
      <c r="H525" s="38"/>
      <c r="I525" s="38"/>
    </row>
    <row r="526" spans="1:9" x14ac:dyDescent="0.2">
      <c r="A526" s="36"/>
      <c r="B526" s="36"/>
      <c r="C526" s="123" t="s">
        <v>460</v>
      </c>
      <c r="D526" s="123"/>
      <c r="E526" s="123"/>
      <c r="F526" s="123"/>
      <c r="G526" s="123"/>
      <c r="H526" s="123"/>
      <c r="I526" s="123"/>
    </row>
    <row r="527" spans="1:9" ht="15" outlineLevel="1" x14ac:dyDescent="0.2">
      <c r="A527" s="36"/>
      <c r="B527" s="36"/>
      <c r="C527" s="38"/>
      <c r="D527" s="38"/>
      <c r="E527" s="6">
        <v>1</v>
      </c>
      <c r="F527" s="12" t="s">
        <v>973</v>
      </c>
      <c r="G527" s="12" t="s">
        <v>974</v>
      </c>
      <c r="H527" s="38"/>
      <c r="I527" s="38"/>
    </row>
    <row r="528" spans="1:9" ht="15" outlineLevel="1" x14ac:dyDescent="0.2">
      <c r="A528" s="36"/>
      <c r="B528" s="36"/>
      <c r="C528" s="38"/>
      <c r="D528" s="38"/>
      <c r="E528" s="6">
        <v>2</v>
      </c>
      <c r="F528" s="12" t="s">
        <v>932</v>
      </c>
      <c r="G528" s="12" t="s">
        <v>983</v>
      </c>
      <c r="H528" s="38"/>
      <c r="I528" s="38"/>
    </row>
    <row r="529" spans="1:9" ht="15" outlineLevel="1" x14ac:dyDescent="0.2">
      <c r="A529" s="36"/>
      <c r="B529" s="36"/>
      <c r="C529" s="38"/>
      <c r="D529" s="38"/>
      <c r="E529" s="6">
        <v>3</v>
      </c>
      <c r="F529" s="12" t="s">
        <v>984</v>
      </c>
      <c r="G529" s="12" t="s">
        <v>985</v>
      </c>
      <c r="H529" s="38"/>
      <c r="I529" s="38"/>
    </row>
    <row r="530" spans="1:9" ht="15" outlineLevel="1" x14ac:dyDescent="0.2">
      <c r="A530" s="36"/>
      <c r="B530" s="36"/>
      <c r="C530" s="38"/>
      <c r="D530" s="38"/>
      <c r="E530" s="6">
        <v>4</v>
      </c>
      <c r="F530" s="12" t="s">
        <v>986</v>
      </c>
      <c r="G530" s="12" t="s">
        <v>987</v>
      </c>
      <c r="H530" s="38"/>
      <c r="I530" s="38"/>
    </row>
    <row r="531" spans="1:9" ht="15" outlineLevel="1" x14ac:dyDescent="0.2">
      <c r="A531" s="36"/>
      <c r="B531" s="36"/>
      <c r="C531" s="38"/>
      <c r="D531" s="38"/>
      <c r="E531" s="6">
        <v>5</v>
      </c>
      <c r="F531" s="12" t="s">
        <v>988</v>
      </c>
      <c r="G531" s="12" t="s">
        <v>989</v>
      </c>
      <c r="H531" s="38"/>
      <c r="I531" s="38"/>
    </row>
    <row r="532" spans="1:9" ht="15" outlineLevel="1" x14ac:dyDescent="0.2">
      <c r="A532" s="36"/>
      <c r="B532" s="36"/>
      <c r="C532" s="38"/>
      <c r="D532" s="38"/>
      <c r="E532" s="6">
        <v>6</v>
      </c>
      <c r="F532" s="12" t="s">
        <v>990</v>
      </c>
      <c r="G532" s="12" t="s">
        <v>991</v>
      </c>
      <c r="H532" s="38"/>
      <c r="I532" s="38"/>
    </row>
    <row r="533" spans="1:9" x14ac:dyDescent="0.2">
      <c r="A533" s="36"/>
      <c r="B533" s="36"/>
      <c r="C533" s="123" t="s">
        <v>469</v>
      </c>
      <c r="D533" s="123"/>
      <c r="E533" s="123"/>
      <c r="F533" s="123"/>
      <c r="G533" s="123"/>
      <c r="H533" s="123"/>
      <c r="I533" s="123"/>
    </row>
    <row r="534" spans="1:9" ht="16" outlineLevel="1" x14ac:dyDescent="0.2">
      <c r="A534" s="36"/>
      <c r="B534" s="36"/>
      <c r="C534" s="38"/>
      <c r="D534" s="38"/>
      <c r="E534" s="66" t="s">
        <v>992</v>
      </c>
      <c r="F534" s="66" t="s">
        <v>993</v>
      </c>
      <c r="G534" s="66" t="s">
        <v>646</v>
      </c>
      <c r="H534" s="38"/>
      <c r="I534" s="38"/>
    </row>
    <row r="535" spans="1:9" ht="16" outlineLevel="1" x14ac:dyDescent="0.2">
      <c r="A535" s="36"/>
      <c r="B535" s="36"/>
      <c r="C535" s="38"/>
      <c r="D535" s="38"/>
      <c r="E535" s="66" t="s">
        <v>994</v>
      </c>
      <c r="F535" s="66" t="s">
        <v>995</v>
      </c>
      <c r="G535" s="66" t="s">
        <v>831</v>
      </c>
      <c r="H535" s="38"/>
      <c r="I535" s="38"/>
    </row>
    <row r="536" spans="1:9" ht="16" outlineLevel="1" x14ac:dyDescent="0.2">
      <c r="A536" s="36"/>
      <c r="B536" s="36"/>
      <c r="C536" s="38"/>
      <c r="D536" s="38"/>
      <c r="E536" s="66" t="s">
        <v>996</v>
      </c>
      <c r="F536" s="66" t="s">
        <v>997</v>
      </c>
      <c r="G536" s="66" t="s">
        <v>998</v>
      </c>
      <c r="H536" s="38"/>
      <c r="I536" s="38"/>
    </row>
    <row r="537" spans="1:9" ht="16" outlineLevel="1" x14ac:dyDescent="0.2">
      <c r="A537" s="36"/>
      <c r="B537" s="36"/>
      <c r="C537" s="38"/>
      <c r="D537" s="38"/>
      <c r="E537" s="66" t="s">
        <v>999</v>
      </c>
      <c r="F537" s="66" t="s">
        <v>1000</v>
      </c>
      <c r="G537" s="66" t="s">
        <v>1001</v>
      </c>
      <c r="H537" s="38"/>
      <c r="I537" s="38"/>
    </row>
    <row r="538" spans="1:9" x14ac:dyDescent="0.2">
      <c r="A538" s="36"/>
      <c r="B538" s="36"/>
      <c r="C538" s="123" t="s">
        <v>473</v>
      </c>
      <c r="D538" s="123"/>
      <c r="E538" s="123"/>
      <c r="F538" s="123"/>
      <c r="G538" s="123"/>
      <c r="H538" s="123"/>
      <c r="I538" s="123"/>
    </row>
    <row r="539" spans="1:9" ht="16" outlineLevel="1" x14ac:dyDescent="0.2">
      <c r="A539" s="36"/>
      <c r="B539" s="36"/>
      <c r="C539" s="38"/>
      <c r="D539" s="38"/>
      <c r="E539" s="66" t="s">
        <v>992</v>
      </c>
      <c r="F539" s="66" t="s">
        <v>1002</v>
      </c>
      <c r="G539" s="66" t="s">
        <v>646</v>
      </c>
      <c r="H539" s="38"/>
      <c r="I539" s="38"/>
    </row>
    <row r="540" spans="1:9" ht="16" outlineLevel="1" x14ac:dyDescent="0.2">
      <c r="A540" s="36"/>
      <c r="B540" s="36"/>
      <c r="C540" s="38"/>
      <c r="D540" s="38"/>
      <c r="E540" s="66" t="s">
        <v>994</v>
      </c>
      <c r="F540" s="66" t="s">
        <v>1003</v>
      </c>
      <c r="G540" s="66" t="s">
        <v>1004</v>
      </c>
      <c r="H540" s="38"/>
      <c r="I540" s="38"/>
    </row>
    <row r="541" spans="1:9" ht="16" outlineLevel="1" x14ac:dyDescent="0.2">
      <c r="A541" s="36"/>
      <c r="B541" s="36"/>
      <c r="C541" s="38"/>
      <c r="D541" s="38"/>
      <c r="E541" s="66" t="s">
        <v>996</v>
      </c>
      <c r="F541" s="66" t="s">
        <v>1005</v>
      </c>
      <c r="G541" s="66" t="s">
        <v>1006</v>
      </c>
      <c r="H541" s="38"/>
      <c r="I541" s="38"/>
    </row>
    <row r="542" spans="1:9" ht="16" outlineLevel="1" x14ac:dyDescent="0.2">
      <c r="A542" s="36"/>
      <c r="B542" s="36"/>
      <c r="C542" s="38"/>
      <c r="D542" s="38"/>
      <c r="E542" s="66" t="s">
        <v>999</v>
      </c>
      <c r="F542" s="66" t="s">
        <v>1000</v>
      </c>
      <c r="G542" s="66" t="s">
        <v>1001</v>
      </c>
      <c r="H542" s="38"/>
      <c r="I542" s="38"/>
    </row>
    <row r="543" spans="1:9" x14ac:dyDescent="0.2">
      <c r="A543" s="123" t="s">
        <v>153</v>
      </c>
      <c r="B543" s="123"/>
      <c r="C543" s="123"/>
      <c r="D543" s="123"/>
      <c r="E543" s="123"/>
      <c r="F543" s="123"/>
      <c r="G543" s="123"/>
      <c r="H543" s="123"/>
      <c r="I543" s="123"/>
    </row>
    <row r="544" spans="1:9" ht="15" outlineLevel="1" x14ac:dyDescent="0.2">
      <c r="A544" s="36"/>
      <c r="B544" s="36"/>
      <c r="C544" s="36"/>
      <c r="D544" s="36"/>
      <c r="E544" s="55">
        <v>1</v>
      </c>
      <c r="F544" s="36" t="s">
        <v>663</v>
      </c>
      <c r="G544" s="36" t="s">
        <v>664</v>
      </c>
      <c r="H544" s="36"/>
      <c r="I544" s="36"/>
    </row>
    <row r="545" spans="1:9" ht="75" outlineLevel="1" x14ac:dyDescent="0.2">
      <c r="A545" s="36"/>
      <c r="B545" s="36"/>
      <c r="C545" s="36"/>
      <c r="D545" s="36"/>
      <c r="E545" s="55">
        <v>2</v>
      </c>
      <c r="F545" s="36" t="s">
        <v>696</v>
      </c>
      <c r="G545" s="36" t="s">
        <v>697</v>
      </c>
      <c r="H545" s="36"/>
      <c r="I545" s="36"/>
    </row>
    <row r="546" spans="1:9" ht="15" outlineLevel="1" x14ac:dyDescent="0.2">
      <c r="A546" s="38"/>
      <c r="B546" s="38"/>
      <c r="C546" s="38"/>
      <c r="D546" s="38"/>
      <c r="E546" s="55">
        <v>3</v>
      </c>
      <c r="F546" s="36" t="s">
        <v>667</v>
      </c>
      <c r="G546" s="37" t="s">
        <v>527</v>
      </c>
      <c r="H546" s="38"/>
      <c r="I546" s="38"/>
    </row>
    <row r="547" spans="1:9" ht="120" outlineLevel="1" x14ac:dyDescent="0.2">
      <c r="A547" s="36"/>
      <c r="B547" s="36"/>
      <c r="C547" s="36"/>
      <c r="D547" s="36"/>
      <c r="E547" s="55">
        <v>4</v>
      </c>
      <c r="F547" s="36" t="s">
        <v>1007</v>
      </c>
      <c r="G547" s="36" t="s">
        <v>1008</v>
      </c>
      <c r="H547" s="38"/>
      <c r="I547" s="38"/>
    </row>
    <row r="548" spans="1:9" ht="150" outlineLevel="1" x14ac:dyDescent="0.2">
      <c r="A548" s="36"/>
      <c r="B548" s="36"/>
      <c r="C548" s="36"/>
      <c r="D548" s="36"/>
      <c r="E548" s="55">
        <v>5</v>
      </c>
      <c r="F548" s="36" t="s">
        <v>1009</v>
      </c>
      <c r="G548" s="36" t="s">
        <v>529</v>
      </c>
      <c r="H548" s="38"/>
      <c r="I548" s="38"/>
    </row>
    <row r="549" spans="1:9" ht="120" outlineLevel="1" x14ac:dyDescent="0.2">
      <c r="A549" s="36"/>
      <c r="B549" s="36"/>
      <c r="C549" s="36"/>
      <c r="D549" s="36"/>
      <c r="E549" s="55">
        <v>6</v>
      </c>
      <c r="F549" s="36" t="s">
        <v>1010</v>
      </c>
      <c r="G549" s="37" t="s">
        <v>533</v>
      </c>
      <c r="H549" s="38"/>
      <c r="I549" s="38"/>
    </row>
    <row r="550" spans="1:9" ht="30" outlineLevel="1" x14ac:dyDescent="0.2">
      <c r="A550" s="56"/>
      <c r="B550" s="56"/>
      <c r="C550" s="57"/>
      <c r="D550" s="57"/>
      <c r="E550" s="55">
        <v>7</v>
      </c>
      <c r="F550" s="36" t="s">
        <v>534</v>
      </c>
      <c r="G550" s="36" t="s">
        <v>535</v>
      </c>
      <c r="H550" s="38"/>
      <c r="I550" s="38"/>
    </row>
    <row r="551" spans="1:9" ht="15" outlineLevel="1" x14ac:dyDescent="0.2">
      <c r="A551" s="56"/>
      <c r="B551" s="56"/>
      <c r="C551" s="57"/>
      <c r="D551" s="57"/>
      <c r="E551" s="55">
        <v>8</v>
      </c>
      <c r="F551" s="38" t="s">
        <v>506</v>
      </c>
      <c r="G551" s="36" t="s">
        <v>536</v>
      </c>
      <c r="H551" s="57"/>
      <c r="I551" s="57"/>
    </row>
    <row r="552" spans="1:9" x14ac:dyDescent="0.2">
      <c r="A552" s="36"/>
      <c r="B552" s="36"/>
      <c r="C552" s="124" t="s">
        <v>275</v>
      </c>
      <c r="D552" s="124"/>
      <c r="E552" s="124"/>
      <c r="F552" s="124"/>
      <c r="G552" s="124"/>
      <c r="H552" s="124"/>
      <c r="I552" s="124"/>
    </row>
    <row r="553" spans="1:9" ht="15" outlineLevel="1" x14ac:dyDescent="0.2">
      <c r="A553" s="36"/>
      <c r="B553" s="36"/>
      <c r="C553" s="38"/>
      <c r="D553" s="38"/>
      <c r="E553" s="11" t="s">
        <v>992</v>
      </c>
      <c r="F553" s="12" t="s">
        <v>1011</v>
      </c>
      <c r="G553" s="12" t="s">
        <v>1012</v>
      </c>
      <c r="H553" s="38"/>
      <c r="I553" s="38"/>
    </row>
    <row r="554" spans="1:9" x14ac:dyDescent="0.2">
      <c r="A554" s="36"/>
      <c r="B554" s="36"/>
      <c r="C554" s="124" t="s">
        <v>81</v>
      </c>
      <c r="D554" s="124"/>
      <c r="E554" s="124"/>
      <c r="F554" s="124"/>
      <c r="G554" s="124"/>
      <c r="H554" s="124"/>
      <c r="I554" s="124"/>
    </row>
    <row r="555" spans="1:9" outlineLevel="1" x14ac:dyDescent="0.2">
      <c r="A555" s="36"/>
      <c r="B555" s="36"/>
      <c r="C555" s="38"/>
      <c r="D555" s="38"/>
      <c r="E555" s="55">
        <v>1</v>
      </c>
      <c r="F555" s="38" t="s">
        <v>1013</v>
      </c>
      <c r="G555" s="38" t="s">
        <v>1014</v>
      </c>
      <c r="H555" s="38"/>
      <c r="I555" s="38"/>
    </row>
    <row r="556" spans="1:9" ht="135" outlineLevel="1" x14ac:dyDescent="0.2">
      <c r="A556" s="36"/>
      <c r="B556" s="36"/>
      <c r="C556" s="38"/>
      <c r="D556" s="38"/>
      <c r="E556" s="55">
        <v>2</v>
      </c>
      <c r="F556" s="36" t="s">
        <v>1015</v>
      </c>
      <c r="G556" s="36" t="s">
        <v>1016</v>
      </c>
      <c r="H556" s="38"/>
      <c r="I556" s="38"/>
    </row>
    <row r="557" spans="1:9" ht="14" customHeight="1" x14ac:dyDescent="0.2">
      <c r="A557" s="36"/>
      <c r="B557" s="36"/>
      <c r="C557" s="125" t="s">
        <v>54</v>
      </c>
      <c r="D557" s="126"/>
      <c r="E557" s="126"/>
      <c r="F557" s="126"/>
      <c r="G557" s="126"/>
      <c r="H557" s="126"/>
      <c r="I557" s="127"/>
    </row>
    <row r="558" spans="1:9" ht="45" outlineLevel="1" x14ac:dyDescent="0.2">
      <c r="A558" s="36"/>
      <c r="B558" s="36"/>
      <c r="C558" s="38"/>
      <c r="D558" s="38"/>
      <c r="E558" s="55">
        <v>1</v>
      </c>
      <c r="F558" s="38" t="s">
        <v>1017</v>
      </c>
      <c r="G558" s="36" t="s">
        <v>1018</v>
      </c>
      <c r="H558" s="38"/>
      <c r="I558" s="38"/>
    </row>
    <row r="559" spans="1:9" x14ac:dyDescent="0.2">
      <c r="A559" s="36"/>
      <c r="B559" s="36"/>
      <c r="C559" s="124" t="s">
        <v>480</v>
      </c>
      <c r="D559" s="124"/>
      <c r="E559" s="124"/>
      <c r="F559" s="124"/>
      <c r="G559" s="124"/>
      <c r="H559" s="124"/>
      <c r="I559" s="124"/>
    </row>
    <row r="560" spans="1:9" ht="15" outlineLevel="1" x14ac:dyDescent="0.2">
      <c r="A560" s="36"/>
      <c r="B560" s="36"/>
      <c r="C560" s="38"/>
      <c r="D560" s="38"/>
      <c r="E560" s="55">
        <v>1</v>
      </c>
      <c r="F560" s="38" t="s">
        <v>1019</v>
      </c>
      <c r="G560" s="37" t="s">
        <v>479</v>
      </c>
      <c r="H560" s="38"/>
      <c r="I560" s="38"/>
    </row>
    <row r="561" spans="1:9" x14ac:dyDescent="0.2">
      <c r="A561" s="36"/>
      <c r="B561" s="36"/>
      <c r="C561" s="124" t="s">
        <v>483</v>
      </c>
      <c r="D561" s="124"/>
      <c r="E561" s="124"/>
      <c r="F561" s="124"/>
      <c r="G561" s="124"/>
      <c r="H561" s="124"/>
      <c r="I561" s="124"/>
    </row>
    <row r="562" spans="1:9" ht="15" outlineLevel="1" x14ac:dyDescent="0.2">
      <c r="A562" s="36"/>
      <c r="B562" s="36"/>
      <c r="C562" s="38"/>
      <c r="D562" s="38"/>
      <c r="E562" s="55">
        <v>1</v>
      </c>
      <c r="F562" s="38" t="s">
        <v>481</v>
      </c>
      <c r="G562" s="37" t="s">
        <v>1020</v>
      </c>
      <c r="H562" s="38"/>
      <c r="I562" s="38"/>
    </row>
    <row r="563" spans="1:9" x14ac:dyDescent="0.2">
      <c r="A563" s="36"/>
      <c r="B563" s="36"/>
      <c r="C563" s="124" t="s">
        <v>240</v>
      </c>
      <c r="D563" s="124"/>
      <c r="E563" s="124"/>
      <c r="F563" s="124"/>
      <c r="G563" s="124"/>
      <c r="H563" s="124"/>
      <c r="I563" s="124"/>
    </row>
    <row r="564" spans="1:9" ht="15" outlineLevel="1" x14ac:dyDescent="0.2">
      <c r="A564" s="36"/>
      <c r="B564" s="36"/>
      <c r="C564" s="38"/>
      <c r="D564" s="38"/>
      <c r="E564" s="55">
        <v>1</v>
      </c>
      <c r="F564" s="38" t="s">
        <v>1021</v>
      </c>
      <c r="G564" s="37" t="s">
        <v>1022</v>
      </c>
      <c r="H564" s="38"/>
      <c r="I564" s="38"/>
    </row>
    <row r="565" spans="1:9" outlineLevel="1" x14ac:dyDescent="0.2">
      <c r="A565" s="36"/>
      <c r="B565" s="36"/>
      <c r="C565" s="38"/>
      <c r="D565" s="38"/>
      <c r="E565" s="55">
        <v>2</v>
      </c>
      <c r="F565" s="38" t="s">
        <v>1023</v>
      </c>
      <c r="G565" s="38" t="s">
        <v>1024</v>
      </c>
      <c r="H565" s="38"/>
      <c r="I565" s="38"/>
    </row>
    <row r="566" spans="1:9" ht="30" outlineLevel="1" x14ac:dyDescent="0.2">
      <c r="A566" s="36"/>
      <c r="B566" s="36"/>
      <c r="C566" s="38"/>
      <c r="D566" s="38"/>
      <c r="E566" s="55">
        <v>3</v>
      </c>
      <c r="F566" s="38" t="s">
        <v>1025</v>
      </c>
      <c r="G566" s="36" t="s">
        <v>1026</v>
      </c>
      <c r="H566" s="38"/>
      <c r="I566" s="38"/>
    </row>
    <row r="567" spans="1:9" x14ac:dyDescent="0.2">
      <c r="A567" s="123" t="s">
        <v>189</v>
      </c>
      <c r="B567" s="123"/>
      <c r="C567" s="123"/>
      <c r="D567" s="123"/>
      <c r="E567" s="123"/>
      <c r="F567" s="123"/>
      <c r="G567" s="123"/>
      <c r="H567" s="123"/>
      <c r="I567" s="123"/>
    </row>
    <row r="568" spans="1:9" ht="15" outlineLevel="1" x14ac:dyDescent="0.2">
      <c r="A568" s="36"/>
      <c r="B568" s="36"/>
      <c r="C568" s="36"/>
      <c r="D568" s="36"/>
      <c r="E568" s="55">
        <v>1</v>
      </c>
      <c r="F568" s="36" t="s">
        <v>677</v>
      </c>
      <c r="G568" s="36" t="s">
        <v>664</v>
      </c>
      <c r="H568" s="36"/>
      <c r="I568" s="36"/>
    </row>
    <row r="569" spans="1:9" ht="75" outlineLevel="1" x14ac:dyDescent="0.2">
      <c r="A569" s="36"/>
      <c r="B569" s="36"/>
      <c r="C569" s="36"/>
      <c r="D569" s="36"/>
      <c r="E569" s="55">
        <v>2</v>
      </c>
      <c r="F569" s="36" t="s">
        <v>678</v>
      </c>
      <c r="G569" s="36" t="s">
        <v>679</v>
      </c>
      <c r="H569" s="36"/>
      <c r="I569" s="36"/>
    </row>
    <row r="570" spans="1:9" ht="15" outlineLevel="1" x14ac:dyDescent="0.2">
      <c r="A570" s="36"/>
      <c r="B570" s="36"/>
      <c r="C570" s="36"/>
      <c r="D570" s="36"/>
      <c r="E570" s="55">
        <v>3</v>
      </c>
      <c r="F570" s="36" t="s">
        <v>681</v>
      </c>
      <c r="G570" s="37" t="s">
        <v>682</v>
      </c>
      <c r="H570" s="36"/>
      <c r="I570" s="36"/>
    </row>
    <row r="571" spans="1:9" ht="15" outlineLevel="1" x14ac:dyDescent="0.2">
      <c r="A571" s="36"/>
      <c r="B571" s="36"/>
      <c r="C571" s="36"/>
      <c r="D571" s="36"/>
      <c r="E571" s="55">
        <v>4</v>
      </c>
      <c r="F571" s="36" t="s">
        <v>496</v>
      </c>
      <c r="G571" s="36" t="s">
        <v>683</v>
      </c>
      <c r="H571" s="36"/>
      <c r="I571" s="36"/>
    </row>
    <row r="572" spans="1:9" ht="15" outlineLevel="1" x14ac:dyDescent="0.2">
      <c r="A572" s="59"/>
      <c r="B572" s="59"/>
      <c r="C572" s="59"/>
      <c r="D572" s="59"/>
      <c r="E572" s="60">
        <v>5</v>
      </c>
      <c r="F572" s="59" t="s">
        <v>919</v>
      </c>
      <c r="G572" s="59" t="s">
        <v>1027</v>
      </c>
      <c r="H572" s="59"/>
      <c r="I572" s="59"/>
    </row>
    <row r="573" spans="1:9" ht="15" outlineLevel="1" x14ac:dyDescent="0.2">
      <c r="A573" s="59"/>
      <c r="B573" s="59"/>
      <c r="C573" s="59"/>
      <c r="D573" s="59"/>
      <c r="E573" s="60">
        <v>6</v>
      </c>
      <c r="F573" s="59" t="s">
        <v>742</v>
      </c>
      <c r="G573" s="59" t="s">
        <v>743</v>
      </c>
      <c r="H573" s="59"/>
      <c r="I573" s="59"/>
    </row>
    <row r="574" spans="1:9" ht="15" outlineLevel="1" x14ac:dyDescent="0.2">
      <c r="A574" s="36"/>
      <c r="B574" s="36"/>
      <c r="C574" s="36"/>
      <c r="D574" s="36"/>
      <c r="E574" s="55">
        <v>7</v>
      </c>
      <c r="F574" s="36" t="s">
        <v>686</v>
      </c>
      <c r="G574" s="36" t="s">
        <v>687</v>
      </c>
      <c r="H574" s="36"/>
      <c r="I574" s="36"/>
    </row>
    <row r="575" spans="1:9" ht="165" outlineLevel="1" x14ac:dyDescent="0.2">
      <c r="A575" s="36"/>
      <c r="B575" s="36"/>
      <c r="C575" s="36"/>
      <c r="D575" s="36"/>
      <c r="E575" s="55">
        <v>8</v>
      </c>
      <c r="F575" s="36" t="s">
        <v>1028</v>
      </c>
      <c r="G575" s="37" t="s">
        <v>689</v>
      </c>
      <c r="H575" s="36"/>
      <c r="I575" s="36"/>
    </row>
    <row r="576" spans="1:9" ht="105" outlineLevel="1" x14ac:dyDescent="0.2">
      <c r="A576" s="36"/>
      <c r="B576" s="36"/>
      <c r="C576" s="36"/>
      <c r="D576" s="36"/>
      <c r="E576" s="55">
        <v>9</v>
      </c>
      <c r="F576" s="36" t="s">
        <v>695</v>
      </c>
      <c r="G576" s="36" t="s">
        <v>531</v>
      </c>
      <c r="H576" s="36"/>
      <c r="I576" s="36"/>
    </row>
    <row r="577" spans="1:9" ht="75" outlineLevel="1" x14ac:dyDescent="0.2">
      <c r="A577" s="36"/>
      <c r="B577" s="36"/>
      <c r="C577" s="36"/>
      <c r="D577" s="36"/>
      <c r="E577" s="55">
        <v>10</v>
      </c>
      <c r="F577" s="36" t="s">
        <v>651</v>
      </c>
      <c r="G577" s="36" t="s">
        <v>533</v>
      </c>
      <c r="H577" s="36"/>
      <c r="I577" s="36"/>
    </row>
    <row r="578" spans="1:9" ht="15" outlineLevel="1" x14ac:dyDescent="0.2">
      <c r="A578" s="56"/>
      <c r="B578" s="56"/>
      <c r="C578" s="57"/>
      <c r="D578" s="57"/>
      <c r="E578" s="55">
        <v>11</v>
      </c>
      <c r="F578" s="36" t="s">
        <v>691</v>
      </c>
      <c r="G578" s="36" t="s">
        <v>535</v>
      </c>
      <c r="H578" s="38"/>
      <c r="I578" s="38"/>
    </row>
    <row r="579" spans="1:9" ht="15" outlineLevel="1" x14ac:dyDescent="0.2">
      <c r="A579" s="56"/>
      <c r="B579" s="56"/>
      <c r="C579" s="57"/>
      <c r="D579" s="57"/>
      <c r="E579" s="55">
        <v>12</v>
      </c>
      <c r="F579" s="38" t="s">
        <v>506</v>
      </c>
      <c r="G579" s="36" t="s">
        <v>536</v>
      </c>
      <c r="H579" s="57"/>
      <c r="I579" s="57"/>
    </row>
    <row r="580" spans="1:9" ht="14" customHeight="1" x14ac:dyDescent="0.2">
      <c r="A580" s="36" t="s">
        <v>192</v>
      </c>
      <c r="B580" s="36"/>
      <c r="C580" s="124" t="s">
        <v>192</v>
      </c>
      <c r="D580" s="124"/>
      <c r="E580" s="124"/>
      <c r="F580" s="124"/>
      <c r="G580" s="124"/>
      <c r="H580" s="124"/>
      <c r="I580" s="124"/>
    </row>
    <row r="581" spans="1:9" ht="15" outlineLevel="1" x14ac:dyDescent="0.2">
      <c r="A581" s="36"/>
      <c r="B581" s="36"/>
      <c r="C581" s="36"/>
      <c r="D581" s="36"/>
      <c r="E581" s="55">
        <v>1</v>
      </c>
      <c r="F581" s="36" t="s">
        <v>677</v>
      </c>
      <c r="G581" s="36" t="s">
        <v>664</v>
      </c>
      <c r="H581" s="36"/>
      <c r="I581" s="36"/>
    </row>
    <row r="582" spans="1:9" ht="75" outlineLevel="1" x14ac:dyDescent="0.2">
      <c r="A582" s="36"/>
      <c r="B582" s="36"/>
      <c r="C582" s="36"/>
      <c r="D582" s="36"/>
      <c r="E582" s="55">
        <v>2</v>
      </c>
      <c r="F582" s="36" t="s">
        <v>678</v>
      </c>
      <c r="G582" s="36" t="s">
        <v>679</v>
      </c>
      <c r="H582" s="36"/>
      <c r="I582" s="36"/>
    </row>
    <row r="583" spans="1:9" ht="15" outlineLevel="1" x14ac:dyDescent="0.2">
      <c r="A583" s="36"/>
      <c r="B583" s="36"/>
      <c r="C583" s="36"/>
      <c r="D583" s="36"/>
      <c r="E583" s="55">
        <v>3</v>
      </c>
      <c r="F583" s="36" t="s">
        <v>681</v>
      </c>
      <c r="G583" s="37" t="s">
        <v>1029</v>
      </c>
      <c r="H583" s="36"/>
      <c r="I583" s="36"/>
    </row>
    <row r="584" spans="1:9" ht="15" outlineLevel="1" x14ac:dyDescent="0.2">
      <c r="A584" s="36"/>
      <c r="B584" s="36"/>
      <c r="C584" s="36"/>
      <c r="D584" s="36"/>
      <c r="E584" s="55">
        <v>4</v>
      </c>
      <c r="F584" s="36" t="s">
        <v>496</v>
      </c>
      <c r="G584" s="36" t="s">
        <v>683</v>
      </c>
      <c r="H584" s="36"/>
      <c r="I584" s="36"/>
    </row>
    <row r="585" spans="1:9" ht="15" outlineLevel="1" x14ac:dyDescent="0.2">
      <c r="A585" s="59"/>
      <c r="B585" s="59"/>
      <c r="C585" s="59"/>
      <c r="D585" s="59"/>
      <c r="E585" s="60">
        <v>5</v>
      </c>
      <c r="F585" s="59" t="s">
        <v>919</v>
      </c>
      <c r="G585" s="59" t="s">
        <v>1027</v>
      </c>
      <c r="H585" s="59"/>
      <c r="I585" s="59"/>
    </row>
    <row r="586" spans="1:9" ht="15" outlineLevel="1" x14ac:dyDescent="0.2">
      <c r="A586" s="59"/>
      <c r="B586" s="59"/>
      <c r="C586" s="59"/>
      <c r="D586" s="59"/>
      <c r="E586" s="60">
        <v>6</v>
      </c>
      <c r="F586" s="59" t="s">
        <v>742</v>
      </c>
      <c r="G586" s="59" t="s">
        <v>743</v>
      </c>
      <c r="H586" s="59"/>
      <c r="I586" s="59"/>
    </row>
    <row r="587" spans="1:9" ht="15" outlineLevel="1" x14ac:dyDescent="0.2">
      <c r="A587" s="36"/>
      <c r="B587" s="36"/>
      <c r="C587" s="36"/>
      <c r="D587" s="36"/>
      <c r="E587" s="55">
        <v>7</v>
      </c>
      <c r="F587" s="36" t="s">
        <v>692</v>
      </c>
      <c r="G587" s="36" t="s">
        <v>693</v>
      </c>
      <c r="H587" s="36"/>
      <c r="I587" s="36"/>
    </row>
    <row r="588" spans="1:9" ht="165" outlineLevel="1" x14ac:dyDescent="0.2">
      <c r="A588" s="36"/>
      <c r="B588" s="36"/>
      <c r="C588" s="36"/>
      <c r="D588" s="36"/>
      <c r="E588" s="55">
        <v>8</v>
      </c>
      <c r="F588" s="36" t="s">
        <v>1030</v>
      </c>
      <c r="G588" s="37" t="s">
        <v>689</v>
      </c>
      <c r="H588" s="36"/>
      <c r="I588" s="36"/>
    </row>
    <row r="589" spans="1:9" ht="120" outlineLevel="1" x14ac:dyDescent="0.2">
      <c r="A589" s="36"/>
      <c r="B589" s="36"/>
      <c r="C589" s="36"/>
      <c r="D589" s="36"/>
      <c r="E589" s="55">
        <v>9</v>
      </c>
      <c r="F589" s="36" t="s">
        <v>690</v>
      </c>
      <c r="G589" s="36" t="s">
        <v>531</v>
      </c>
      <c r="H589" s="36"/>
      <c r="I589" s="36"/>
    </row>
    <row r="590" spans="1:9" ht="75" outlineLevel="1" x14ac:dyDescent="0.2">
      <c r="A590" s="36"/>
      <c r="B590" s="36"/>
      <c r="C590" s="36"/>
      <c r="D590" s="36"/>
      <c r="E590" s="55">
        <v>10</v>
      </c>
      <c r="F590" s="36" t="s">
        <v>651</v>
      </c>
      <c r="G590" s="36" t="s">
        <v>533</v>
      </c>
      <c r="H590" s="36"/>
      <c r="I590" s="36"/>
    </row>
    <row r="591" spans="1:9" ht="15" outlineLevel="1" x14ac:dyDescent="0.2">
      <c r="A591" s="56"/>
      <c r="B591" s="56"/>
      <c r="C591" s="57"/>
      <c r="D591" s="57"/>
      <c r="E591" s="55">
        <v>11</v>
      </c>
      <c r="F591" s="36" t="s">
        <v>691</v>
      </c>
      <c r="G591" s="36" t="s">
        <v>535</v>
      </c>
      <c r="H591" s="38"/>
      <c r="I591" s="38"/>
    </row>
    <row r="592" spans="1:9" ht="15" outlineLevel="1" x14ac:dyDescent="0.2">
      <c r="A592" s="56"/>
      <c r="B592" s="56"/>
      <c r="C592" s="57"/>
      <c r="D592" s="57"/>
      <c r="E592" s="55">
        <v>12</v>
      </c>
      <c r="F592" s="38" t="s">
        <v>506</v>
      </c>
      <c r="G592" s="36" t="s">
        <v>536</v>
      </c>
      <c r="H592" s="57"/>
      <c r="I592" s="57"/>
    </row>
    <row r="593" spans="1:9" ht="14" customHeight="1" x14ac:dyDescent="0.2">
      <c r="A593" s="125" t="s">
        <v>195</v>
      </c>
      <c r="B593" s="126"/>
      <c r="C593" s="126"/>
      <c r="D593" s="126"/>
      <c r="E593" s="126"/>
      <c r="F593" s="126"/>
      <c r="G593" s="126"/>
      <c r="H593" s="126"/>
      <c r="I593" s="127"/>
    </row>
    <row r="594" spans="1:9" ht="15" outlineLevel="1" x14ac:dyDescent="0.2">
      <c r="A594" s="36"/>
      <c r="B594" s="36"/>
      <c r="C594" s="36"/>
      <c r="D594" s="36"/>
      <c r="E594" s="55">
        <v>1</v>
      </c>
      <c r="F594" s="36" t="s">
        <v>677</v>
      </c>
      <c r="G594" s="36" t="s">
        <v>664</v>
      </c>
      <c r="H594" s="36"/>
      <c r="I594" s="36"/>
    </row>
    <row r="595" spans="1:9" ht="75" outlineLevel="1" x14ac:dyDescent="0.2">
      <c r="A595" s="36"/>
      <c r="B595" s="36"/>
      <c r="C595" s="36"/>
      <c r="D595" s="36"/>
      <c r="E595" s="55">
        <v>2</v>
      </c>
      <c r="F595" s="36" t="s">
        <v>696</v>
      </c>
      <c r="G595" s="36" t="s">
        <v>697</v>
      </c>
      <c r="H595" s="36"/>
      <c r="I595" s="36"/>
    </row>
    <row r="596" spans="1:9" ht="15" outlineLevel="1" x14ac:dyDescent="0.2">
      <c r="A596" s="36"/>
      <c r="B596" s="36"/>
      <c r="C596" s="36"/>
      <c r="D596" s="36"/>
      <c r="E596" s="55">
        <v>3</v>
      </c>
      <c r="F596" s="36" t="s">
        <v>681</v>
      </c>
      <c r="G596" s="104" t="s">
        <v>1031</v>
      </c>
      <c r="H596" s="36"/>
      <c r="I596" s="36"/>
    </row>
    <row r="597" spans="1:9" ht="15" outlineLevel="1" x14ac:dyDescent="0.2">
      <c r="A597" s="36"/>
      <c r="B597" s="36"/>
      <c r="C597" s="36"/>
      <c r="D597" s="36"/>
      <c r="E597" s="55">
        <v>4</v>
      </c>
      <c r="F597" s="36" t="s">
        <v>496</v>
      </c>
      <c r="G597" s="36" t="s">
        <v>683</v>
      </c>
      <c r="H597" s="36"/>
      <c r="I597" s="36"/>
    </row>
    <row r="598" spans="1:9" ht="15" outlineLevel="1" x14ac:dyDescent="0.2">
      <c r="A598" s="59"/>
      <c r="B598" s="59"/>
      <c r="C598" s="59"/>
      <c r="D598" s="59"/>
      <c r="E598" s="60">
        <v>5</v>
      </c>
      <c r="F598" s="59" t="s">
        <v>919</v>
      </c>
      <c r="G598" s="59" t="s">
        <v>1027</v>
      </c>
      <c r="H598" s="59"/>
      <c r="I598" s="59"/>
    </row>
    <row r="599" spans="1:9" ht="15" outlineLevel="1" x14ac:dyDescent="0.2">
      <c r="A599" s="59"/>
      <c r="B599" s="59"/>
      <c r="C599" s="59"/>
      <c r="D599" s="59"/>
      <c r="E599" s="60">
        <v>6</v>
      </c>
      <c r="F599" s="59" t="s">
        <v>742</v>
      </c>
      <c r="G599" s="59" t="s">
        <v>743</v>
      </c>
      <c r="H599" s="59"/>
      <c r="I599" s="59"/>
    </row>
    <row r="600" spans="1:9" ht="27.75" customHeight="1" outlineLevel="1" x14ac:dyDescent="0.2">
      <c r="A600" s="36"/>
      <c r="B600" s="36"/>
      <c r="C600" s="36"/>
      <c r="D600" s="36"/>
      <c r="E600" s="55">
        <v>7</v>
      </c>
      <c r="F600" s="36" t="s">
        <v>698</v>
      </c>
      <c r="G600" s="36" t="s">
        <v>1032</v>
      </c>
      <c r="H600" s="36"/>
      <c r="I600" s="36"/>
    </row>
    <row r="601" spans="1:9" ht="125.25" customHeight="1" outlineLevel="1" x14ac:dyDescent="0.2">
      <c r="A601" s="36"/>
      <c r="B601" s="36"/>
      <c r="C601" s="36"/>
      <c r="D601" s="36"/>
      <c r="E601" s="98">
        <v>8</v>
      </c>
      <c r="F601" s="36" t="s">
        <v>1033</v>
      </c>
      <c r="G601" s="36" t="s">
        <v>533</v>
      </c>
      <c r="H601" s="36"/>
      <c r="I601" s="36"/>
    </row>
    <row r="602" spans="1:9" ht="15" outlineLevel="1" x14ac:dyDescent="0.2">
      <c r="A602" s="56"/>
      <c r="B602" s="56"/>
      <c r="C602" s="57"/>
      <c r="D602" s="57"/>
      <c r="E602" s="55">
        <v>9</v>
      </c>
      <c r="F602" s="36" t="s">
        <v>691</v>
      </c>
      <c r="G602" s="36" t="s">
        <v>1034</v>
      </c>
      <c r="H602" s="38"/>
      <c r="I602" s="38"/>
    </row>
    <row r="603" spans="1:9" ht="15" outlineLevel="1" x14ac:dyDescent="0.2">
      <c r="A603" s="56"/>
      <c r="B603" s="56"/>
      <c r="C603" s="57"/>
      <c r="D603" s="57"/>
      <c r="E603" s="98">
        <v>10</v>
      </c>
      <c r="F603" s="38" t="s">
        <v>659</v>
      </c>
      <c r="G603" s="36" t="s">
        <v>536</v>
      </c>
      <c r="H603" s="57"/>
      <c r="I603" s="57"/>
    </row>
    <row r="604" spans="1:9" ht="14" customHeight="1" x14ac:dyDescent="0.2">
      <c r="A604" s="125" t="s">
        <v>198</v>
      </c>
      <c r="B604" s="126"/>
      <c r="C604" s="126"/>
      <c r="D604" s="126"/>
      <c r="E604" s="126"/>
      <c r="F604" s="126"/>
      <c r="G604" s="126"/>
      <c r="H604" s="126"/>
      <c r="I604" s="127"/>
    </row>
    <row r="605" spans="1:9" ht="15" outlineLevel="1" x14ac:dyDescent="0.2">
      <c r="A605" s="36"/>
      <c r="B605" s="36"/>
      <c r="C605" s="36"/>
      <c r="D605" s="36"/>
      <c r="E605" s="55">
        <v>1</v>
      </c>
      <c r="F605" s="36" t="s">
        <v>677</v>
      </c>
      <c r="G605" s="36" t="s">
        <v>664</v>
      </c>
      <c r="H605" s="36"/>
      <c r="I605" s="36"/>
    </row>
    <row r="606" spans="1:9" ht="75" outlineLevel="1" x14ac:dyDescent="0.2">
      <c r="A606" s="36"/>
      <c r="B606" s="36"/>
      <c r="C606" s="36"/>
      <c r="D606" s="36"/>
      <c r="E606" s="55">
        <v>2</v>
      </c>
      <c r="F606" s="36" t="s">
        <v>665</v>
      </c>
      <c r="G606" s="36" t="s">
        <v>666</v>
      </c>
      <c r="H606" s="36"/>
      <c r="I606" s="36"/>
    </row>
    <row r="607" spans="1:9" ht="15" outlineLevel="1" x14ac:dyDescent="0.2">
      <c r="A607" s="36"/>
      <c r="B607" s="36"/>
      <c r="C607" s="36"/>
      <c r="D607" s="36"/>
      <c r="E607" s="55">
        <v>3</v>
      </c>
      <c r="F607" s="36" t="s">
        <v>1035</v>
      </c>
      <c r="G607" s="36" t="s">
        <v>1036</v>
      </c>
      <c r="H607" s="36"/>
      <c r="I607" s="36"/>
    </row>
    <row r="608" spans="1:9" ht="15" outlineLevel="1" x14ac:dyDescent="0.2">
      <c r="A608" s="36"/>
      <c r="B608" s="36"/>
      <c r="C608" s="36"/>
      <c r="D608" s="36"/>
      <c r="E608" s="55">
        <v>4</v>
      </c>
      <c r="F608" s="36" t="s">
        <v>496</v>
      </c>
      <c r="G608" s="36" t="s">
        <v>683</v>
      </c>
      <c r="H608" s="36"/>
      <c r="I608" s="36"/>
    </row>
    <row r="609" spans="1:9" ht="15" outlineLevel="1" x14ac:dyDescent="0.2">
      <c r="A609" s="59"/>
      <c r="B609" s="59"/>
      <c r="C609" s="59"/>
      <c r="D609" s="59"/>
      <c r="E609" s="60">
        <v>5</v>
      </c>
      <c r="F609" s="59" t="s">
        <v>919</v>
      </c>
      <c r="G609" s="59" t="s">
        <v>1027</v>
      </c>
      <c r="H609" s="59"/>
      <c r="I609" s="59"/>
    </row>
    <row r="610" spans="1:9" ht="15" outlineLevel="1" x14ac:dyDescent="0.2">
      <c r="A610" s="59"/>
      <c r="B610" s="59"/>
      <c r="C610" s="59"/>
      <c r="D610" s="59"/>
      <c r="E610" s="60">
        <v>6</v>
      </c>
      <c r="F610" s="59" t="s">
        <v>742</v>
      </c>
      <c r="G610" s="59" t="s">
        <v>743</v>
      </c>
      <c r="H610" s="59"/>
      <c r="I610" s="59"/>
    </row>
    <row r="611" spans="1:9" ht="135" outlineLevel="1" x14ac:dyDescent="0.2">
      <c r="A611" s="36"/>
      <c r="B611" s="36"/>
      <c r="C611" s="36"/>
      <c r="D611" s="36"/>
      <c r="E611" s="55">
        <v>7</v>
      </c>
      <c r="F611" s="36" t="s">
        <v>731</v>
      </c>
      <c r="G611" s="36" t="s">
        <v>533</v>
      </c>
      <c r="H611" s="36"/>
      <c r="I611" s="36"/>
    </row>
    <row r="612" spans="1:9" ht="15" outlineLevel="1" x14ac:dyDescent="0.2">
      <c r="A612" s="36"/>
      <c r="B612" s="36"/>
      <c r="C612" s="36"/>
      <c r="D612" s="36"/>
      <c r="E612" s="55">
        <v>8</v>
      </c>
      <c r="F612" s="36" t="s">
        <v>691</v>
      </c>
      <c r="G612" s="36" t="s">
        <v>535</v>
      </c>
      <c r="H612" s="36"/>
      <c r="I612" s="36"/>
    </row>
    <row r="613" spans="1:9" ht="15" outlineLevel="1" x14ac:dyDescent="0.2">
      <c r="A613" s="36"/>
      <c r="B613" s="36"/>
      <c r="C613" s="36"/>
      <c r="D613" s="36"/>
      <c r="E613" s="55">
        <v>9</v>
      </c>
      <c r="F613" s="38" t="s">
        <v>506</v>
      </c>
      <c r="G613" s="36" t="s">
        <v>536</v>
      </c>
      <c r="H613" s="36"/>
      <c r="I613" s="36"/>
    </row>
    <row r="614" spans="1:9" ht="14" customHeight="1" x14ac:dyDescent="0.2">
      <c r="A614" s="125" t="s">
        <v>201</v>
      </c>
      <c r="B614" s="126"/>
      <c r="C614" s="126"/>
      <c r="D614" s="126"/>
      <c r="E614" s="126"/>
      <c r="F614" s="126"/>
      <c r="G614" s="126"/>
      <c r="H614" s="126"/>
      <c r="I614" s="127"/>
    </row>
    <row r="615" spans="1:9" ht="15" outlineLevel="1" x14ac:dyDescent="0.2">
      <c r="A615" s="36"/>
      <c r="B615" s="36"/>
      <c r="C615" s="36"/>
      <c r="D615" s="36"/>
      <c r="E615" s="55">
        <v>1</v>
      </c>
      <c r="F615" s="36" t="s">
        <v>677</v>
      </c>
      <c r="G615" s="36" t="s">
        <v>664</v>
      </c>
      <c r="H615" s="36"/>
      <c r="I615" s="36"/>
    </row>
    <row r="616" spans="1:9" ht="75" outlineLevel="1" x14ac:dyDescent="0.2">
      <c r="A616" s="36"/>
      <c r="B616" s="36"/>
      <c r="C616" s="36"/>
      <c r="D616" s="36"/>
      <c r="E616" s="55">
        <v>2</v>
      </c>
      <c r="F616" s="36" t="s">
        <v>678</v>
      </c>
      <c r="G616" s="36" t="s">
        <v>679</v>
      </c>
      <c r="H616" s="36"/>
      <c r="I616" s="36"/>
    </row>
    <row r="617" spans="1:9" ht="15" outlineLevel="1" x14ac:dyDescent="0.2">
      <c r="A617" s="36"/>
      <c r="B617" s="36"/>
      <c r="C617" s="36"/>
      <c r="D617" s="36"/>
      <c r="E617" s="55">
        <v>3</v>
      </c>
      <c r="F617" s="36" t="s">
        <v>1035</v>
      </c>
      <c r="G617" s="36" t="s">
        <v>1036</v>
      </c>
      <c r="H617" s="36"/>
      <c r="I617" s="36"/>
    </row>
    <row r="618" spans="1:9" ht="15" outlineLevel="1" x14ac:dyDescent="0.2">
      <c r="A618" s="36"/>
      <c r="B618" s="36"/>
      <c r="C618" s="36"/>
      <c r="D618" s="36"/>
      <c r="E618" s="55">
        <v>4</v>
      </c>
      <c r="F618" s="36" t="s">
        <v>496</v>
      </c>
      <c r="G618" s="36" t="s">
        <v>683</v>
      </c>
      <c r="H618" s="36"/>
      <c r="I618" s="36"/>
    </row>
    <row r="619" spans="1:9" ht="15" outlineLevel="1" x14ac:dyDescent="0.2">
      <c r="A619" s="59"/>
      <c r="B619" s="59"/>
      <c r="C619" s="59"/>
      <c r="D619" s="59"/>
      <c r="E619" s="60">
        <v>5</v>
      </c>
      <c r="F619" s="59" t="s">
        <v>919</v>
      </c>
      <c r="G619" s="59" t="s">
        <v>1027</v>
      </c>
      <c r="H619" s="59"/>
      <c r="I619" s="59"/>
    </row>
    <row r="620" spans="1:9" ht="15" outlineLevel="1" x14ac:dyDescent="0.2">
      <c r="A620" s="59"/>
      <c r="B620" s="59"/>
      <c r="C620" s="59"/>
      <c r="D620" s="59"/>
      <c r="E620" s="60">
        <v>6</v>
      </c>
      <c r="F620" s="59" t="s">
        <v>742</v>
      </c>
      <c r="G620" s="59" t="s">
        <v>743</v>
      </c>
      <c r="H620" s="59"/>
      <c r="I620" s="59"/>
    </row>
    <row r="621" spans="1:9" ht="135" outlineLevel="1" x14ac:dyDescent="0.2">
      <c r="A621" s="36"/>
      <c r="B621" s="36"/>
      <c r="C621" s="36"/>
      <c r="D621" s="36"/>
      <c r="E621" s="55">
        <v>7</v>
      </c>
      <c r="F621" s="36" t="s">
        <v>732</v>
      </c>
      <c r="G621" s="36" t="s">
        <v>533</v>
      </c>
      <c r="H621" s="36"/>
      <c r="I621" s="36"/>
    </row>
    <row r="622" spans="1:9" ht="15" outlineLevel="1" x14ac:dyDescent="0.2">
      <c r="A622" s="36"/>
      <c r="B622" s="36"/>
      <c r="C622" s="36"/>
      <c r="D622" s="36"/>
      <c r="E622" s="55">
        <v>8</v>
      </c>
      <c r="F622" s="36" t="s">
        <v>691</v>
      </c>
      <c r="G622" s="36" t="s">
        <v>535</v>
      </c>
      <c r="H622" s="36"/>
      <c r="I622" s="36"/>
    </row>
    <row r="623" spans="1:9" ht="15" outlineLevel="1" x14ac:dyDescent="0.2">
      <c r="A623" s="36"/>
      <c r="B623" s="36"/>
      <c r="C623" s="36"/>
      <c r="D623" s="36"/>
      <c r="E623" s="55">
        <v>9</v>
      </c>
      <c r="F623" s="38" t="s">
        <v>506</v>
      </c>
      <c r="G623" s="36" t="s">
        <v>536</v>
      </c>
      <c r="H623" s="36"/>
      <c r="I623" s="36"/>
    </row>
    <row r="624" spans="1:9" ht="15.5" customHeight="1" x14ac:dyDescent="0.2">
      <c r="A624" s="34" t="s">
        <v>176</v>
      </c>
      <c r="B624" s="34"/>
      <c r="C624" s="124" t="s">
        <v>205</v>
      </c>
      <c r="D624" s="124"/>
      <c r="E624" s="124"/>
      <c r="F624" s="124"/>
      <c r="G624" s="124"/>
      <c r="H624" s="124"/>
      <c r="I624" s="124"/>
    </row>
    <row r="625" spans="1:9" ht="15" outlineLevel="1" x14ac:dyDescent="0.2">
      <c r="A625" s="36"/>
      <c r="B625" s="36"/>
      <c r="C625" s="36"/>
      <c r="D625" s="36"/>
      <c r="E625" s="55">
        <v>1</v>
      </c>
      <c r="F625" s="36" t="s">
        <v>677</v>
      </c>
      <c r="G625" s="36" t="s">
        <v>664</v>
      </c>
      <c r="H625" s="36"/>
      <c r="I625" s="36"/>
    </row>
    <row r="626" spans="1:9" ht="75" outlineLevel="1" x14ac:dyDescent="0.2">
      <c r="A626" s="36"/>
      <c r="B626" s="36"/>
      <c r="C626" s="36"/>
      <c r="D626" s="36"/>
      <c r="E626" s="55">
        <v>2</v>
      </c>
      <c r="F626" s="36" t="s">
        <v>696</v>
      </c>
      <c r="G626" s="36" t="s">
        <v>697</v>
      </c>
      <c r="H626" s="36"/>
      <c r="I626" s="36"/>
    </row>
    <row r="627" spans="1:9" ht="15" outlineLevel="1" x14ac:dyDescent="0.2">
      <c r="A627" s="36"/>
      <c r="B627" s="36"/>
      <c r="C627" s="36"/>
      <c r="D627" s="36"/>
      <c r="E627" s="55">
        <v>3</v>
      </c>
      <c r="F627" s="36" t="s">
        <v>1035</v>
      </c>
      <c r="G627" s="36" t="s">
        <v>1037</v>
      </c>
      <c r="H627" s="36"/>
      <c r="I627" s="36"/>
    </row>
    <row r="628" spans="1:9" ht="15" outlineLevel="1" x14ac:dyDescent="0.2">
      <c r="A628" s="36"/>
      <c r="B628" s="36"/>
      <c r="C628" s="36"/>
      <c r="D628" s="36"/>
      <c r="E628" s="55">
        <v>4</v>
      </c>
      <c r="F628" s="36" t="s">
        <v>496</v>
      </c>
      <c r="G628" s="36" t="s">
        <v>683</v>
      </c>
      <c r="H628" s="36"/>
      <c r="I628" s="36"/>
    </row>
    <row r="629" spans="1:9" ht="15" outlineLevel="1" x14ac:dyDescent="0.2">
      <c r="A629" s="59"/>
      <c r="B629" s="59"/>
      <c r="C629" s="59"/>
      <c r="D629" s="59"/>
      <c r="E629" s="60">
        <v>5</v>
      </c>
      <c r="F629" s="59" t="s">
        <v>919</v>
      </c>
      <c r="G629" s="59" t="s">
        <v>1027</v>
      </c>
      <c r="H629" s="59"/>
      <c r="I629" s="59"/>
    </row>
    <row r="630" spans="1:9" ht="15" outlineLevel="1" x14ac:dyDescent="0.2">
      <c r="A630" s="59"/>
      <c r="B630" s="59"/>
      <c r="C630" s="59"/>
      <c r="D630" s="59"/>
      <c r="E630" s="60">
        <v>6</v>
      </c>
      <c r="F630" s="59" t="s">
        <v>742</v>
      </c>
      <c r="G630" s="59" t="s">
        <v>743</v>
      </c>
      <c r="H630" s="59"/>
      <c r="I630" s="59"/>
    </row>
    <row r="631" spans="1:9" ht="135" outlineLevel="1" x14ac:dyDescent="0.2">
      <c r="A631" s="36"/>
      <c r="B631" s="36"/>
      <c r="C631" s="36"/>
      <c r="D631" s="36"/>
      <c r="E631" s="55">
        <v>7</v>
      </c>
      <c r="F631" s="36" t="s">
        <v>734</v>
      </c>
      <c r="G631" s="36" t="s">
        <v>533</v>
      </c>
      <c r="H631" s="36"/>
      <c r="I631" s="36"/>
    </row>
    <row r="632" spans="1:9" ht="15" outlineLevel="1" x14ac:dyDescent="0.2">
      <c r="A632" s="36"/>
      <c r="B632" s="36"/>
      <c r="C632" s="36"/>
      <c r="D632" s="36"/>
      <c r="E632" s="55">
        <v>8</v>
      </c>
      <c r="F632" s="36" t="s">
        <v>691</v>
      </c>
      <c r="G632" s="36" t="s">
        <v>535</v>
      </c>
      <c r="H632" s="36"/>
      <c r="I632" s="36"/>
    </row>
    <row r="633" spans="1:9" ht="15" outlineLevel="1" x14ac:dyDescent="0.2">
      <c r="A633" s="36"/>
      <c r="B633" s="36"/>
      <c r="C633" s="36"/>
      <c r="D633" s="36"/>
      <c r="E633" s="55">
        <v>9</v>
      </c>
      <c r="F633" s="38" t="s">
        <v>659</v>
      </c>
      <c r="G633" s="36" t="s">
        <v>536</v>
      </c>
      <c r="H633" s="36"/>
      <c r="I633" s="36"/>
    </row>
    <row r="634" spans="1:9" x14ac:dyDescent="0.2">
      <c r="A634" s="123" t="s">
        <v>210</v>
      </c>
      <c r="B634" s="123"/>
      <c r="C634" s="123"/>
      <c r="D634" s="123"/>
      <c r="E634" s="123"/>
      <c r="F634" s="123"/>
      <c r="G634" s="123"/>
      <c r="H634" s="123"/>
      <c r="I634" s="123"/>
    </row>
    <row r="635" spans="1:9" ht="15" outlineLevel="1" x14ac:dyDescent="0.2">
      <c r="A635" s="36"/>
      <c r="B635" s="36"/>
      <c r="C635" s="36"/>
      <c r="D635" s="36"/>
      <c r="E635" s="55">
        <v>1</v>
      </c>
      <c r="F635" s="36" t="s">
        <v>677</v>
      </c>
      <c r="G635" s="36" t="s">
        <v>664</v>
      </c>
      <c r="H635" s="36"/>
      <c r="I635" s="36"/>
    </row>
    <row r="636" spans="1:9" ht="75" outlineLevel="1" x14ac:dyDescent="0.2">
      <c r="A636" s="36"/>
      <c r="B636" s="36"/>
      <c r="C636" s="36"/>
      <c r="D636" s="36"/>
      <c r="E636" s="55">
        <v>2</v>
      </c>
      <c r="F636" s="36" t="s">
        <v>678</v>
      </c>
      <c r="G636" s="36" t="s">
        <v>679</v>
      </c>
      <c r="H636" s="36"/>
      <c r="I636" s="36"/>
    </row>
    <row r="637" spans="1:9" ht="15" outlineLevel="1" x14ac:dyDescent="0.2">
      <c r="A637" s="38"/>
      <c r="B637" s="38"/>
      <c r="C637" s="38"/>
      <c r="D637" s="38"/>
      <c r="E637" s="55">
        <v>3</v>
      </c>
      <c r="F637" s="36" t="s">
        <v>735</v>
      </c>
      <c r="G637" s="37" t="s">
        <v>736</v>
      </c>
      <c r="H637" s="38"/>
      <c r="I637" s="38"/>
    </row>
    <row r="638" spans="1:9" ht="15" outlineLevel="1" x14ac:dyDescent="0.2">
      <c r="A638" s="36"/>
      <c r="B638" s="36"/>
      <c r="C638" s="36"/>
      <c r="D638" s="36"/>
      <c r="E638" s="55">
        <v>4</v>
      </c>
      <c r="F638" s="36" t="s">
        <v>496</v>
      </c>
      <c r="G638" s="36" t="s">
        <v>683</v>
      </c>
      <c r="H638" s="36"/>
      <c r="I638" s="36"/>
    </row>
    <row r="639" spans="1:9" ht="15" outlineLevel="1" x14ac:dyDescent="0.2">
      <c r="A639" s="59"/>
      <c r="B639" s="59"/>
      <c r="C639" s="59"/>
      <c r="D639" s="59"/>
      <c r="E639" s="60">
        <v>5</v>
      </c>
      <c r="F639" s="59" t="s">
        <v>919</v>
      </c>
      <c r="G639" s="59" t="s">
        <v>1027</v>
      </c>
      <c r="H639" s="59"/>
      <c r="I639" s="59"/>
    </row>
    <row r="640" spans="1:9" ht="15" outlineLevel="1" x14ac:dyDescent="0.2">
      <c r="A640" s="59"/>
      <c r="B640" s="59"/>
      <c r="C640" s="59"/>
      <c r="D640" s="59"/>
      <c r="E640" s="60">
        <v>6</v>
      </c>
      <c r="F640" s="59" t="s">
        <v>742</v>
      </c>
      <c r="G640" s="59" t="s">
        <v>743</v>
      </c>
      <c r="H640" s="59"/>
      <c r="I640" s="59"/>
    </row>
    <row r="641" spans="1:9" ht="165" outlineLevel="1" x14ac:dyDescent="0.2">
      <c r="A641" s="36"/>
      <c r="B641" s="36"/>
      <c r="C641" s="36"/>
      <c r="D641" s="36"/>
      <c r="E641" s="55">
        <v>7</v>
      </c>
      <c r="F641" s="36" t="s">
        <v>1038</v>
      </c>
      <c r="G641" s="36" t="s">
        <v>531</v>
      </c>
      <c r="H641" s="36"/>
      <c r="I641" s="36"/>
    </row>
    <row r="642" spans="1:9" ht="60" outlineLevel="1" x14ac:dyDescent="0.2">
      <c r="A642" s="36"/>
      <c r="B642" s="36"/>
      <c r="C642" s="36"/>
      <c r="D642" s="36"/>
      <c r="E642" s="55">
        <v>8</v>
      </c>
      <c r="F642" s="36" t="s">
        <v>737</v>
      </c>
      <c r="G642" s="37" t="s">
        <v>533</v>
      </c>
      <c r="H642" s="36"/>
      <c r="I642" s="36"/>
    </row>
    <row r="643" spans="1:9" ht="15" outlineLevel="1" x14ac:dyDescent="0.2">
      <c r="A643" s="56"/>
      <c r="B643" s="56"/>
      <c r="C643" s="57"/>
      <c r="D643" s="57"/>
      <c r="E643" s="55">
        <v>9</v>
      </c>
      <c r="F643" s="36" t="s">
        <v>691</v>
      </c>
      <c r="G643" s="36" t="s">
        <v>535</v>
      </c>
      <c r="H643" s="57"/>
      <c r="I643" s="57"/>
    </row>
    <row r="644" spans="1:9" ht="15" outlineLevel="1" x14ac:dyDescent="0.2">
      <c r="A644" s="56"/>
      <c r="B644" s="56"/>
      <c r="C644" s="57"/>
      <c r="D644" s="57"/>
      <c r="E644" s="55">
        <v>10</v>
      </c>
      <c r="F644" s="38" t="s">
        <v>506</v>
      </c>
      <c r="G644" s="36" t="s">
        <v>536</v>
      </c>
      <c r="H644" s="57"/>
      <c r="I644" s="57"/>
    </row>
    <row r="645" spans="1:9" x14ac:dyDescent="0.2">
      <c r="A645" s="123" t="s">
        <v>213</v>
      </c>
      <c r="B645" s="123"/>
      <c r="C645" s="123" t="s">
        <v>176</v>
      </c>
      <c r="D645" s="123"/>
      <c r="E645" s="123"/>
      <c r="F645" s="123"/>
      <c r="G645" s="123"/>
      <c r="H645" s="123"/>
      <c r="I645" s="123"/>
    </row>
    <row r="646" spans="1:9" ht="15" outlineLevel="1" x14ac:dyDescent="0.2">
      <c r="A646" s="45"/>
      <c r="B646" s="45"/>
      <c r="C646" s="67"/>
      <c r="D646" s="67"/>
      <c r="E646" s="68">
        <v>1</v>
      </c>
      <c r="F646" s="67" t="s">
        <v>677</v>
      </c>
      <c r="G646" s="67" t="s">
        <v>664</v>
      </c>
      <c r="H646" s="67"/>
      <c r="I646" s="67"/>
    </row>
    <row r="647" spans="1:9" ht="75" outlineLevel="1" x14ac:dyDescent="0.2">
      <c r="A647" s="45"/>
      <c r="B647" s="45"/>
      <c r="C647" s="36"/>
      <c r="D647" s="36"/>
      <c r="E647" s="55">
        <v>2</v>
      </c>
      <c r="F647" s="36" t="s">
        <v>696</v>
      </c>
      <c r="G647" s="36" t="s">
        <v>697</v>
      </c>
      <c r="H647" s="36"/>
      <c r="I647" s="36"/>
    </row>
    <row r="648" spans="1:9" ht="15" outlineLevel="1" x14ac:dyDescent="0.2">
      <c r="A648" s="45"/>
      <c r="B648" s="45"/>
      <c r="C648" s="36"/>
      <c r="D648" s="36"/>
      <c r="E648" s="55">
        <v>3</v>
      </c>
      <c r="F648" s="36" t="s">
        <v>735</v>
      </c>
      <c r="G648" s="36" t="s">
        <v>1039</v>
      </c>
      <c r="H648" s="36"/>
      <c r="I648" s="36"/>
    </row>
    <row r="649" spans="1:9" ht="124.5" customHeight="1" outlineLevel="1" x14ac:dyDescent="0.2">
      <c r="A649" s="45"/>
      <c r="B649" s="45"/>
      <c r="C649" s="36"/>
      <c r="D649" s="36"/>
      <c r="E649" s="55">
        <v>4</v>
      </c>
      <c r="F649" s="99" t="s">
        <v>1040</v>
      </c>
      <c r="G649" s="37" t="s">
        <v>1008</v>
      </c>
      <c r="H649" s="36"/>
      <c r="I649" s="36"/>
    </row>
    <row r="650" spans="1:9" ht="15" x14ac:dyDescent="0.2">
      <c r="A650" s="45"/>
      <c r="B650" s="45"/>
      <c r="C650" s="36"/>
      <c r="D650" s="36"/>
      <c r="E650" s="55">
        <v>5</v>
      </c>
      <c r="F650" s="36" t="s">
        <v>496</v>
      </c>
      <c r="G650" s="36" t="s">
        <v>683</v>
      </c>
      <c r="H650" s="36"/>
      <c r="I650" s="36"/>
    </row>
    <row r="651" spans="1:9" ht="15" outlineLevel="1" x14ac:dyDescent="0.2">
      <c r="A651" s="69"/>
      <c r="B651" s="69"/>
      <c r="C651" s="59"/>
      <c r="D651" s="59"/>
      <c r="E651" s="60">
        <v>6</v>
      </c>
      <c r="F651" s="59" t="s">
        <v>919</v>
      </c>
      <c r="G651" s="59" t="s">
        <v>1027</v>
      </c>
      <c r="H651" s="59"/>
      <c r="I651" s="59"/>
    </row>
    <row r="652" spans="1:9" ht="15" outlineLevel="1" x14ac:dyDescent="0.2">
      <c r="A652" s="69"/>
      <c r="B652" s="69"/>
      <c r="C652" s="59"/>
      <c r="D652" s="59"/>
      <c r="E652" s="60">
        <v>7</v>
      </c>
      <c r="F652" s="59" t="s">
        <v>742</v>
      </c>
      <c r="G652" s="59" t="s">
        <v>743</v>
      </c>
      <c r="H652" s="59"/>
      <c r="I652" s="59"/>
    </row>
    <row r="653" spans="1:9" ht="90" outlineLevel="1" x14ac:dyDescent="0.2">
      <c r="A653" s="45"/>
      <c r="B653" s="45"/>
      <c r="C653" s="36"/>
      <c r="D653" s="36"/>
      <c r="E653" s="55">
        <v>8</v>
      </c>
      <c r="F653" s="36" t="s">
        <v>1041</v>
      </c>
      <c r="G653" s="36" t="s">
        <v>529</v>
      </c>
      <c r="H653" s="36"/>
      <c r="I653" s="36"/>
    </row>
    <row r="654" spans="1:9" ht="120" outlineLevel="1" x14ac:dyDescent="0.2">
      <c r="A654" s="45"/>
      <c r="B654" s="45"/>
      <c r="C654" s="36"/>
      <c r="D654" s="36"/>
      <c r="E654" s="55">
        <v>9</v>
      </c>
      <c r="F654" s="36" t="s">
        <v>747</v>
      </c>
      <c r="G654" s="36" t="s">
        <v>531</v>
      </c>
      <c r="H654" s="36" t="s">
        <v>1042</v>
      </c>
      <c r="I654" s="36"/>
    </row>
    <row r="655" spans="1:9" ht="75" outlineLevel="1" x14ac:dyDescent="0.2">
      <c r="A655" s="45"/>
      <c r="B655" s="45"/>
      <c r="C655" s="36"/>
      <c r="D655" s="36"/>
      <c r="E655" s="98">
        <v>10</v>
      </c>
      <c r="F655" s="36" t="s">
        <v>651</v>
      </c>
      <c r="G655" s="36" t="s">
        <v>533</v>
      </c>
      <c r="H655" s="36"/>
      <c r="I655" s="36"/>
    </row>
    <row r="656" spans="1:9" ht="15" outlineLevel="1" x14ac:dyDescent="0.2">
      <c r="A656" s="70"/>
      <c r="B656" s="70"/>
      <c r="C656" s="57"/>
      <c r="D656" s="57"/>
      <c r="E656" s="98">
        <v>11</v>
      </c>
      <c r="F656" s="36" t="s">
        <v>691</v>
      </c>
      <c r="G656" s="36" t="s">
        <v>535</v>
      </c>
      <c r="H656" s="38"/>
      <c r="I656" s="38"/>
    </row>
    <row r="657" spans="1:9" ht="15" outlineLevel="1" x14ac:dyDescent="0.2">
      <c r="A657" s="70"/>
      <c r="B657" s="70"/>
      <c r="C657" s="57"/>
      <c r="D657" s="57"/>
      <c r="E657" s="55">
        <v>12</v>
      </c>
      <c r="F657" s="38" t="s">
        <v>506</v>
      </c>
      <c r="G657" s="36" t="s">
        <v>536</v>
      </c>
      <c r="H657" s="57"/>
      <c r="I657" s="57"/>
    </row>
    <row r="658" spans="1:9" ht="15.5" customHeight="1" x14ac:dyDescent="0.2">
      <c r="A658" s="36" t="s">
        <v>314</v>
      </c>
      <c r="B658" s="36"/>
      <c r="C658" s="123" t="s">
        <v>316</v>
      </c>
      <c r="D658" s="123"/>
      <c r="E658" s="123"/>
      <c r="F658" s="123"/>
      <c r="G658" s="123"/>
      <c r="H658" s="123"/>
      <c r="I658" s="123"/>
    </row>
    <row r="659" spans="1:9" ht="15" outlineLevel="1" x14ac:dyDescent="0.2">
      <c r="A659" s="36"/>
      <c r="B659" s="36"/>
      <c r="C659" s="36"/>
      <c r="D659" s="36"/>
      <c r="E659" s="64">
        <v>1</v>
      </c>
      <c r="F659" s="36" t="s">
        <v>1043</v>
      </c>
      <c r="G659" s="38" t="s">
        <v>1044</v>
      </c>
      <c r="H659" s="36"/>
      <c r="I659" s="37"/>
    </row>
    <row r="660" spans="1:9" ht="45" outlineLevel="1" x14ac:dyDescent="0.2">
      <c r="A660" s="36"/>
      <c r="B660" s="36"/>
      <c r="C660" s="36"/>
      <c r="D660" s="36"/>
      <c r="E660" s="64">
        <v>2</v>
      </c>
      <c r="F660" s="36" t="s">
        <v>824</v>
      </c>
      <c r="G660" s="36" t="s">
        <v>1045</v>
      </c>
      <c r="H660" s="36"/>
      <c r="I660" s="37"/>
    </row>
    <row r="661" spans="1:9" x14ac:dyDescent="0.2">
      <c r="A661" s="36"/>
      <c r="B661" s="36"/>
      <c r="C661" s="123" t="s">
        <v>332</v>
      </c>
      <c r="D661" s="123"/>
      <c r="E661" s="123"/>
      <c r="F661" s="123"/>
      <c r="G661" s="123"/>
      <c r="H661" s="123"/>
      <c r="I661" s="123"/>
    </row>
    <row r="662" spans="1:9" ht="15" outlineLevel="1" x14ac:dyDescent="0.2">
      <c r="A662" s="36"/>
      <c r="B662" s="36"/>
      <c r="C662" s="38"/>
      <c r="D662" s="38"/>
      <c r="E662" s="55">
        <v>1</v>
      </c>
      <c r="F662" s="38" t="s">
        <v>677</v>
      </c>
      <c r="G662" s="36" t="s">
        <v>664</v>
      </c>
      <c r="H662" s="38"/>
      <c r="I662" s="38"/>
    </row>
    <row r="663" spans="1:9" ht="75" outlineLevel="1" x14ac:dyDescent="0.2">
      <c r="A663" s="36"/>
      <c r="B663" s="36"/>
      <c r="C663" s="38"/>
      <c r="D663" s="38"/>
      <c r="E663" s="55">
        <v>2</v>
      </c>
      <c r="F663" s="38" t="s">
        <v>1046</v>
      </c>
      <c r="G663" s="36" t="s">
        <v>1047</v>
      </c>
      <c r="H663" s="38"/>
      <c r="I663" s="38"/>
    </row>
    <row r="664" spans="1:9" ht="45" outlineLevel="1" x14ac:dyDescent="0.2">
      <c r="A664" s="36"/>
      <c r="B664" s="36"/>
      <c r="C664" s="38"/>
      <c r="D664" s="38"/>
      <c r="E664" s="55">
        <v>3</v>
      </c>
      <c r="F664" s="38" t="s">
        <v>1048</v>
      </c>
      <c r="G664" s="36" t="s">
        <v>859</v>
      </c>
      <c r="H664" s="38"/>
      <c r="I664" s="38"/>
    </row>
    <row r="665" spans="1:9" x14ac:dyDescent="0.2">
      <c r="A665" s="36"/>
      <c r="B665" s="36"/>
      <c r="C665" s="123" t="s">
        <v>464</v>
      </c>
      <c r="D665" s="123"/>
      <c r="E665" s="123"/>
      <c r="F665" s="123"/>
      <c r="G665" s="123"/>
      <c r="H665" s="123"/>
      <c r="I665" s="123"/>
    </row>
    <row r="666" spans="1:9" ht="15" outlineLevel="1" x14ac:dyDescent="0.2">
      <c r="A666" s="36"/>
      <c r="B666" s="36"/>
      <c r="C666" s="38"/>
      <c r="D666" s="38"/>
      <c r="E666" s="6">
        <v>1</v>
      </c>
      <c r="F666" s="12" t="s">
        <v>973</v>
      </c>
      <c r="G666" s="12" t="s">
        <v>974</v>
      </c>
      <c r="H666" s="38"/>
      <c r="I666" s="38"/>
    </row>
    <row r="667" spans="1:9" ht="15" outlineLevel="1" x14ac:dyDescent="0.2">
      <c r="A667" s="36"/>
      <c r="B667" s="36"/>
      <c r="C667" s="38"/>
      <c r="D667" s="38"/>
      <c r="E667" s="6">
        <v>2</v>
      </c>
      <c r="F667" s="12" t="s">
        <v>1049</v>
      </c>
      <c r="G667" s="12" t="s">
        <v>1050</v>
      </c>
      <c r="H667" s="38"/>
      <c r="I667" s="38"/>
    </row>
    <row r="668" spans="1:9" ht="15" outlineLevel="1" x14ac:dyDescent="0.2">
      <c r="A668" s="36"/>
      <c r="B668" s="36"/>
      <c r="C668" s="38"/>
      <c r="D668" s="38"/>
      <c r="E668" s="6">
        <v>3</v>
      </c>
      <c r="F668" s="12" t="s">
        <v>977</v>
      </c>
      <c r="G668" s="12" t="s">
        <v>978</v>
      </c>
      <c r="H668" s="38"/>
      <c r="I668" s="38"/>
    </row>
    <row r="669" spans="1:9" ht="15" outlineLevel="1" x14ac:dyDescent="0.2">
      <c r="A669" s="36"/>
      <c r="B669" s="36"/>
      <c r="C669" s="38"/>
      <c r="D669" s="38"/>
      <c r="E669" s="6">
        <v>4</v>
      </c>
      <c r="F669" s="12" t="s">
        <v>982</v>
      </c>
      <c r="G669" s="12" t="s">
        <v>523</v>
      </c>
      <c r="H669" s="38"/>
      <c r="I669" s="38"/>
    </row>
    <row r="670" spans="1:9" x14ac:dyDescent="0.2">
      <c r="A670" s="45"/>
      <c r="B670" s="45"/>
      <c r="C670" s="123" t="s">
        <v>289</v>
      </c>
      <c r="D670" s="123"/>
      <c r="E670" s="123"/>
      <c r="F670" s="123"/>
      <c r="G670" s="123"/>
      <c r="H670" s="123"/>
      <c r="I670" s="123"/>
    </row>
    <row r="671" spans="1:9" ht="45" outlineLevel="1" x14ac:dyDescent="0.2">
      <c r="A671" s="45"/>
      <c r="B671" s="45"/>
      <c r="C671" s="36"/>
      <c r="D671" s="36"/>
      <c r="E671" s="64">
        <v>1</v>
      </c>
      <c r="F671" s="36" t="s">
        <v>1051</v>
      </c>
      <c r="G671" s="36" t="s">
        <v>1052</v>
      </c>
      <c r="H671" s="36"/>
      <c r="I671" s="37"/>
    </row>
    <row r="672" spans="1:9" x14ac:dyDescent="0.2">
      <c r="A672" s="45"/>
      <c r="B672" s="45"/>
      <c r="C672" s="123" t="s">
        <v>363</v>
      </c>
      <c r="D672" s="123"/>
      <c r="E672" s="123"/>
      <c r="F672" s="123"/>
      <c r="G672" s="123"/>
      <c r="H672" s="123"/>
      <c r="I672" s="123"/>
    </row>
    <row r="673" spans="1:9" ht="45" outlineLevel="1" x14ac:dyDescent="0.2">
      <c r="A673" s="45"/>
      <c r="B673" s="45"/>
      <c r="C673" s="36"/>
      <c r="D673" s="36"/>
      <c r="E673" s="64">
        <v>1</v>
      </c>
      <c r="F673" s="36" t="s">
        <v>1053</v>
      </c>
      <c r="G673" s="36" t="s">
        <v>1054</v>
      </c>
      <c r="H673" s="36"/>
      <c r="I673" s="37"/>
    </row>
    <row r="674" spans="1:9" x14ac:dyDescent="0.2">
      <c r="A674" s="45"/>
      <c r="B674" s="45"/>
      <c r="C674" s="123" t="s">
        <v>365</v>
      </c>
      <c r="D674" s="123"/>
      <c r="E674" s="123"/>
      <c r="F674" s="123"/>
      <c r="G674" s="123"/>
      <c r="H674" s="123"/>
      <c r="I674" s="123"/>
    </row>
    <row r="675" spans="1:9" ht="45" outlineLevel="1" x14ac:dyDescent="0.2">
      <c r="A675" s="45"/>
      <c r="B675" s="45"/>
      <c r="C675" s="36"/>
      <c r="D675" s="36"/>
      <c r="E675" s="64">
        <v>1</v>
      </c>
      <c r="F675" s="36" t="s">
        <v>1055</v>
      </c>
      <c r="G675" s="36" t="s">
        <v>1056</v>
      </c>
      <c r="H675" s="36"/>
      <c r="I675" s="37"/>
    </row>
    <row r="676" spans="1:9" x14ac:dyDescent="0.2">
      <c r="A676" s="45"/>
      <c r="B676" s="45"/>
      <c r="C676" s="123" t="s">
        <v>367</v>
      </c>
      <c r="D676" s="123"/>
      <c r="E676" s="123"/>
      <c r="F676" s="123"/>
      <c r="G676" s="123"/>
      <c r="H676" s="123"/>
      <c r="I676" s="123"/>
    </row>
    <row r="677" spans="1:9" ht="45" outlineLevel="1" x14ac:dyDescent="0.2">
      <c r="A677" s="45"/>
      <c r="B677" s="45"/>
      <c r="C677" s="36"/>
      <c r="D677" s="36"/>
      <c r="E677" s="64">
        <v>1</v>
      </c>
      <c r="F677" s="36" t="s">
        <v>1057</v>
      </c>
      <c r="G677" s="36" t="s">
        <v>1058</v>
      </c>
      <c r="H677" s="36"/>
      <c r="I677" s="37"/>
    </row>
    <row r="678" spans="1:9" x14ac:dyDescent="0.2">
      <c r="A678" s="45"/>
      <c r="B678" s="45"/>
      <c r="C678" s="123" t="s">
        <v>369</v>
      </c>
      <c r="D678" s="123"/>
      <c r="E678" s="123"/>
      <c r="F678" s="123"/>
      <c r="G678" s="123"/>
      <c r="H678" s="123"/>
      <c r="I678" s="123"/>
    </row>
    <row r="679" spans="1:9" ht="45" outlineLevel="1" x14ac:dyDescent="0.2">
      <c r="A679" s="45"/>
      <c r="B679" s="45"/>
      <c r="C679" s="36"/>
      <c r="D679" s="36"/>
      <c r="E679" s="64">
        <v>1</v>
      </c>
      <c r="F679" s="36" t="s">
        <v>1059</v>
      </c>
      <c r="G679" s="36" t="s">
        <v>1060</v>
      </c>
      <c r="H679" s="36"/>
      <c r="I679" s="37"/>
    </row>
    <row r="680" spans="1:9" x14ac:dyDescent="0.2">
      <c r="A680" s="45"/>
      <c r="B680" s="45"/>
      <c r="C680" s="123" t="s">
        <v>371</v>
      </c>
      <c r="D680" s="123"/>
      <c r="E680" s="123"/>
      <c r="F680" s="123"/>
      <c r="G680" s="123"/>
      <c r="H680" s="123"/>
      <c r="I680" s="123"/>
    </row>
    <row r="681" spans="1:9" ht="45" outlineLevel="1" x14ac:dyDescent="0.2">
      <c r="A681" s="45"/>
      <c r="B681" s="45"/>
      <c r="C681" s="36"/>
      <c r="D681" s="36"/>
      <c r="E681" s="64">
        <v>1</v>
      </c>
      <c r="F681" s="36" t="s">
        <v>1061</v>
      </c>
      <c r="G681" s="36" t="s">
        <v>1062</v>
      </c>
      <c r="H681" s="36"/>
      <c r="I681" s="37"/>
    </row>
    <row r="682" spans="1:9" x14ac:dyDescent="0.2">
      <c r="A682" s="45"/>
      <c r="B682" s="45"/>
      <c r="C682" s="123" t="s">
        <v>374</v>
      </c>
      <c r="D682" s="123"/>
      <c r="E682" s="123"/>
      <c r="F682" s="123"/>
      <c r="G682" s="123"/>
      <c r="H682" s="123"/>
      <c r="I682" s="123"/>
    </row>
    <row r="683" spans="1:9" ht="45" outlineLevel="1" x14ac:dyDescent="0.2">
      <c r="A683" s="45"/>
      <c r="B683" s="45"/>
      <c r="C683" s="36"/>
      <c r="D683" s="36"/>
      <c r="E683" s="64">
        <v>1</v>
      </c>
      <c r="F683" s="36" t="s">
        <v>1063</v>
      </c>
      <c r="G683" s="36" t="s">
        <v>1064</v>
      </c>
      <c r="H683" s="36"/>
      <c r="I683" s="37"/>
    </row>
    <row r="684" spans="1:9" x14ac:dyDescent="0.2">
      <c r="A684" s="45"/>
      <c r="B684" s="45"/>
      <c r="C684" s="123" t="s">
        <v>1065</v>
      </c>
      <c r="D684" s="123"/>
      <c r="E684" s="123"/>
      <c r="F684" s="123"/>
      <c r="G684" s="123"/>
      <c r="H684" s="123"/>
      <c r="I684" s="123"/>
    </row>
    <row r="685" spans="1:9" ht="15" outlineLevel="1" x14ac:dyDescent="0.2">
      <c r="A685" s="45"/>
      <c r="B685" s="45"/>
      <c r="C685" s="36"/>
      <c r="D685" s="36"/>
      <c r="E685" s="64">
        <v>1</v>
      </c>
      <c r="F685" s="36" t="s">
        <v>1063</v>
      </c>
      <c r="G685" s="36" t="s">
        <v>1066</v>
      </c>
      <c r="H685" s="36"/>
      <c r="I685" s="37"/>
    </row>
  </sheetData>
  <customSheetViews>
    <customSheetView guid="{26B7875D-E9B2-4779-90EE-77F4989FB450}" scale="85" topLeftCell="B1">
      <selection activeCell="B1" sqref="A1:XFD1048576"/>
      <pageMargins left="0" right="0" top="0" bottom="0" header="0" footer="0"/>
    </customSheetView>
    <customSheetView guid="{7089F64A-F77B-480F-9643-8730755F04D6}" scale="85">
      <selection activeCell="A3" sqref="A3"/>
      <pageMargins left="0" right="0" top="0" bottom="0" header="0" footer="0"/>
    </customSheetView>
    <customSheetView guid="{B7277530-916C-4FDB-A0C1-5832DC38DBC2}" scale="85" state="hidden">
      <selection activeCell="A3" sqref="A3"/>
      <pageMargins left="0" right="0" top="0" bottom="0" header="0" footer="0"/>
    </customSheetView>
    <customSheetView guid="{BF3BCAA5-9B2B-404B-A918-0267B0D35499}" scale="85">
      <selection activeCell="F6" sqref="F6"/>
      <pageMargins left="0" right="0" top="0" bottom="0" header="0" footer="0"/>
    </customSheetView>
    <customSheetView guid="{54DE646A-6982-40D7-B62A-C504F75DF2DD}" scale="55">
      <selection activeCell="C9" sqref="C9"/>
      <pageMargins left="0" right="0" top="0" bottom="0" header="0" footer="0"/>
    </customSheetView>
    <customSheetView guid="{30E756A4-DD1F-441E-98C9-1C6EB5A29F02}" scale="85">
      <selection activeCell="G19" sqref="G19"/>
      <pageMargins left="0" right="0" top="0" bottom="0" header="0" footer="0"/>
    </customSheetView>
    <customSheetView guid="{C5303581-2D9C-42C1-9BA2-807707C51816}" scale="87" showPageBreaks="1" topLeftCell="A226">
      <selection activeCell="F237" sqref="F237"/>
      <pageMargins left="0" right="0" top="0" bottom="0" header="0" footer="0"/>
      <pageSetup orientation="portrait" r:id="rId1"/>
    </customSheetView>
    <customSheetView guid="{94CD62AC-73F4-4EEF-A82F-18B6087DF3D5}" scale="60" topLeftCell="A4">
      <selection activeCell="F13" sqref="F13"/>
      <pageMargins left="0" right="0" top="0" bottom="0" header="0" footer="0"/>
      <pageSetup orientation="portrait" verticalDpi="300" r:id="rId2"/>
    </customSheetView>
  </customSheetViews>
  <mergeCells count="133">
    <mergeCell ref="C684:I684"/>
    <mergeCell ref="A593:I593"/>
    <mergeCell ref="A604:I604"/>
    <mergeCell ref="A614:I614"/>
    <mergeCell ref="C358:I358"/>
    <mergeCell ref="C661:I661"/>
    <mergeCell ref="C340:I340"/>
    <mergeCell ref="C345:I345"/>
    <mergeCell ref="C355:I355"/>
    <mergeCell ref="C352:I352"/>
    <mergeCell ref="C360:I360"/>
    <mergeCell ref="C658:I658"/>
    <mergeCell ref="C378:I378"/>
    <mergeCell ref="C365:I365"/>
    <mergeCell ref="C370:I370"/>
    <mergeCell ref="C372:I372"/>
    <mergeCell ref="C374:I374"/>
    <mergeCell ref="A389:I389"/>
    <mergeCell ref="C411:I411"/>
    <mergeCell ref="C391:I391"/>
    <mergeCell ref="C394:I394"/>
    <mergeCell ref="A380:I380"/>
    <mergeCell ref="A387:I387"/>
    <mergeCell ref="C376:I376"/>
    <mergeCell ref="C337:I337"/>
    <mergeCell ref="C305:I305"/>
    <mergeCell ref="C314:I314"/>
    <mergeCell ref="C320:I320"/>
    <mergeCell ref="C327:I327"/>
    <mergeCell ref="C309:I309"/>
    <mergeCell ref="C317:I317"/>
    <mergeCell ref="C323:I323"/>
    <mergeCell ref="C334:I334"/>
    <mergeCell ref="A2:I2"/>
    <mergeCell ref="A12:I12"/>
    <mergeCell ref="A35:I35"/>
    <mergeCell ref="A108:I108"/>
    <mergeCell ref="A187:I187"/>
    <mergeCell ref="A154:I154"/>
    <mergeCell ref="A48:I48"/>
    <mergeCell ref="A27:I27"/>
    <mergeCell ref="A31:I31"/>
    <mergeCell ref="A132:I132"/>
    <mergeCell ref="A137:I137"/>
    <mergeCell ref="A4:I4"/>
    <mergeCell ref="A7:I7"/>
    <mergeCell ref="A9:I9"/>
    <mergeCell ref="C18:I18"/>
    <mergeCell ref="A146:I146"/>
    <mergeCell ref="C15:I15"/>
    <mergeCell ref="A124:I124"/>
    <mergeCell ref="A77:I77"/>
    <mergeCell ref="A82:I82"/>
    <mergeCell ref="C101:I101"/>
    <mergeCell ref="A116:I116"/>
    <mergeCell ref="C21:I21"/>
    <mergeCell ref="C23:I23"/>
    <mergeCell ref="A66:I66"/>
    <mergeCell ref="A43:I43"/>
    <mergeCell ref="A46:I46"/>
    <mergeCell ref="C300:I300"/>
    <mergeCell ref="C303:I303"/>
    <mergeCell ref="A197:I197"/>
    <mergeCell ref="A163:I163"/>
    <mergeCell ref="A175:I175"/>
    <mergeCell ref="A243:I243"/>
    <mergeCell ref="C234:I234"/>
    <mergeCell ref="C266:I266"/>
    <mergeCell ref="C269:I269"/>
    <mergeCell ref="A216:I216"/>
    <mergeCell ref="A225:I225"/>
    <mergeCell ref="A253:I253"/>
    <mergeCell ref="C273:I273"/>
    <mergeCell ref="C276:I276"/>
    <mergeCell ref="C289:I289"/>
    <mergeCell ref="C293:I293"/>
    <mergeCell ref="C279:I279"/>
    <mergeCell ref="C287:I287"/>
    <mergeCell ref="C291:I291"/>
    <mergeCell ref="A284:I284"/>
    <mergeCell ref="C405:I405"/>
    <mergeCell ref="C407:I407"/>
    <mergeCell ref="C409:I409"/>
    <mergeCell ref="C461:I461"/>
    <mergeCell ref="C465:I465"/>
    <mergeCell ref="A426:I426"/>
    <mergeCell ref="C396:I396"/>
    <mergeCell ref="C399:I399"/>
    <mergeCell ref="C401:I401"/>
    <mergeCell ref="C403:I403"/>
    <mergeCell ref="C414:I414"/>
    <mergeCell ref="C417:I417"/>
    <mergeCell ref="C420:I420"/>
    <mergeCell ref="C423:I423"/>
    <mergeCell ref="C469:I469"/>
    <mergeCell ref="C473:I473"/>
    <mergeCell ref="C442:I442"/>
    <mergeCell ref="C445:I445"/>
    <mergeCell ref="C449:I449"/>
    <mergeCell ref="C454:I454"/>
    <mergeCell ref="C457:I457"/>
    <mergeCell ref="C521:I521"/>
    <mergeCell ref="C680:I680"/>
    <mergeCell ref="C510:I510"/>
    <mergeCell ref="C516:I516"/>
    <mergeCell ref="C479:I479"/>
    <mergeCell ref="C489:I489"/>
    <mergeCell ref="C491:I491"/>
    <mergeCell ref="C493:I493"/>
    <mergeCell ref="C499:I499"/>
    <mergeCell ref="C505:I505"/>
    <mergeCell ref="C678:I678"/>
    <mergeCell ref="C682:I682"/>
    <mergeCell ref="C665:I665"/>
    <mergeCell ref="C526:I526"/>
    <mergeCell ref="C533:I533"/>
    <mergeCell ref="C538:I538"/>
    <mergeCell ref="A567:I567"/>
    <mergeCell ref="C624:I624"/>
    <mergeCell ref="A634:I634"/>
    <mergeCell ref="A645:I645"/>
    <mergeCell ref="C580:I580"/>
    <mergeCell ref="C559:I559"/>
    <mergeCell ref="C561:I561"/>
    <mergeCell ref="C563:I563"/>
    <mergeCell ref="C557:I557"/>
    <mergeCell ref="C552:I552"/>
    <mergeCell ref="C554:I554"/>
    <mergeCell ref="A543:I543"/>
    <mergeCell ref="C670:I670"/>
    <mergeCell ref="C672:I672"/>
    <mergeCell ref="C674:I674"/>
    <mergeCell ref="C676:I676"/>
  </mergeCells>
  <pageMargins left="0.7" right="0.7" top="0.75" bottom="0.75" header="0.3" footer="0.3"/>
  <pageSetup orientation="portrait" verticalDpi="300" r:id="rId3"/>
  <customProperties>
    <customPr name="EpmWorksheetKeyString_GUID" r:id="rId4"/>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1B05ED7860F1429BB192A8AD3ECF9C" ma:contentTypeVersion="13" ma:contentTypeDescription="Create a new document." ma:contentTypeScope="" ma:versionID="7bb17ca7624675e957ee0f1a62aa5509">
  <xsd:schema xmlns:xsd="http://www.w3.org/2001/XMLSchema" xmlns:xs="http://www.w3.org/2001/XMLSchema" xmlns:p="http://schemas.microsoft.com/office/2006/metadata/properties" xmlns:ns3="1dc586d3-033a-453c-a736-0de408b0dcee" xmlns:ns4="da96f4a7-4178-4915-9502-40e1bdbdebc7" targetNamespace="http://schemas.microsoft.com/office/2006/metadata/properties" ma:root="true" ma:fieldsID="8f4946a5cb97ee8e437c64f89eb7aa62" ns3:_="" ns4:_="">
    <xsd:import namespace="1dc586d3-033a-453c-a736-0de408b0dcee"/>
    <xsd:import namespace="da96f4a7-4178-4915-9502-40e1bdbdebc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c586d3-033a-453c-a736-0de408b0dc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96f4a7-4178-4915-9502-40e1bdbdebc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AF712D-A5A0-4EDF-9D46-785D33BE3E6A}">
  <ds:schemaRefs>
    <ds:schemaRef ds:uri="http://schemas.microsoft.com/sharepoint/v3/contenttype/forms"/>
  </ds:schemaRefs>
</ds:datastoreItem>
</file>

<file path=customXml/itemProps2.xml><?xml version="1.0" encoding="utf-8"?>
<ds:datastoreItem xmlns:ds="http://schemas.openxmlformats.org/officeDocument/2006/customXml" ds:itemID="{1F03A4E3-7AEE-4350-9C0D-B148727606F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8ED1B3B-119A-4870-957A-0D939EB4F5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c586d3-033a-453c-a736-0de408b0dcee"/>
    <ds:schemaRef ds:uri="da96f4a7-4178-4915-9502-40e1bdbde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AT - Test Suite</vt:lpstr>
      <vt:lpstr>Sheet1</vt:lpstr>
      <vt:lpstr>AT - Test Case</vt:lpstr>
    </vt:vector>
  </TitlesOfParts>
  <Manager/>
  <Company>Meralco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Imelda Bosi</dc:creator>
  <cp:keywords/>
  <dc:description/>
  <cp:lastModifiedBy>Earl John Arcebido</cp:lastModifiedBy>
  <cp:revision/>
  <dcterms:created xsi:type="dcterms:W3CDTF">2015-08-06T02:22:25Z</dcterms:created>
  <dcterms:modified xsi:type="dcterms:W3CDTF">2022-11-21T09:48:46Z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0x010100C71B05ED7860F1429BB192A8AD3ECF9C</vt:lpwstr>
  </property>
</Properties>
</file>