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C30" i="1"/>
  <c r="B30" i="1"/>
  <c r="O27" i="1"/>
  <c r="O26" i="1"/>
  <c r="O24" i="1"/>
  <c r="O23" i="1"/>
  <c r="O22" i="1"/>
  <c r="O21" i="1"/>
  <c r="O20" i="1"/>
  <c r="O19" i="1"/>
  <c r="O18" i="1"/>
  <c r="O17" i="1"/>
  <c r="O15" i="1"/>
  <c r="O14" i="1"/>
  <c r="E13" i="1"/>
  <c r="E30" i="1" s="1"/>
  <c r="D13" i="1"/>
  <c r="O12" i="1"/>
  <c r="O11" i="1"/>
  <c r="O30" i="1" s="1"/>
  <c r="L8" i="1"/>
  <c r="J8" i="1"/>
  <c r="H8" i="1"/>
  <c r="F8" i="1"/>
  <c r="E8" i="1"/>
  <c r="D8" i="1"/>
  <c r="B8" i="1"/>
  <c r="O5" i="1"/>
  <c r="O4" i="1"/>
  <c r="O3" i="1"/>
  <c r="O8" i="1" l="1"/>
  <c r="F13" i="1"/>
  <c r="G13" i="1" l="1"/>
  <c r="F30" i="1"/>
  <c r="G30" i="1" l="1"/>
  <c r="H13" i="1"/>
  <c r="H30" i="1" l="1"/>
  <c r="I13" i="1"/>
  <c r="I30" i="1" l="1"/>
  <c r="J13" i="1"/>
  <c r="K13" i="1" l="1"/>
  <c r="J30" i="1"/>
  <c r="K30" i="1" l="1"/>
  <c r="L13" i="1"/>
  <c r="M13" i="1" l="1"/>
  <c r="L30" i="1"/>
  <c r="M30" i="1" l="1"/>
  <c r="N13" i="1"/>
  <c r="N30" i="1" s="1"/>
</calcChain>
</file>

<file path=xl/sharedStrings.xml><?xml version="1.0" encoding="utf-8"?>
<sst xmlns="http://schemas.openxmlformats.org/spreadsheetml/2006/main" count="43" uniqueCount="43">
  <si>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</si>
  <si>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</si>
  <si>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</si>
  <si>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</si>
  <si>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</si>
  <si>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</si>
  <si>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</si>
  <si>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</si>
  <si>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</si>
  <si>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</si>
  <si>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</si>
  <si>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</si>
  <si>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</si>
  <si>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INCOME</t>
  </si>
  <si>
    <t>Dues 150 x275</t>
  </si>
  <si>
    <t>Late Fees</t>
  </si>
  <si>
    <t>Interest</t>
  </si>
  <si>
    <t>TOTAL INCOME</t>
  </si>
  <si>
    <t>EXPENSE</t>
  </si>
  <si>
    <t>Water</t>
  </si>
  <si>
    <t>Pool Service</t>
  </si>
  <si>
    <t>Landscaping</t>
  </si>
  <si>
    <t>Pest Control</t>
  </si>
  <si>
    <t>Pet  Waste Stn</t>
  </si>
  <si>
    <t>Insurance</t>
  </si>
  <si>
    <t xml:space="preserve">Taxes </t>
  </si>
  <si>
    <t>Postage</t>
  </si>
  <si>
    <t>Tree Trimming</t>
  </si>
  <si>
    <t>Polk Co Health</t>
  </si>
  <si>
    <t>Totals</t>
  </si>
  <si>
    <t>2014 PROPOSED OPERATING BUDGET</t>
  </si>
  <si>
    <t>Capital Exp</t>
  </si>
  <si>
    <t>Cabana Mnt</t>
  </si>
  <si>
    <t>Pool Mnt</t>
  </si>
  <si>
    <t>tennis court repair and retention ditches</t>
  </si>
  <si>
    <t>Xfer Fees</t>
  </si>
  <si>
    <t>Previous Year</t>
  </si>
  <si>
    <t>Electric</t>
  </si>
  <si>
    <t>Tax/License</t>
  </si>
  <si>
    <t>Supplies</t>
  </si>
  <si>
    <t>Cabana Cleaning</t>
  </si>
  <si>
    <t>Gen Mnt</t>
  </si>
  <si>
    <t>*2013 is estimated til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</si>
</sst>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3" fillId="2" borderId="7" xfId="0" applyNumberFormat="1" applyFont="1" applyFill="1" applyBorder="1"/>
    <xf numFmtId="164" fontId="3" fillId="0" borderId="8" xfId="0" applyNumberFormat="1" applyFont="1" applyBorder="1"/>
    <xf numFmtId="164" fontId="3" fillId="0" borderId="9" xfId="0" applyNumberFormat="1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0" fillId="0" borderId="10" xfId="0" applyBorder="1"/>
    <xf numFmtId="164" fontId="3" fillId="2" borderId="11" xfId="0" applyNumberFormat="1" applyFont="1" applyFill="1" applyBorder="1"/>
    <xf numFmtId="164" fontId="3" fillId="0" borderId="12" xfId="0" applyNumberFormat="1" applyFont="1" applyBorder="1"/>
    <xf numFmtId="164" fontId="3" fillId="0" borderId="10" xfId="0" applyNumberFormat="1" applyFont="1" applyBorder="1"/>
    <xf numFmtId="0" fontId="3" fillId="0" borderId="10" xfId="0" applyFont="1" applyBorder="1"/>
    <xf numFmtId="164" fontId="3" fillId="0" borderId="11" xfId="0" applyNumberFormat="1" applyFont="1" applyBorder="1"/>
    <xf numFmtId="0" fontId="0" fillId="0" borderId="13" xfId="0" applyBorder="1"/>
    <xf numFmtId="164" fontId="3" fillId="2" borderId="14" xfId="0" applyNumberFormat="1" applyFont="1" applyFill="1" applyBorder="1"/>
    <xf numFmtId="164" fontId="3" fillId="0" borderId="15" xfId="0" applyNumberFormat="1" applyFont="1" applyBorder="1"/>
    <xf numFmtId="164" fontId="3" fillId="0" borderId="13" xfId="0" applyNumberFormat="1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0" fillId="0" borderId="1" xfId="0" applyBorder="1"/>
    <xf numFmtId="164" fontId="3" fillId="2" borderId="2" xfId="0" applyNumberFormat="1" applyFont="1" applyFill="1" applyBorder="1"/>
    <xf numFmtId="164" fontId="3" fillId="0" borderId="3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164" fontId="3" fillId="0" borderId="2" xfId="0" applyNumberFormat="1" applyFont="1" applyBorder="1"/>
    <xf numFmtId="0" fontId="0" fillId="0" borderId="4" xfId="0" applyBorder="1"/>
    <xf numFmtId="0" fontId="0" fillId="0" borderId="16" xfId="0" applyFill="1" applyBorder="1"/>
    <xf numFmtId="0" fontId="0" fillId="0" borderId="5" xfId="0" applyBorder="1"/>
    <xf numFmtId="0" fontId="0" fillId="0" borderId="16" xfId="0" applyBorder="1"/>
    <xf numFmtId="0" fontId="2" fillId="0" borderId="17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164" fontId="3" fillId="2" borderId="16" xfId="0" applyNumberFormat="1" applyFont="1" applyFill="1" applyBorder="1"/>
    <xf numFmtId="164" fontId="0" fillId="0" borderId="5" xfId="0" applyNumberFormat="1" applyBorder="1"/>
    <xf numFmtId="164" fontId="3" fillId="0" borderId="5" xfId="0" applyNumberFormat="1" applyFont="1" applyBorder="1"/>
    <xf numFmtId="164" fontId="3" fillId="0" borderId="5" xfId="0" applyNumberFormat="1" applyFont="1" applyFill="1" applyBorder="1"/>
    <xf numFmtId="164" fontId="3" fillId="0" borderId="16" xfId="0" applyNumberFormat="1" applyFont="1" applyBorder="1"/>
    <xf numFmtId="164" fontId="3" fillId="2" borderId="18" xfId="0" applyNumberFormat="1" applyFont="1" applyFill="1" applyBorder="1"/>
    <xf numFmtId="164" fontId="0" fillId="0" borderId="0" xfId="0" applyNumberFormat="1" applyBorder="1"/>
    <xf numFmtId="164" fontId="3" fillId="0" borderId="0" xfId="0" applyNumberFormat="1" applyFont="1" applyBorder="1"/>
    <xf numFmtId="164" fontId="3" fillId="0" borderId="0" xfId="0" applyNumberFormat="1" applyFont="1" applyFill="1" applyBorder="1"/>
    <xf numFmtId="164" fontId="3" fillId="0" borderId="18" xfId="0" applyNumberFormat="1" applyFont="1" applyBorder="1"/>
    <xf numFmtId="164" fontId="3" fillId="3" borderId="16" xfId="0" applyNumberFormat="1" applyFont="1" applyFill="1" applyBorder="1"/>
    <xf numFmtId="164" fontId="3" fillId="0" borderId="4" xfId="0" applyNumberFormat="1" applyFont="1" applyBorder="1"/>
    <xf numFmtId="0" fontId="0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1" workbookViewId="0">
      <selection activeCell="J32" sqref="J32"/>
    </sheetView>
  </sheetViews>
  <sheetFormatPr defaultRowHeight="15" x14ac:dyDescent="0.25"/>
  <cols>
    <col min="1" max="1" width="12.42578125" customWidth="1"/>
    <col min="2" max="2" width="8.85546875" customWidth="1"/>
    <col min="3" max="3" width="8.7109375" bestFit="1" customWidth="1"/>
    <col min="4" max="5" width="7.85546875" bestFit="1" customWidth="1"/>
    <col min="7" max="7" width="7.85546875" bestFit="1" customWidth="1"/>
    <col min="9" max="14" width="7.85546875" bestFit="1" customWidth="1"/>
    <col min="15" max="15" width="8.7109375" bestFit="1" customWidth="1"/>
  </cols>
  <sheetData>
    <row r="1" spans="1:15" ht="15.75" thickBot="1" x14ac:dyDescent="0.3">
      <c r="A1" s="1"/>
      <c r="B1" s="2">
        <v>2013</v>
      </c>
      <c r="C1" s="3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4" t="s">
        <v>12</v>
      </c>
    </row>
    <row r="2" spans="1:15" ht="15.75" thickBot="1" x14ac:dyDescent="0.3">
      <c r="A2" s="5" t="s">
        <v>13</v>
      </c>
      <c r="B2" s="6" t="s">
        <v>30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5.75" thickBot="1" x14ac:dyDescent="0.3">
      <c r="A3" s="53" t="s">
        <v>14</v>
      </c>
      <c r="B3" s="9">
        <v>46585</v>
      </c>
      <c r="C3" s="10">
        <v>33000</v>
      </c>
      <c r="D3" s="11">
        <v>6500</v>
      </c>
      <c r="E3" s="11">
        <v>3450</v>
      </c>
      <c r="F3" s="11"/>
      <c r="G3" s="11"/>
      <c r="H3" s="11"/>
      <c r="I3" s="11"/>
      <c r="J3" s="11"/>
      <c r="K3" s="12"/>
      <c r="L3" s="11"/>
      <c r="M3" s="12"/>
      <c r="N3" s="11"/>
      <c r="O3" s="13">
        <f>SUM(C3:N3)</f>
        <v>42950</v>
      </c>
    </row>
    <row r="4" spans="1:15" x14ac:dyDescent="0.25">
      <c r="A4" s="14" t="s">
        <v>35</v>
      </c>
      <c r="B4" s="15">
        <v>3085</v>
      </c>
      <c r="C4" s="16"/>
      <c r="D4" s="17">
        <v>350</v>
      </c>
      <c r="E4" s="17"/>
      <c r="F4" s="17">
        <v>350</v>
      </c>
      <c r="G4" s="17"/>
      <c r="H4" s="17">
        <v>350</v>
      </c>
      <c r="I4" s="17"/>
      <c r="J4" s="17">
        <v>350</v>
      </c>
      <c r="K4" s="18"/>
      <c r="L4" s="17">
        <v>350</v>
      </c>
      <c r="M4" s="18"/>
      <c r="N4" s="18"/>
      <c r="O4" s="19">
        <f>SUM(C4:N4)</f>
        <v>1750</v>
      </c>
    </row>
    <row r="5" spans="1:15" x14ac:dyDescent="0.25">
      <c r="A5" s="14" t="s">
        <v>15</v>
      </c>
      <c r="B5" s="15">
        <v>2510</v>
      </c>
      <c r="C5" s="16"/>
      <c r="D5" s="17">
        <v>400</v>
      </c>
      <c r="E5" s="17">
        <v>400</v>
      </c>
      <c r="F5" s="17">
        <v>600</v>
      </c>
      <c r="G5" s="17"/>
      <c r="H5" s="17"/>
      <c r="I5" s="17"/>
      <c r="J5" s="17"/>
      <c r="K5" s="17"/>
      <c r="L5" s="17"/>
      <c r="M5" s="17"/>
      <c r="N5" s="17"/>
      <c r="O5" s="19">
        <f>SUM(C5:N5)</f>
        <v>1400</v>
      </c>
    </row>
    <row r="6" spans="1:15" x14ac:dyDescent="0.25">
      <c r="A6" s="14" t="s">
        <v>16</v>
      </c>
      <c r="B6" s="15">
        <v>716.39</v>
      </c>
      <c r="C6" s="16"/>
      <c r="D6" s="17"/>
      <c r="E6" s="17"/>
      <c r="F6" s="17"/>
      <c r="G6" s="17"/>
      <c r="H6" s="17"/>
      <c r="I6" s="17"/>
      <c r="J6" s="17"/>
      <c r="K6" s="18"/>
      <c r="L6" s="17"/>
      <c r="M6" s="18"/>
      <c r="N6" s="18"/>
      <c r="O6" s="19"/>
    </row>
    <row r="7" spans="1:15" ht="15.75" thickBot="1" x14ac:dyDescent="0.3">
      <c r="A7" s="20" t="s">
        <v>36</v>
      </c>
      <c r="B7" s="21">
        <v>1780</v>
      </c>
      <c r="C7" s="22"/>
      <c r="D7" s="23"/>
      <c r="E7" s="23"/>
      <c r="F7" s="23"/>
      <c r="G7" s="23"/>
      <c r="H7" s="23"/>
      <c r="I7" s="23"/>
      <c r="J7" s="23"/>
      <c r="K7" s="24"/>
      <c r="L7" s="23"/>
      <c r="M7" s="24"/>
      <c r="N7" s="24"/>
      <c r="O7" s="25"/>
    </row>
    <row r="8" spans="1:15" ht="15.75" thickBot="1" x14ac:dyDescent="0.3">
      <c r="A8" s="26" t="s">
        <v>17</v>
      </c>
      <c r="B8" s="27">
        <f>SUM(B3:B7)</f>
        <v>54676.39</v>
      </c>
      <c r="C8" s="28"/>
      <c r="D8" s="29">
        <f>SUM(D3:D7)</f>
        <v>7250</v>
      </c>
      <c r="E8" s="29">
        <f>SUM(E3:E7)</f>
        <v>3850</v>
      </c>
      <c r="F8" s="29">
        <f>SUM(F3:F7)</f>
        <v>950</v>
      </c>
      <c r="G8" s="29"/>
      <c r="H8" s="29">
        <f>SUM(H3:H7)</f>
        <v>350</v>
      </c>
      <c r="I8" s="29"/>
      <c r="J8" s="29">
        <f>SUM(J4:J7)</f>
        <v>350</v>
      </c>
      <c r="K8" s="30"/>
      <c r="L8" s="29">
        <f>SUM(L4:L7)</f>
        <v>350</v>
      </c>
      <c r="M8" s="30"/>
      <c r="N8" s="30"/>
      <c r="O8" s="31">
        <f>SUM(O3:O7)</f>
        <v>46100</v>
      </c>
    </row>
    <row r="9" spans="1:15" ht="15.75" thickBot="1" x14ac:dyDescent="0.3">
      <c r="A9" s="32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5" x14ac:dyDescent="0.25">
      <c r="A10" s="36" t="s">
        <v>18</v>
      </c>
      <c r="B10" s="37">
        <v>2013</v>
      </c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</row>
    <row r="11" spans="1:15" x14ac:dyDescent="0.25">
      <c r="A11" s="14" t="s">
        <v>37</v>
      </c>
      <c r="B11" s="15">
        <v>13000</v>
      </c>
      <c r="C11" s="16">
        <v>1300</v>
      </c>
      <c r="D11" s="17">
        <v>1300</v>
      </c>
      <c r="E11" s="17">
        <v>1300</v>
      </c>
      <c r="F11" s="17">
        <v>1300</v>
      </c>
      <c r="G11" s="17">
        <v>1300</v>
      </c>
      <c r="H11" s="17">
        <v>1300</v>
      </c>
      <c r="I11" s="17">
        <v>1300</v>
      </c>
      <c r="J11" s="17">
        <v>1300</v>
      </c>
      <c r="K11" s="17">
        <v>1300</v>
      </c>
      <c r="L11" s="17">
        <v>1300</v>
      </c>
      <c r="M11" s="17">
        <v>1300</v>
      </c>
      <c r="N11" s="17">
        <v>1300</v>
      </c>
      <c r="O11" s="19">
        <f>SUM(C11:N11)</f>
        <v>15600</v>
      </c>
    </row>
    <row r="12" spans="1:15" x14ac:dyDescent="0.25">
      <c r="A12" s="14" t="s">
        <v>19</v>
      </c>
      <c r="B12" s="15">
        <v>960</v>
      </c>
      <c r="C12" s="16">
        <v>70</v>
      </c>
      <c r="D12" s="17">
        <v>70</v>
      </c>
      <c r="E12" s="17">
        <v>70</v>
      </c>
      <c r="F12" s="17">
        <v>70</v>
      </c>
      <c r="G12" s="17">
        <v>80</v>
      </c>
      <c r="H12" s="17">
        <v>80</v>
      </c>
      <c r="I12" s="17">
        <v>80</v>
      </c>
      <c r="J12" s="17">
        <v>80</v>
      </c>
      <c r="K12" s="17">
        <v>70</v>
      </c>
      <c r="L12" s="17">
        <v>70</v>
      </c>
      <c r="M12" s="17">
        <v>70</v>
      </c>
      <c r="N12" s="17">
        <v>70</v>
      </c>
      <c r="O12" s="19">
        <f>SUM(C12:N12)</f>
        <v>880</v>
      </c>
    </row>
    <row r="13" spans="1:15" x14ac:dyDescent="0.25">
      <c r="A13" s="14" t="s">
        <v>20</v>
      </c>
      <c r="B13" s="15">
        <v>4428</v>
      </c>
      <c r="C13" s="16">
        <v>369</v>
      </c>
      <c r="D13" s="17">
        <f t="shared" ref="D13:N13" si="0">SUM(C13)</f>
        <v>369</v>
      </c>
      <c r="E13" s="17">
        <f t="shared" si="0"/>
        <v>369</v>
      </c>
      <c r="F13" s="17">
        <f t="shared" si="0"/>
        <v>369</v>
      </c>
      <c r="G13" s="17">
        <f t="shared" si="0"/>
        <v>369</v>
      </c>
      <c r="H13" s="17">
        <f t="shared" si="0"/>
        <v>369</v>
      </c>
      <c r="I13" s="17">
        <f t="shared" si="0"/>
        <v>369</v>
      </c>
      <c r="J13" s="17">
        <f t="shared" si="0"/>
        <v>369</v>
      </c>
      <c r="K13" s="17">
        <f t="shared" si="0"/>
        <v>369</v>
      </c>
      <c r="L13" s="17">
        <f t="shared" si="0"/>
        <v>369</v>
      </c>
      <c r="M13" s="17">
        <f t="shared" si="0"/>
        <v>369</v>
      </c>
      <c r="N13" s="17">
        <f t="shared" si="0"/>
        <v>369</v>
      </c>
      <c r="O13" s="19">
        <v>4428</v>
      </c>
    </row>
    <row r="14" spans="1:15" x14ac:dyDescent="0.25">
      <c r="A14" s="14" t="s">
        <v>21</v>
      </c>
      <c r="B14" s="15">
        <v>9120</v>
      </c>
      <c r="C14" s="16">
        <v>860</v>
      </c>
      <c r="D14" s="17">
        <v>860</v>
      </c>
      <c r="E14" s="17">
        <v>860</v>
      </c>
      <c r="F14" s="17">
        <v>860</v>
      </c>
      <c r="G14" s="17">
        <v>860</v>
      </c>
      <c r="H14" s="17">
        <v>860</v>
      </c>
      <c r="I14" s="17">
        <v>860</v>
      </c>
      <c r="J14" s="17">
        <v>860</v>
      </c>
      <c r="K14" s="17">
        <v>860</v>
      </c>
      <c r="L14" s="17">
        <v>860</v>
      </c>
      <c r="M14" s="17">
        <v>860</v>
      </c>
      <c r="N14" s="17">
        <v>860</v>
      </c>
      <c r="O14" s="19">
        <f t="shared" ref="O14:O24" si="1">SUM(C14:N14)</f>
        <v>10320</v>
      </c>
    </row>
    <row r="15" spans="1:15" x14ac:dyDescent="0.25">
      <c r="A15" s="14" t="s">
        <v>22</v>
      </c>
      <c r="B15" s="15">
        <v>1100</v>
      </c>
      <c r="C15" s="16">
        <v>75</v>
      </c>
      <c r="D15" s="17">
        <v>75</v>
      </c>
      <c r="E15" s="17">
        <v>75</v>
      </c>
      <c r="F15" s="17">
        <v>75</v>
      </c>
      <c r="G15" s="17">
        <v>75</v>
      </c>
      <c r="H15" s="17">
        <v>75</v>
      </c>
      <c r="I15" s="17">
        <v>75</v>
      </c>
      <c r="J15" s="17">
        <v>75</v>
      </c>
      <c r="K15" s="17">
        <v>75</v>
      </c>
      <c r="L15" s="17">
        <v>75</v>
      </c>
      <c r="M15" s="17">
        <v>75</v>
      </c>
      <c r="N15" s="17">
        <v>75</v>
      </c>
      <c r="O15" s="19">
        <f t="shared" si="1"/>
        <v>900</v>
      </c>
    </row>
    <row r="16" spans="1:15" x14ac:dyDescent="0.25">
      <c r="A16" s="14" t="s">
        <v>23</v>
      </c>
      <c r="B16" s="15">
        <v>264</v>
      </c>
      <c r="C16" s="16"/>
      <c r="D16" s="17"/>
      <c r="E16" s="17"/>
      <c r="F16" s="17"/>
      <c r="G16" s="17"/>
      <c r="H16" s="17">
        <v>200</v>
      </c>
      <c r="I16" s="17"/>
      <c r="J16" s="17"/>
      <c r="K16" s="17"/>
      <c r="L16" s="17"/>
      <c r="M16" s="17"/>
      <c r="N16" s="17"/>
      <c r="O16" s="19">
        <v>200</v>
      </c>
    </row>
    <row r="17" spans="1:15" x14ac:dyDescent="0.25">
      <c r="A17" s="14" t="s">
        <v>24</v>
      </c>
      <c r="B17" s="15">
        <v>3063.81</v>
      </c>
      <c r="C17" s="16"/>
      <c r="D17" s="17"/>
      <c r="E17" s="17"/>
      <c r="F17" s="17"/>
      <c r="G17" s="17"/>
      <c r="H17" s="17"/>
      <c r="I17" s="17">
        <v>1200</v>
      </c>
      <c r="J17" s="17">
        <v>2200</v>
      </c>
      <c r="K17" s="17"/>
      <c r="L17" s="17"/>
      <c r="M17" s="17"/>
      <c r="N17" s="17"/>
      <c r="O17" s="19">
        <f t="shared" si="1"/>
        <v>3400</v>
      </c>
    </row>
    <row r="18" spans="1:15" x14ac:dyDescent="0.25">
      <c r="A18" s="14" t="s">
        <v>38</v>
      </c>
      <c r="B18" s="15">
        <v>61.25</v>
      </c>
      <c r="C18" s="16"/>
      <c r="D18" s="17">
        <v>175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9">
        <f t="shared" si="1"/>
        <v>175</v>
      </c>
    </row>
    <row r="19" spans="1:15" x14ac:dyDescent="0.25">
      <c r="A19" s="14" t="s">
        <v>25</v>
      </c>
      <c r="B19" s="15">
        <v>671.16</v>
      </c>
      <c r="C19" s="16"/>
      <c r="D19" s="17"/>
      <c r="E19" s="17"/>
      <c r="F19" s="17"/>
      <c r="G19" s="17"/>
      <c r="H19" s="17">
        <v>500</v>
      </c>
      <c r="I19" s="17"/>
      <c r="J19" s="17"/>
      <c r="K19" s="17"/>
      <c r="L19" s="17"/>
      <c r="M19" s="17"/>
      <c r="N19" s="17"/>
      <c r="O19" s="19">
        <f t="shared" si="1"/>
        <v>500</v>
      </c>
    </row>
    <row r="20" spans="1:15" x14ac:dyDescent="0.25">
      <c r="A20" s="14" t="s">
        <v>26</v>
      </c>
      <c r="B20" s="15">
        <v>212.87</v>
      </c>
      <c r="C20" s="16">
        <v>65</v>
      </c>
      <c r="D20" s="17">
        <v>180</v>
      </c>
      <c r="E20" s="17">
        <v>180</v>
      </c>
      <c r="F20" s="17">
        <v>100</v>
      </c>
      <c r="G20" s="17"/>
      <c r="H20" s="17"/>
      <c r="I20" s="17"/>
      <c r="J20" s="17"/>
      <c r="K20" s="17"/>
      <c r="L20" s="17">
        <v>180</v>
      </c>
      <c r="M20" s="17"/>
      <c r="N20" s="17">
        <v>180</v>
      </c>
      <c r="O20" s="19">
        <f t="shared" si="1"/>
        <v>885</v>
      </c>
    </row>
    <row r="21" spans="1:15" x14ac:dyDescent="0.25">
      <c r="A21" s="14" t="s">
        <v>39</v>
      </c>
      <c r="B21" s="15">
        <v>351.4</v>
      </c>
      <c r="C21" s="16">
        <v>200</v>
      </c>
      <c r="D21" s="17"/>
      <c r="E21" s="17"/>
      <c r="F21" s="17">
        <v>100</v>
      </c>
      <c r="G21" s="17"/>
      <c r="H21" s="17"/>
      <c r="I21" s="17"/>
      <c r="J21" s="17"/>
      <c r="K21" s="17"/>
      <c r="L21" s="17"/>
      <c r="M21" s="17">
        <v>200</v>
      </c>
      <c r="N21" s="17"/>
      <c r="O21" s="19">
        <f t="shared" si="1"/>
        <v>500</v>
      </c>
    </row>
    <row r="22" spans="1:15" x14ac:dyDescent="0.25">
      <c r="A22" s="14" t="s">
        <v>27</v>
      </c>
      <c r="B22" s="15">
        <v>1800</v>
      </c>
      <c r="C22" s="16"/>
      <c r="D22" s="17"/>
      <c r="E22" s="17"/>
      <c r="F22" s="17"/>
      <c r="G22" s="17"/>
      <c r="H22" s="17"/>
      <c r="I22" s="17">
        <v>1500</v>
      </c>
      <c r="J22" s="17"/>
      <c r="K22" s="17"/>
      <c r="L22" s="17">
        <v>1500</v>
      </c>
      <c r="M22" s="17"/>
      <c r="N22" s="17"/>
      <c r="O22" s="19">
        <f t="shared" si="1"/>
        <v>3000</v>
      </c>
    </row>
    <row r="23" spans="1:15" x14ac:dyDescent="0.25">
      <c r="A23" s="14" t="s">
        <v>40</v>
      </c>
      <c r="B23" s="15">
        <v>840</v>
      </c>
      <c r="C23" s="16">
        <v>140</v>
      </c>
      <c r="D23" s="17"/>
      <c r="E23" s="17">
        <v>140</v>
      </c>
      <c r="F23" s="17"/>
      <c r="G23" s="17">
        <v>140</v>
      </c>
      <c r="H23" s="17"/>
      <c r="I23" s="17">
        <v>140</v>
      </c>
      <c r="J23" s="17"/>
      <c r="K23" s="17">
        <v>140</v>
      </c>
      <c r="L23" s="17"/>
      <c r="M23" s="17">
        <v>140</v>
      </c>
      <c r="N23" s="17"/>
      <c r="O23" s="19">
        <f t="shared" si="1"/>
        <v>840</v>
      </c>
    </row>
    <row r="24" spans="1:15" x14ac:dyDescent="0.25">
      <c r="A24" s="14" t="s">
        <v>32</v>
      </c>
      <c r="B24" s="15">
        <v>2.08</v>
      </c>
      <c r="C24" s="16">
        <v>10</v>
      </c>
      <c r="D24" s="17"/>
      <c r="E24" s="17">
        <v>10</v>
      </c>
      <c r="F24" s="17"/>
      <c r="G24" s="17">
        <v>10</v>
      </c>
      <c r="H24" s="17"/>
      <c r="I24" s="17">
        <v>10</v>
      </c>
      <c r="J24" s="17"/>
      <c r="K24" s="17">
        <v>10</v>
      </c>
      <c r="L24" s="17"/>
      <c r="M24" s="17">
        <v>10</v>
      </c>
      <c r="N24" s="17"/>
      <c r="O24" s="19">
        <f t="shared" si="1"/>
        <v>60</v>
      </c>
    </row>
    <row r="25" spans="1:15" x14ac:dyDescent="0.25">
      <c r="A25" s="14" t="s">
        <v>33</v>
      </c>
      <c r="B25" s="15">
        <v>8859.5</v>
      </c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9"/>
    </row>
    <row r="26" spans="1:15" x14ac:dyDescent="0.25">
      <c r="A26" s="14" t="s">
        <v>28</v>
      </c>
      <c r="B26" s="15">
        <v>250</v>
      </c>
      <c r="C26" s="16"/>
      <c r="D26" s="17"/>
      <c r="E26" s="17"/>
      <c r="F26" s="17"/>
      <c r="G26" s="17">
        <v>250</v>
      </c>
      <c r="H26" s="17"/>
      <c r="I26" s="17"/>
      <c r="J26" s="17"/>
      <c r="K26" s="17"/>
      <c r="L26" s="17"/>
      <c r="M26" s="17"/>
      <c r="N26" s="17"/>
      <c r="O26" s="19">
        <f>SUM(C26:N26)</f>
        <v>250</v>
      </c>
    </row>
    <row r="27" spans="1:15" ht="15.75" thickBot="1" x14ac:dyDescent="0.3">
      <c r="A27" s="20" t="s">
        <v>41</v>
      </c>
      <c r="B27" s="21">
        <v>2051.4299999999998</v>
      </c>
      <c r="C27" s="22"/>
      <c r="D27" s="23">
        <v>500</v>
      </c>
      <c r="E27" s="23"/>
      <c r="F27" s="23">
        <v>300</v>
      </c>
      <c r="G27" s="23"/>
      <c r="H27" s="23">
        <v>500</v>
      </c>
      <c r="I27" s="23"/>
      <c r="J27" s="23">
        <v>300</v>
      </c>
      <c r="K27" s="23"/>
      <c r="L27" s="23">
        <v>500</v>
      </c>
      <c r="M27" s="23"/>
      <c r="N27" s="23">
        <v>300</v>
      </c>
      <c r="O27" s="25">
        <f>SUM(C27:N27)</f>
        <v>2400</v>
      </c>
    </row>
    <row r="28" spans="1:15" ht="15.75" thickBot="1" x14ac:dyDescent="0.3">
      <c r="A28" s="32" t="s">
        <v>31</v>
      </c>
      <c r="B28" s="41" t="s">
        <v>34</v>
      </c>
      <c r="C28" s="42"/>
      <c r="D28" s="42"/>
      <c r="E28" s="42"/>
      <c r="F28" s="42">
        <v>6000</v>
      </c>
      <c r="G28" s="42"/>
      <c r="H28" s="42">
        <v>6000</v>
      </c>
      <c r="I28" s="42"/>
      <c r="J28" s="42"/>
      <c r="K28" s="43"/>
      <c r="L28" s="44"/>
      <c r="M28" s="43"/>
      <c r="N28" s="43"/>
      <c r="O28" s="45">
        <v>12000</v>
      </c>
    </row>
    <row r="29" spans="1:15" ht="15.75" thickBot="1" x14ac:dyDescent="0.3">
      <c r="A29" s="39"/>
      <c r="B29" s="46"/>
      <c r="C29" s="47"/>
      <c r="D29" s="47"/>
      <c r="E29" s="47"/>
      <c r="F29" s="47"/>
      <c r="G29" s="47"/>
      <c r="H29" s="47"/>
      <c r="I29" s="47"/>
      <c r="J29" s="47"/>
      <c r="K29" s="48"/>
      <c r="L29" s="49"/>
      <c r="M29" s="48"/>
      <c r="N29" s="48"/>
      <c r="O29" s="50"/>
    </row>
    <row r="30" spans="1:15" ht="15.75" thickBot="1" x14ac:dyDescent="0.3">
      <c r="A30" s="32" t="s">
        <v>29</v>
      </c>
      <c r="B30" s="51">
        <f>SUM(B11:B29)</f>
        <v>47035.500000000007</v>
      </c>
      <c r="C30" s="43">
        <f t="shared" ref="C30:O30" si="2">SUM(C11:C29)</f>
        <v>3089</v>
      </c>
      <c r="D30" s="52">
        <f t="shared" si="2"/>
        <v>3529</v>
      </c>
      <c r="E30" s="52">
        <f t="shared" si="2"/>
        <v>3004</v>
      </c>
      <c r="F30" s="52">
        <f t="shared" si="2"/>
        <v>9174</v>
      </c>
      <c r="G30" s="52">
        <f t="shared" si="2"/>
        <v>3084</v>
      </c>
      <c r="H30" s="52">
        <f t="shared" si="2"/>
        <v>9884</v>
      </c>
      <c r="I30" s="52">
        <f t="shared" si="2"/>
        <v>5534</v>
      </c>
      <c r="J30" s="52">
        <f t="shared" si="2"/>
        <v>5184</v>
      </c>
      <c r="K30" s="52">
        <f t="shared" si="2"/>
        <v>2824</v>
      </c>
      <c r="L30" s="52">
        <f t="shared" si="2"/>
        <v>4854</v>
      </c>
      <c r="M30" s="52">
        <f t="shared" si="2"/>
        <v>3024</v>
      </c>
      <c r="N30" s="52">
        <f t="shared" si="2"/>
        <v>3154</v>
      </c>
      <c r="O30" s="45">
        <f t="shared" si="2"/>
        <v>56338</v>
      </c>
    </row>
    <row r="31" spans="1:15" x14ac:dyDescent="0.25">
      <c r="A31" s="38"/>
      <c r="B31" s="38" t="s">
        <v>42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</sheetData>
  <mergeCells count="1">
    <mergeCell ref="B2:O2"/>
  </mergeCells>
  <pageMargins left="0" right="0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</dc:creator>
  <cp:lastModifiedBy>Jen</cp:lastModifiedBy>
  <cp:lastPrinted>2013-10-27T02:08:04Z</cp:lastPrinted>
  <dcterms:created xsi:type="dcterms:W3CDTF">2013-10-27T01:42:53Z</dcterms:created>
  <dcterms:modified xsi:type="dcterms:W3CDTF">2013-10-27T02:09:56Z</dcterms:modified>
</cp:coreProperties>
</file>