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七次汇报\"/>
    </mc:Choice>
  </mc:AlternateContent>
  <xr:revisionPtr revIDLastSave="0" documentId="13_ncr:1_{0EA487FB-A6B2-4A56-9843-93A5A1E9DA8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5" sheetId="6" r:id="rId2"/>
    <sheet name="参数设置" sheetId="2" r:id="rId3"/>
    <sheet name="Sheet6" sheetId="7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E53" i="1"/>
  <c r="F53" i="1"/>
  <c r="G53" i="1"/>
  <c r="H53" i="1"/>
  <c r="I53" i="1"/>
  <c r="C53" i="1"/>
  <c r="D45" i="1"/>
  <c r="E45" i="1"/>
  <c r="F45" i="1"/>
  <c r="G45" i="1"/>
  <c r="H45" i="1"/>
  <c r="I45" i="1"/>
  <c r="C45" i="1"/>
  <c r="I35" i="1"/>
  <c r="H35" i="1"/>
  <c r="G35" i="1"/>
  <c r="F35" i="1"/>
  <c r="E35" i="1"/>
  <c r="D35" i="1"/>
  <c r="C35" i="1"/>
  <c r="D27" i="1"/>
  <c r="E27" i="1"/>
  <c r="F27" i="1"/>
  <c r="G27" i="1"/>
  <c r="H27" i="1"/>
  <c r="I27" i="1"/>
  <c r="C27" i="1"/>
  <c r="D17" i="1"/>
  <c r="E17" i="1"/>
  <c r="F17" i="1"/>
  <c r="G17" i="1"/>
  <c r="H17" i="1"/>
  <c r="I17" i="1"/>
  <c r="C17" i="1"/>
  <c r="D9" i="1"/>
  <c r="E9" i="1"/>
  <c r="F9" i="1"/>
  <c r="G9" i="1"/>
  <c r="H9" i="1"/>
  <c r="I9" i="1"/>
  <c r="C9" i="1"/>
</calcChain>
</file>

<file path=xl/sharedStrings.xml><?xml version="1.0" encoding="utf-8"?>
<sst xmlns="http://schemas.openxmlformats.org/spreadsheetml/2006/main" count="306" uniqueCount="224">
  <si>
    <t>Local Model</t>
    <phoneticPr fontId="1" type="noConversion"/>
  </si>
  <si>
    <t>Vanilla-VFL</t>
  </si>
  <si>
    <t>FedCVT</t>
    <phoneticPr fontId="1" type="noConversion"/>
  </si>
  <si>
    <t>VFPU-Gen</t>
    <phoneticPr fontId="1" type="noConversion"/>
  </si>
  <si>
    <t>ΔVFPU-Gen</t>
    <phoneticPr fontId="1" type="noConversion"/>
  </si>
  <si>
    <t>census</t>
  </si>
  <si>
    <t>LGBM</t>
  </si>
  <si>
    <t>dataset</t>
  </si>
  <si>
    <t>k1</t>
  </si>
  <si>
    <t>k2</t>
  </si>
  <si>
    <t>max_iter</t>
  </si>
  <si>
    <t>base_estimator</t>
  </si>
  <si>
    <t>correlation_threshold</t>
  </si>
  <si>
    <t>RF</t>
    <phoneticPr fontId="1" type="noConversion"/>
  </si>
  <si>
    <t>bank</t>
    <phoneticPr fontId="1" type="noConversion"/>
  </si>
  <si>
    <t>credit</t>
    <phoneticPr fontId="1" type="noConversion"/>
  </si>
  <si>
    <t>GBDT</t>
    <phoneticPr fontId="1" type="noConversion"/>
  </si>
  <si>
    <t>Model\对齐样本数量</t>
    <phoneticPr fontId="1" type="noConversion"/>
  </si>
  <si>
    <t>其他设置</t>
    <phoneticPr fontId="1" type="noConversion"/>
  </si>
  <si>
    <t>数据集</t>
    <phoneticPr fontId="1" type="noConversion"/>
  </si>
  <si>
    <t>Scenario-1: Party A with customer characteristics</t>
    <phoneticPr fontId="1" type="noConversion"/>
  </si>
  <si>
    <t>Scenario-2: Party A with marketing characteristics</t>
    <phoneticPr fontId="1" type="noConversion"/>
  </si>
  <si>
    <t>划分设置</t>
    <phoneticPr fontId="1" type="noConversion"/>
  </si>
  <si>
    <t>BANK</t>
    <phoneticPr fontId="1" type="noConversion"/>
  </si>
  <si>
    <t>Vanilla-VFL</t>
    <phoneticPr fontId="1" type="noConversion"/>
  </si>
  <si>
    <t>57.53±0.27</t>
    <phoneticPr fontId="1" type="noConversion"/>
  </si>
  <si>
    <t>64.03±0.11</t>
    <phoneticPr fontId="1" type="noConversion"/>
  </si>
  <si>
    <t>72.10±0.36</t>
    <phoneticPr fontId="1" type="noConversion"/>
  </si>
  <si>
    <t>75.38±0.19</t>
    <phoneticPr fontId="1" type="noConversion"/>
  </si>
  <si>
    <t>78.93±0.14</t>
    <phoneticPr fontId="1" type="noConversion"/>
  </si>
  <si>
    <t>82.43±0.28</t>
    <phoneticPr fontId="1" type="noConversion"/>
  </si>
  <si>
    <t>80.82±0.09</t>
    <phoneticPr fontId="1" type="noConversion"/>
  </si>
  <si>
    <t>70.21±0.16</t>
    <phoneticPr fontId="1" type="noConversion"/>
  </si>
  <si>
    <t>mFTL</t>
    <phoneticPr fontId="1" type="noConversion"/>
  </si>
  <si>
    <t>83.53±0.27</t>
    <phoneticPr fontId="1" type="noConversion"/>
  </si>
  <si>
    <t>86.51±0.36</t>
    <phoneticPr fontId="1" type="noConversion"/>
  </si>
  <si>
    <t>87.92±0.21</t>
    <phoneticPr fontId="1" type="noConversion"/>
  </si>
  <si>
    <t>73.15±0.41</t>
    <phoneticPr fontId="1" type="noConversion"/>
  </si>
  <si>
    <t>76.72±0.32</t>
    <phoneticPr fontId="1" type="noConversion"/>
  </si>
  <si>
    <t>80.21±0.26</t>
    <phoneticPr fontId="1" type="noConversion"/>
  </si>
  <si>
    <t>50.07±0.23</t>
  </si>
  <si>
    <t>50.01±0.41</t>
  </si>
  <si>
    <t>53.30±0.13</t>
  </si>
  <si>
    <t>54.32±0.39</t>
  </si>
  <si>
    <t>55.61±0.17</t>
  </si>
  <si>
    <t>56.53±0.33</t>
  </si>
  <si>
    <t>训练集大小：30000，测试集大小：10000；指标：Test Accuracy (%) ；ΔVFPU-Gen=VFPUGen-VanillaVFL</t>
    <phoneticPr fontId="1" type="noConversion"/>
  </si>
  <si>
    <t>49.47±0.13</t>
  </si>
  <si>
    <t>52.41±0.23</t>
  </si>
  <si>
    <t>52.73±0.41</t>
  </si>
  <si>
    <t>56.11±0.13</t>
  </si>
  <si>
    <t>56.58±0.39</t>
  </si>
  <si>
    <t>58.27±0.17</t>
  </si>
  <si>
    <t>59.18±0.33</t>
  </si>
  <si>
    <t>46.55±0.15</t>
    <phoneticPr fontId="1" type="noConversion"/>
  </si>
  <si>
    <t>49.47±0.17</t>
    <phoneticPr fontId="1" type="noConversion"/>
  </si>
  <si>
    <t>52.41±0.32</t>
    <phoneticPr fontId="1" type="noConversion"/>
  </si>
  <si>
    <t>52.73±0.27</t>
    <phoneticPr fontId="1" type="noConversion"/>
  </si>
  <si>
    <t>56.11±0.33</t>
    <phoneticPr fontId="1" type="noConversion"/>
  </si>
  <si>
    <t>56.58±0.23</t>
    <phoneticPr fontId="1" type="noConversion"/>
  </si>
  <si>
    <t>58.27±0.19</t>
    <phoneticPr fontId="1" type="noConversion"/>
  </si>
  <si>
    <t>59.18±0.26</t>
    <phoneticPr fontId="1" type="noConversion"/>
  </si>
  <si>
    <t>74.10±0.16</t>
  </si>
  <si>
    <t>77.10±0.41</t>
  </si>
  <si>
    <t>80.18±0.32</t>
  </si>
  <si>
    <t>84.19±0.26</t>
  </si>
  <si>
    <t>86.70±0.27</t>
  </si>
  <si>
    <t>89.66±0.36</t>
  </si>
  <si>
    <t>91.76±0.21</t>
  </si>
  <si>
    <t>74.10±0.08</t>
    <phoneticPr fontId="1" type="noConversion"/>
  </si>
  <si>
    <t>77.10±0.21</t>
    <phoneticPr fontId="1" type="noConversion"/>
  </si>
  <si>
    <t>80.18±0.27</t>
    <phoneticPr fontId="1" type="noConversion"/>
  </si>
  <si>
    <t>84.19±0.06</t>
    <phoneticPr fontId="1" type="noConversion"/>
  </si>
  <si>
    <t>86.70±0.10</t>
    <phoneticPr fontId="1" type="noConversion"/>
  </si>
  <si>
    <t>89.66±0.08</t>
    <phoneticPr fontId="1" type="noConversion"/>
  </si>
  <si>
    <t>91.76±0.18</t>
    <phoneticPr fontId="1" type="noConversion"/>
  </si>
  <si>
    <t>Model\对齐样本数量</t>
  </si>
  <si>
    <t>Local</t>
  </si>
  <si>
    <t>Model</t>
  </si>
  <si>
    <t>mFTL</t>
  </si>
  <si>
    <t>FedCVT</t>
  </si>
  <si>
    <t>CREDIT</t>
    <phoneticPr fontId="1" type="noConversion"/>
  </si>
  <si>
    <t>训练集大小：23000，测试集大小：7000；指标：Test Accuracy (%) ；ΔVFPU-Gen=VFPUGen-VanillaVFL</t>
    <phoneticPr fontId="1" type="noConversion"/>
  </si>
  <si>
    <t>71.33±0.32</t>
  </si>
  <si>
    <t>77.72±0.27</t>
  </si>
  <si>
    <t>85.89±0.45</t>
  </si>
  <si>
    <t>89.30±0.15</t>
  </si>
  <si>
    <t>93.02±0.39</t>
  </si>
  <si>
    <t>95.05±0.22</t>
  </si>
  <si>
    <t>96.31±0.48</t>
  </si>
  <si>
    <t>66.83±0.17</t>
  </si>
  <si>
    <t>70.11±0.41</t>
  </si>
  <si>
    <t>69.83±0.29</t>
  </si>
  <si>
    <t>72.87±0.37</t>
  </si>
  <si>
    <t>73.71±0.11</t>
  </si>
  <si>
    <t>74.52±0.26</t>
  </si>
  <si>
    <t>75.26±0.34</t>
  </si>
  <si>
    <t>70.33±0.28</t>
  </si>
  <si>
    <t>73.08±0.36</t>
  </si>
  <si>
    <t>76.72±0.19</t>
  </si>
  <si>
    <t>80.15±0.43</t>
  </si>
  <si>
    <t>83.66±0.14</t>
  </si>
  <si>
    <t>86.63±0.33</t>
  </si>
  <si>
    <t>88.01±0.25</t>
  </si>
  <si>
    <t>59.89±0.27</t>
    <phoneticPr fontId="1" type="noConversion"/>
  </si>
  <si>
    <t>66.39±0.11</t>
    <phoneticPr fontId="1" type="noConversion"/>
  </si>
  <si>
    <t>74.46±0.36</t>
    <phoneticPr fontId="1" type="noConversion"/>
  </si>
  <si>
    <t>77.74±0.19</t>
    <phoneticPr fontId="1" type="noConversion"/>
  </si>
  <si>
    <t>81.29±0.14</t>
    <phoneticPr fontId="1" type="noConversion"/>
  </si>
  <si>
    <t>83.16±0.09</t>
    <phoneticPr fontId="1" type="noConversion"/>
  </si>
  <si>
    <t>84.79±0.28</t>
    <phoneticPr fontId="1" type="noConversion"/>
  </si>
  <si>
    <t>50.19±0.15</t>
  </si>
  <si>
    <t>52.72±0.23</t>
  </si>
  <si>
    <t>53.66±0.41</t>
  </si>
  <si>
    <t>56.57±0.13</t>
  </si>
  <si>
    <t>56.68±0.39</t>
  </si>
  <si>
    <t>57.67±0.17</t>
  </si>
  <si>
    <t>59.98±0.33</t>
  </si>
  <si>
    <t>50.19±0.14</t>
    <phoneticPr fontId="1" type="noConversion"/>
  </si>
  <si>
    <t>52.72±0.25</t>
    <phoneticPr fontId="1" type="noConversion"/>
  </si>
  <si>
    <t>53.66±0.38</t>
    <phoneticPr fontId="1" type="noConversion"/>
  </si>
  <si>
    <t>56.57±0.14</t>
    <phoneticPr fontId="1" type="noConversion"/>
  </si>
  <si>
    <t>56.68±0.29</t>
    <phoneticPr fontId="1" type="noConversion"/>
  </si>
  <si>
    <t>57.67±0.07</t>
    <phoneticPr fontId="1" type="noConversion"/>
  </si>
  <si>
    <t>59.98±0.35</t>
    <phoneticPr fontId="1" type="noConversion"/>
  </si>
  <si>
    <t>73.24±0.28</t>
  </si>
  <si>
    <t>75.49±0.36</t>
  </si>
  <si>
    <t>80.23±0.19</t>
  </si>
  <si>
    <t>82.45±0.43</t>
  </si>
  <si>
    <t>86.02±0.14</t>
  </si>
  <si>
    <t>88.74±0.33</t>
  </si>
  <si>
    <t>90.22±0.25</t>
  </si>
  <si>
    <t>51.61±0.14</t>
  </si>
  <si>
    <t>54.69±0.37</t>
  </si>
  <si>
    <t>55.69±0.62</t>
  </si>
  <si>
    <t>58.70±0.10</t>
  </si>
  <si>
    <t>58.17±0.45</t>
  </si>
  <si>
    <t>59.11±0.14</t>
  </si>
  <si>
    <t>62.26±0.58</t>
  </si>
  <si>
    <t>76.38±0.07</t>
  </si>
  <si>
    <t>79.47±0.06</t>
  </si>
  <si>
    <t>82.38±0.22</t>
  </si>
  <si>
    <t>92.49±0.33</t>
  </si>
  <si>
    <t>93.91±0.16</t>
  </si>
  <si>
    <t>88.79±0.04</t>
    <phoneticPr fontId="1" type="noConversion"/>
  </si>
  <si>
    <t>86.96±0.14</t>
    <phoneticPr fontId="1" type="noConversion"/>
  </si>
  <si>
    <t>CENSUS</t>
    <phoneticPr fontId="1" type="noConversion"/>
  </si>
  <si>
    <t>78.00±0.83</t>
    <phoneticPr fontId="1" type="noConversion"/>
  </si>
  <si>
    <t>81.40±0.53</t>
    <phoneticPr fontId="1" type="noConversion"/>
  </si>
  <si>
    <t>84.98±0.75</t>
    <phoneticPr fontId="1" type="noConversion"/>
  </si>
  <si>
    <t>88.73±0.60</t>
    <phoneticPr fontId="1" type="noConversion"/>
  </si>
  <si>
    <t>90.75±0.29</t>
    <phoneticPr fontId="1" type="noConversion"/>
  </si>
  <si>
    <t>92.80±0.52</t>
    <phoneticPr fontId="1" type="noConversion"/>
  </si>
  <si>
    <t>62.55±0.23</t>
  </si>
  <si>
    <t>71.99±0.37</t>
  </si>
  <si>
    <t>72.68±0.48</t>
    <phoneticPr fontId="1" type="noConversion"/>
  </si>
  <si>
    <t>69.83±0.52</t>
    <phoneticPr fontId="1" type="noConversion"/>
  </si>
  <si>
    <t>69.34±0.41</t>
    <phoneticPr fontId="1" type="noConversion"/>
  </si>
  <si>
    <t>66.69±0.34</t>
    <phoneticPr fontId="1" type="noConversion"/>
  </si>
  <si>
    <t>65.90±0.07</t>
    <phoneticPr fontId="1" type="noConversion"/>
  </si>
  <si>
    <t>64.06±0.02</t>
  </si>
  <si>
    <t>67.46±0.09</t>
  </si>
  <si>
    <t>68.48±0.56</t>
  </si>
  <si>
    <t>71.09±0.41</t>
  </si>
  <si>
    <t>71.27±0.74</t>
  </si>
  <si>
    <t>73.30±0.57</t>
  </si>
  <si>
    <t>73.73±0.25</t>
  </si>
  <si>
    <t>80.50±0.65</t>
  </si>
  <si>
    <t>85.88±0.24</t>
  </si>
  <si>
    <t>88.25±0.42</t>
  </si>
  <si>
    <t>92.84±0.50</t>
  </si>
  <si>
    <t>95.58±0.53</t>
  </si>
  <si>
    <t>96.52±0.09</t>
  </si>
  <si>
    <t>77.27±0.35</t>
    <phoneticPr fontId="1" type="noConversion"/>
  </si>
  <si>
    <t>83.50±0.65</t>
  </si>
  <si>
    <t>84.47±0.24</t>
  </si>
  <si>
    <t>91.84±0.51</t>
  </si>
  <si>
    <t>92.58±0.53</t>
  </si>
  <si>
    <t>93.52±0.09</t>
  </si>
  <si>
    <t>79.27±0.30</t>
    <phoneticPr fontId="1" type="noConversion"/>
  </si>
  <si>
    <t>89.87±0.08</t>
  </si>
  <si>
    <t>90.92±0.11</t>
  </si>
  <si>
    <t>92.02±0.09</t>
  </si>
  <si>
    <t>93.08±0.45</t>
  </si>
  <si>
    <t>77.86±0.42</t>
    <phoneticPr fontId="1" type="noConversion"/>
  </si>
  <si>
    <t>86.87±0.08</t>
    <phoneticPr fontId="1" type="noConversion"/>
  </si>
  <si>
    <t>90.08±0.45</t>
    <phoneticPr fontId="1" type="noConversion"/>
  </si>
  <si>
    <t>89.02±0.09</t>
    <phoneticPr fontId="1" type="noConversion"/>
  </si>
  <si>
    <t>87.92±0.11</t>
    <phoneticPr fontId="1" type="noConversion"/>
  </si>
  <si>
    <t>82.96±0.34</t>
    <phoneticPr fontId="1" type="noConversion"/>
  </si>
  <si>
    <t>88.53±0.22</t>
    <phoneticPr fontId="1" type="noConversion"/>
  </si>
  <si>
    <t>78.86±0.42</t>
  </si>
  <si>
    <t>83.96±0.34</t>
  </si>
  <si>
    <t>89.53±0.22</t>
  </si>
  <si>
    <t>89.86±0.24</t>
  </si>
  <si>
    <t>97.97±0.13</t>
  </si>
  <si>
    <t>86.49±0.56</t>
    <phoneticPr fontId="1" type="noConversion"/>
  </si>
  <si>
    <t>90.75±0.31</t>
    <phoneticPr fontId="1" type="noConversion"/>
  </si>
  <si>
    <t>92.54±0.65</t>
    <phoneticPr fontId="1" type="noConversion"/>
  </si>
  <si>
    <t>93.39±0.39</t>
    <phoneticPr fontId="1" type="noConversion"/>
  </si>
  <si>
    <t>95.04±0.10</t>
    <phoneticPr fontId="1" type="noConversion"/>
  </si>
  <si>
    <t>75.29±0.64</t>
    <phoneticPr fontId="1" type="noConversion"/>
  </si>
  <si>
    <t>86.36±0.24</t>
  </si>
  <si>
    <t>87.25±0.31</t>
  </si>
  <si>
    <t>91.14±0.65</t>
  </si>
  <si>
    <t>91.39±0.39</t>
  </si>
  <si>
    <t>92.84±0.10</t>
  </si>
  <si>
    <t>94.11±0.13</t>
  </si>
  <si>
    <t>84.12±0.56</t>
  </si>
  <si>
    <t>训练集大小：24000，测试集大小：8000；指标：Test Accuracy (%) ；ΔVFPU-Gen=VFPUGen-VanillaVFL</t>
    <phoneticPr fontId="1" type="noConversion"/>
  </si>
  <si>
    <t>86.33±0.34</t>
    <phoneticPr fontId="1" type="noConversion"/>
  </si>
  <si>
    <t>77.53±0.42</t>
    <phoneticPr fontId="1" type="noConversion"/>
  </si>
  <si>
    <t>93.15±0.08</t>
    <phoneticPr fontId="1" type="noConversion"/>
  </si>
  <si>
    <t>92.39±0.19</t>
    <phoneticPr fontId="1" type="noConversion"/>
  </si>
  <si>
    <t>91.90±0.21</t>
    <phoneticPr fontId="1" type="noConversion"/>
  </si>
  <si>
    <t>91.29±0.53</t>
    <phoneticPr fontId="1" type="noConversion"/>
  </si>
  <si>
    <t>90.24±0.18</t>
    <phoneticPr fontId="1" type="noConversion"/>
  </si>
  <si>
    <t>75.17±0.52</t>
    <phoneticPr fontId="1" type="noConversion"/>
  </si>
  <si>
    <t>83.97±0.43</t>
    <phoneticPr fontId="1" type="noConversion"/>
  </si>
  <si>
    <t>87.88±0.23</t>
    <phoneticPr fontId="1" type="noConversion"/>
  </si>
  <si>
    <t>88.93±0.36</t>
    <phoneticPr fontId="1" type="noConversion"/>
  </si>
  <si>
    <t>89.54±0.03</t>
    <phoneticPr fontId="1" type="noConversion"/>
  </si>
  <si>
    <t>90.03±0.24</t>
    <phoneticPr fontId="1" type="noConversion"/>
  </si>
  <si>
    <t>90.79±0.14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</si>
</sst>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Var(--jp-code-font-family)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N43" sqref="A1:XFD1048576"/>
    </sheetView>
  </sheetViews>
  <sheetFormatPr defaultRowHeight="13.8"/>
  <cols>
    <col min="2" max="9" width="21.88671875" customWidth="1"/>
  </cols>
  <sheetData>
    <row r="1" spans="1:9" ht="14.4" thickBot="1">
      <c r="A1" s="3" t="s">
        <v>19</v>
      </c>
      <c r="B1" s="5" t="s">
        <v>18</v>
      </c>
      <c r="C1" s="14" t="s">
        <v>46</v>
      </c>
      <c r="D1" s="15"/>
      <c r="E1" s="15"/>
      <c r="F1" s="15"/>
      <c r="G1" s="15"/>
      <c r="H1" s="15"/>
      <c r="I1" s="16"/>
    </row>
    <row r="2" spans="1:9" ht="14.4" thickBot="1">
      <c r="A2" s="13" t="s">
        <v>23</v>
      </c>
      <c r="B2" s="3" t="s">
        <v>22</v>
      </c>
      <c r="C2" s="13" t="s">
        <v>20</v>
      </c>
      <c r="D2" s="13"/>
      <c r="E2" s="13"/>
      <c r="F2" s="13"/>
      <c r="G2" s="13"/>
      <c r="H2" s="13"/>
      <c r="I2" s="3"/>
    </row>
    <row r="3" spans="1:9" ht="14.4" thickBot="1">
      <c r="A3" s="13"/>
      <c r="B3" s="3" t="s">
        <v>17</v>
      </c>
      <c r="C3" s="3">
        <v>250</v>
      </c>
      <c r="D3" s="3">
        <v>500</v>
      </c>
      <c r="E3" s="3">
        <v>1000</v>
      </c>
      <c r="F3" s="3">
        <v>2000</v>
      </c>
      <c r="G3" s="3">
        <v>4000</v>
      </c>
      <c r="H3" s="3">
        <v>8000</v>
      </c>
      <c r="I3" s="3">
        <v>16000</v>
      </c>
    </row>
    <row r="4" spans="1:9" ht="14.4" thickBot="1">
      <c r="A4" s="13"/>
      <c r="B4" s="3" t="s">
        <v>0</v>
      </c>
      <c r="C4" s="3">
        <v>65.25</v>
      </c>
      <c r="D4" s="3">
        <v>65.25</v>
      </c>
      <c r="E4" s="3">
        <v>65.25</v>
      </c>
      <c r="F4" s="3">
        <v>65.25</v>
      </c>
      <c r="G4" s="3">
        <v>65.25</v>
      </c>
      <c r="H4" s="3">
        <v>65.25</v>
      </c>
      <c r="I4" s="3">
        <v>65.25</v>
      </c>
    </row>
    <row r="5" spans="1:9" ht="14.4" thickBot="1">
      <c r="A5" s="13"/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31</v>
      </c>
      <c r="I5" s="8" t="s">
        <v>30</v>
      </c>
    </row>
    <row r="6" spans="1:9" ht="14.4" thickBot="1">
      <c r="A6" s="13"/>
      <c r="B6" s="3" t="s">
        <v>33</v>
      </c>
      <c r="C6" s="3" t="s">
        <v>54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</row>
    <row r="7" spans="1:9" ht="14.4" thickBot="1">
      <c r="A7" s="13"/>
      <c r="B7" s="3" t="s">
        <v>2</v>
      </c>
      <c r="C7" s="3" t="s">
        <v>32</v>
      </c>
      <c r="D7" s="3" t="s">
        <v>37</v>
      </c>
      <c r="E7" s="3" t="s">
        <v>38</v>
      </c>
      <c r="F7" s="3" t="s">
        <v>39</v>
      </c>
      <c r="G7" s="3" t="s">
        <v>34</v>
      </c>
      <c r="H7" s="3" t="s">
        <v>35</v>
      </c>
      <c r="I7" s="3" t="s">
        <v>36</v>
      </c>
    </row>
    <row r="8" spans="1:9" ht="14.4" thickBot="1">
      <c r="A8" s="13"/>
      <c r="B8" s="3" t="s">
        <v>3</v>
      </c>
      <c r="C8" s="3" t="s">
        <v>184</v>
      </c>
      <c r="D8" s="3" t="s">
        <v>189</v>
      </c>
      <c r="E8" s="3" t="s">
        <v>185</v>
      </c>
      <c r="F8" s="3" t="s">
        <v>188</v>
      </c>
      <c r="G8" s="3" t="s">
        <v>190</v>
      </c>
      <c r="H8" s="3" t="s">
        <v>187</v>
      </c>
      <c r="I8" s="3" t="s">
        <v>186</v>
      </c>
    </row>
    <row r="9" spans="1:9" ht="14.4" thickBot="1">
      <c r="A9" s="13"/>
      <c r="B9" s="3" t="s">
        <v>4</v>
      </c>
      <c r="C9" s="17" t="str">
        <f>"↑"&amp;TEXT((VALUE(LEFT(C8,FIND("±",C8)-1))-VALUE(LEFT(C5,FIND("±",C5)-1))), "0.00")</f>
        <v>↑20.33</v>
      </c>
      <c r="D9" s="17" t="str">
        <f t="shared" ref="D9:I9" si="0">"↑"&amp;TEXT((VALUE(LEFT(D8,FIND("±",D8)-1))-VALUE(LEFT(D5,FIND("±",D5)-1))), "0.00")</f>
        <v>↑18.93</v>
      </c>
      <c r="E9" s="17" t="str">
        <f t="shared" si="0"/>
        <v>↑14.77</v>
      </c>
      <c r="F9" s="17" t="str">
        <f t="shared" si="0"/>
        <v>↑12.54</v>
      </c>
      <c r="G9" s="17" t="str">
        <f t="shared" si="0"/>
        <v>↑9.60</v>
      </c>
      <c r="H9" s="17" t="str">
        <f t="shared" si="0"/>
        <v>↑8.20</v>
      </c>
      <c r="I9" s="17" t="str">
        <f t="shared" si="0"/>
        <v>↑7.65</v>
      </c>
    </row>
    <row r="10" spans="1:9" ht="14.4" thickBot="1">
      <c r="A10" s="13"/>
      <c r="B10" s="3" t="s">
        <v>22</v>
      </c>
      <c r="C10" s="13" t="s">
        <v>21</v>
      </c>
      <c r="D10" s="13"/>
      <c r="E10" s="13"/>
      <c r="F10" s="13"/>
      <c r="G10" s="13"/>
      <c r="H10" s="13"/>
      <c r="I10" s="13"/>
    </row>
    <row r="11" spans="1:9" ht="14.4" thickBot="1">
      <c r="A11" s="13"/>
      <c r="B11" s="3" t="s">
        <v>17</v>
      </c>
      <c r="C11" s="3">
        <v>250</v>
      </c>
      <c r="D11" s="3">
        <v>500</v>
      </c>
      <c r="E11" s="3">
        <v>1000</v>
      </c>
      <c r="F11" s="3">
        <v>2000</v>
      </c>
      <c r="G11" s="3">
        <v>4000</v>
      </c>
      <c r="H11" s="3">
        <v>8000</v>
      </c>
      <c r="I11" s="3">
        <v>16000</v>
      </c>
    </row>
    <row r="12" spans="1:9" ht="14.4" thickBot="1">
      <c r="A12" s="13"/>
      <c r="B12" s="3" t="s">
        <v>0</v>
      </c>
      <c r="C12" s="3">
        <v>66.069999999999993</v>
      </c>
      <c r="D12" s="3">
        <v>66.069999999999993</v>
      </c>
      <c r="E12" s="3">
        <v>66.069999999999993</v>
      </c>
      <c r="F12" s="3">
        <v>66.069999999999993</v>
      </c>
      <c r="G12" s="3">
        <v>66.069999999999993</v>
      </c>
      <c r="H12" s="3">
        <v>66.069999999999993</v>
      </c>
      <c r="I12" s="3">
        <v>66.069999999999993</v>
      </c>
    </row>
    <row r="13" spans="1:9" ht="14.4" thickBot="1">
      <c r="A13" s="13"/>
      <c r="B13" s="8" t="s">
        <v>1</v>
      </c>
      <c r="C13" s="8" t="s">
        <v>25</v>
      </c>
      <c r="D13" s="8" t="s">
        <v>26</v>
      </c>
      <c r="E13" s="8" t="s">
        <v>27</v>
      </c>
      <c r="F13" s="8" t="s">
        <v>28</v>
      </c>
      <c r="G13" s="8" t="s">
        <v>29</v>
      </c>
      <c r="H13" s="8" t="s">
        <v>31</v>
      </c>
      <c r="I13" s="8" t="s">
        <v>30</v>
      </c>
    </row>
    <row r="14" spans="1:9" ht="14.4" thickBot="1">
      <c r="A14" s="13"/>
      <c r="B14" s="3" t="s">
        <v>33</v>
      </c>
      <c r="C14" s="3" t="s">
        <v>55</v>
      </c>
      <c r="D14" s="3" t="s">
        <v>56</v>
      </c>
      <c r="E14" s="3" t="s">
        <v>57</v>
      </c>
      <c r="F14" s="3" t="s">
        <v>58</v>
      </c>
      <c r="G14" s="3" t="s">
        <v>59</v>
      </c>
      <c r="H14" s="3" t="s">
        <v>60</v>
      </c>
      <c r="I14" s="3" t="s">
        <v>61</v>
      </c>
    </row>
    <row r="15" spans="1:9" ht="14.4" thickBot="1">
      <c r="A15" s="13"/>
      <c r="B15" s="3" t="s">
        <v>2</v>
      </c>
      <c r="C15" s="3" t="s">
        <v>69</v>
      </c>
      <c r="D15" s="3" t="s">
        <v>70</v>
      </c>
      <c r="E15" s="3" t="s">
        <v>71</v>
      </c>
      <c r="F15" s="3" t="s">
        <v>72</v>
      </c>
      <c r="G15" s="3" t="s">
        <v>73</v>
      </c>
      <c r="H15" s="3" t="s">
        <v>74</v>
      </c>
      <c r="I15" s="3" t="s">
        <v>75</v>
      </c>
    </row>
    <row r="16" spans="1:9" ht="14.4" thickBot="1">
      <c r="A16" s="13"/>
      <c r="B16" s="3" t="s">
        <v>3</v>
      </c>
      <c r="C16" s="12" t="s">
        <v>191</v>
      </c>
      <c r="D16" s="12" t="s">
        <v>192</v>
      </c>
      <c r="E16" s="12" t="s">
        <v>180</v>
      </c>
      <c r="F16" s="12" t="s">
        <v>181</v>
      </c>
      <c r="G16" s="12" t="s">
        <v>193</v>
      </c>
      <c r="H16" s="12" t="s">
        <v>182</v>
      </c>
      <c r="I16" s="12" t="s">
        <v>183</v>
      </c>
    </row>
    <row r="17" spans="1:9" ht="14.4" thickBot="1">
      <c r="A17" s="13"/>
      <c r="B17" s="3" t="s">
        <v>4</v>
      </c>
      <c r="C17" s="17" t="str">
        <f>"↑"&amp;TEXT((VALUE(LEFT(C16,FIND("±",C16)-1))-VALUE(LEFT(C13,FIND("±",C13)-1))), "0.00")</f>
        <v>↑21.33</v>
      </c>
      <c r="D17" s="17" t="str">
        <f t="shared" ref="D17:I17" si="1">"↑"&amp;TEXT((VALUE(LEFT(D16,FIND("±",D16)-1))-VALUE(LEFT(D13,FIND("±",D13)-1))), "0.00")</f>
        <v>↑19.93</v>
      </c>
      <c r="E17" s="17" t="str">
        <f t="shared" si="1"/>
        <v>↑17.77</v>
      </c>
      <c r="F17" s="17" t="str">
        <f t="shared" si="1"/>
        <v>↑15.54</v>
      </c>
      <c r="G17" s="17" t="str">
        <f t="shared" si="1"/>
        <v>↑10.60</v>
      </c>
      <c r="H17" s="17" t="str">
        <f t="shared" si="1"/>
        <v>↑11.20</v>
      </c>
      <c r="I17" s="17" t="str">
        <f t="shared" si="1"/>
        <v>↑10.65</v>
      </c>
    </row>
    <row r="18" spans="1:9" ht="14.4" thickBot="1">
      <c r="A18" s="2"/>
      <c r="B18" s="2"/>
      <c r="C18" s="2"/>
      <c r="D18" s="2"/>
      <c r="E18" s="2"/>
      <c r="F18" s="2"/>
      <c r="G18" s="2"/>
      <c r="H18" s="2"/>
      <c r="I18" s="2"/>
    </row>
    <row r="19" spans="1:9" ht="14.4" thickBot="1">
      <c r="A19" s="4" t="s">
        <v>19</v>
      </c>
      <c r="B19" s="5" t="s">
        <v>18</v>
      </c>
      <c r="C19" s="14" t="s">
        <v>209</v>
      </c>
      <c r="D19" s="15"/>
      <c r="E19" s="15"/>
      <c r="F19" s="15"/>
      <c r="G19" s="15"/>
      <c r="H19" s="15"/>
      <c r="I19" s="16"/>
    </row>
    <row r="20" spans="1:9" ht="14.4" thickBot="1">
      <c r="A20" s="13" t="s">
        <v>146</v>
      </c>
      <c r="B20" s="4" t="s">
        <v>22</v>
      </c>
      <c r="C20" s="13" t="s">
        <v>20</v>
      </c>
      <c r="D20" s="13"/>
      <c r="E20" s="13"/>
      <c r="F20" s="13"/>
      <c r="G20" s="13"/>
      <c r="H20" s="13"/>
      <c r="I20" s="4"/>
    </row>
    <row r="21" spans="1:9" ht="14.4" thickBot="1">
      <c r="A21" s="13"/>
      <c r="B21" s="4" t="s">
        <v>17</v>
      </c>
      <c r="C21" s="4">
        <v>250</v>
      </c>
      <c r="D21" s="4">
        <v>500</v>
      </c>
      <c r="E21" s="4">
        <v>1000</v>
      </c>
      <c r="F21" s="4">
        <v>2000</v>
      </c>
      <c r="G21" s="4">
        <v>4000</v>
      </c>
      <c r="H21" s="4">
        <v>8000</v>
      </c>
      <c r="I21" s="4">
        <v>16000</v>
      </c>
    </row>
    <row r="22" spans="1:9" ht="14.4" thickBot="1">
      <c r="A22" s="13"/>
      <c r="B22" s="4" t="s">
        <v>0</v>
      </c>
      <c r="C22" s="4">
        <v>76.44</v>
      </c>
      <c r="D22" s="4">
        <v>76.44</v>
      </c>
      <c r="E22" s="4">
        <v>76.44</v>
      </c>
      <c r="F22" s="4">
        <v>76.44</v>
      </c>
      <c r="G22" s="4">
        <v>76.44</v>
      </c>
      <c r="H22" s="4">
        <v>76.44</v>
      </c>
      <c r="I22" s="4">
        <v>76.44</v>
      </c>
    </row>
    <row r="23" spans="1:9" ht="14.4" thickBot="1">
      <c r="A23" s="13"/>
      <c r="B23" s="8" t="s">
        <v>24</v>
      </c>
      <c r="C23" s="10" t="s">
        <v>201</v>
      </c>
      <c r="D23" s="10" t="s">
        <v>147</v>
      </c>
      <c r="E23" s="10" t="s">
        <v>148</v>
      </c>
      <c r="F23" s="10" t="s">
        <v>149</v>
      </c>
      <c r="G23" s="10" t="s">
        <v>150</v>
      </c>
      <c r="H23" s="10" t="s">
        <v>151</v>
      </c>
      <c r="I23" s="10" t="s">
        <v>152</v>
      </c>
    </row>
    <row r="24" spans="1:9" ht="14.4" thickBot="1">
      <c r="A24" s="13"/>
      <c r="B24" s="9" t="s">
        <v>33</v>
      </c>
      <c r="C24" s="11" t="s">
        <v>160</v>
      </c>
      <c r="D24" s="11" t="s">
        <v>161</v>
      </c>
      <c r="E24" s="11" t="s">
        <v>162</v>
      </c>
      <c r="F24" s="11" t="s">
        <v>163</v>
      </c>
      <c r="G24" s="11" t="s">
        <v>164</v>
      </c>
      <c r="H24" s="11" t="s">
        <v>165</v>
      </c>
      <c r="I24" s="11" t="s">
        <v>166</v>
      </c>
    </row>
    <row r="25" spans="1:9" ht="14.4" thickBot="1">
      <c r="A25" s="13"/>
      <c r="B25" s="4" t="s">
        <v>2</v>
      </c>
      <c r="C25" s="4" t="s">
        <v>179</v>
      </c>
      <c r="D25" s="4" t="s">
        <v>167</v>
      </c>
      <c r="E25" s="4" t="s">
        <v>168</v>
      </c>
      <c r="F25" s="4" t="s">
        <v>169</v>
      </c>
      <c r="G25" s="4" t="s">
        <v>170</v>
      </c>
      <c r="H25" s="4" t="s">
        <v>171</v>
      </c>
      <c r="I25" s="4" t="s">
        <v>172</v>
      </c>
    </row>
    <row r="26" spans="1:9" ht="14.4" thickBot="1">
      <c r="A26" s="13"/>
      <c r="B26" s="4" t="s">
        <v>3</v>
      </c>
      <c r="C26" s="12" t="s">
        <v>196</v>
      </c>
      <c r="D26" s="12" t="s">
        <v>194</v>
      </c>
      <c r="E26" s="12" t="s">
        <v>197</v>
      </c>
      <c r="F26" s="12" t="s">
        <v>198</v>
      </c>
      <c r="G26" s="12" t="s">
        <v>199</v>
      </c>
      <c r="H26" s="12" t="s">
        <v>200</v>
      </c>
      <c r="I26" s="12" t="s">
        <v>195</v>
      </c>
    </row>
    <row r="27" spans="1:9" ht="14.4" thickBot="1">
      <c r="A27" s="13"/>
      <c r="B27" s="4" t="s">
        <v>4</v>
      </c>
      <c r="C27" s="17" t="str">
        <f>"↑"&amp;TEXT((VALUE(LEFT(C26,FIND("±",C26)-1))-VALUE(LEFT(C23,FIND("±",C23)-1))), "0.00")</f>
        <v>↑11.20</v>
      </c>
      <c r="D27" s="17" t="str">
        <f t="shared" ref="D27:I27" si="2">"↑"&amp;TEXT((VALUE(LEFT(D26,FIND("±",D26)-1))-VALUE(LEFT(D23,FIND("±",D23)-1))), "0.00")</f>
        <v>↑11.86</v>
      </c>
      <c r="E27" s="17" t="str">
        <f t="shared" si="2"/>
        <v>↑9.35</v>
      </c>
      <c r="F27" s="17" t="str">
        <f t="shared" si="2"/>
        <v>↑7.56</v>
      </c>
      <c r="G27" s="17" t="str">
        <f t="shared" si="2"/>
        <v>↑4.66</v>
      </c>
      <c r="H27" s="17" t="str">
        <f t="shared" si="2"/>
        <v>↑4.29</v>
      </c>
      <c r="I27" s="17" t="str">
        <f t="shared" si="2"/>
        <v>↑5.17</v>
      </c>
    </row>
    <row r="28" spans="1:9" ht="14.4" thickBot="1">
      <c r="A28" s="13"/>
      <c r="B28" s="4" t="s">
        <v>22</v>
      </c>
      <c r="C28" s="13" t="s">
        <v>21</v>
      </c>
      <c r="D28" s="13"/>
      <c r="E28" s="13"/>
      <c r="F28" s="13"/>
      <c r="G28" s="13"/>
      <c r="H28" s="13"/>
      <c r="I28" s="13"/>
    </row>
    <row r="29" spans="1:9" ht="14.4" thickBot="1">
      <c r="A29" s="13"/>
      <c r="B29" s="4" t="s">
        <v>17</v>
      </c>
      <c r="C29" s="4">
        <v>250</v>
      </c>
      <c r="D29" s="4">
        <v>500</v>
      </c>
      <c r="E29" s="4">
        <v>1000</v>
      </c>
      <c r="F29" s="4">
        <v>2000</v>
      </c>
      <c r="G29" s="4">
        <v>4000</v>
      </c>
      <c r="H29" s="4">
        <v>8000</v>
      </c>
      <c r="I29" s="4">
        <v>16000</v>
      </c>
    </row>
    <row r="30" spans="1:9" ht="14.4" thickBot="1">
      <c r="A30" s="13"/>
      <c r="B30" s="4" t="s">
        <v>0</v>
      </c>
      <c r="C30" s="4">
        <v>76.44</v>
      </c>
      <c r="D30" s="4">
        <v>76.44</v>
      </c>
      <c r="E30" s="4">
        <v>76.44</v>
      </c>
      <c r="F30" s="4">
        <v>76.44</v>
      </c>
      <c r="G30" s="4">
        <v>76.44</v>
      </c>
      <c r="H30" s="4">
        <v>76.44</v>
      </c>
      <c r="I30" s="4">
        <v>76.44</v>
      </c>
    </row>
    <row r="31" spans="1:9" ht="14.4" thickBot="1">
      <c r="A31" s="13"/>
      <c r="B31" s="8" t="s">
        <v>1</v>
      </c>
      <c r="C31" s="8" t="s">
        <v>201</v>
      </c>
      <c r="D31" s="8" t="s">
        <v>147</v>
      </c>
      <c r="E31" s="8" t="s">
        <v>148</v>
      </c>
      <c r="F31" s="8" t="s">
        <v>149</v>
      </c>
      <c r="G31" s="8" t="s">
        <v>150</v>
      </c>
      <c r="H31" s="8" t="s">
        <v>151</v>
      </c>
      <c r="I31" s="8" t="s">
        <v>152</v>
      </c>
    </row>
    <row r="32" spans="1:9" ht="14.4" thickBot="1">
      <c r="A32" s="13"/>
      <c r="B32" s="4" t="s">
        <v>33</v>
      </c>
      <c r="C32" s="4" t="s">
        <v>153</v>
      </c>
      <c r="D32" s="4" t="s">
        <v>159</v>
      </c>
      <c r="E32" s="4" t="s">
        <v>158</v>
      </c>
      <c r="F32" s="4" t="s">
        <v>157</v>
      </c>
      <c r="G32" s="4" t="s">
        <v>156</v>
      </c>
      <c r="H32" s="4" t="s">
        <v>154</v>
      </c>
      <c r="I32" s="4" t="s">
        <v>155</v>
      </c>
    </row>
    <row r="33" spans="1:9" ht="14.4" thickBot="1">
      <c r="A33" s="13"/>
      <c r="B33" s="4" t="s">
        <v>2</v>
      </c>
      <c r="C33" s="11" t="s">
        <v>173</v>
      </c>
      <c r="D33" s="11" t="s">
        <v>174</v>
      </c>
      <c r="E33" s="11" t="s">
        <v>175</v>
      </c>
      <c r="F33" s="11" t="s">
        <v>169</v>
      </c>
      <c r="G33" s="11" t="s">
        <v>176</v>
      </c>
      <c r="H33" s="11" t="s">
        <v>177</v>
      </c>
      <c r="I33" s="11" t="s">
        <v>178</v>
      </c>
    </row>
    <row r="34" spans="1:9" ht="14.4" thickBot="1">
      <c r="A34" s="13"/>
      <c r="B34" s="4" t="s">
        <v>3</v>
      </c>
      <c r="C34" s="12" t="s">
        <v>208</v>
      </c>
      <c r="D34" s="12" t="s">
        <v>202</v>
      </c>
      <c r="E34" s="12" t="s">
        <v>203</v>
      </c>
      <c r="F34" s="12" t="s">
        <v>204</v>
      </c>
      <c r="G34" s="12" t="s">
        <v>205</v>
      </c>
      <c r="H34" s="12" t="s">
        <v>206</v>
      </c>
      <c r="I34" s="12" t="s">
        <v>207</v>
      </c>
    </row>
    <row r="35" spans="1:9" ht="14.4" thickBot="1">
      <c r="A35" s="13"/>
      <c r="B35" s="4" t="s">
        <v>4</v>
      </c>
      <c r="C35" s="17" t="str">
        <f>"↑"&amp;TEXT((VALUE(LEFT(C34,FIND("±",C34)-1))-VALUE(LEFT(C31,FIND("±",C31)-1))), "0.00")</f>
        <v>↑8.83</v>
      </c>
      <c r="D35" s="17" t="str">
        <f t="shared" ref="D35:I35" si="3">"↑"&amp;TEXT((VALUE(LEFT(D34,FIND("±",D34)-1))-VALUE(LEFT(D31,FIND("±",D31)-1))), "0.00")</f>
        <v>↑8.36</v>
      </c>
      <c r="E35" s="17" t="str">
        <f t="shared" si="3"/>
        <v>↑5.85</v>
      </c>
      <c r="F35" s="17" t="str">
        <f t="shared" si="3"/>
        <v>↑6.16</v>
      </c>
      <c r="G35" s="17" t="str">
        <f t="shared" si="3"/>
        <v>↑2.66</v>
      </c>
      <c r="H35" s="17" t="str">
        <f t="shared" si="3"/>
        <v>↑2.09</v>
      </c>
      <c r="I35" s="17" t="str">
        <f t="shared" si="3"/>
        <v>↑1.31</v>
      </c>
    </row>
    <row r="36" spans="1:9" ht="14.4" thickBot="1"/>
    <row r="37" spans="1:9" ht="14.4" thickBot="1">
      <c r="A37" s="4" t="s">
        <v>19</v>
      </c>
      <c r="B37" s="5" t="s">
        <v>18</v>
      </c>
      <c r="C37" s="14" t="s">
        <v>82</v>
      </c>
      <c r="D37" s="15"/>
      <c r="E37" s="15"/>
      <c r="F37" s="15"/>
      <c r="G37" s="15"/>
      <c r="H37" s="15"/>
      <c r="I37" s="16"/>
    </row>
    <row r="38" spans="1:9" ht="14.4" thickBot="1">
      <c r="A38" s="13" t="s">
        <v>81</v>
      </c>
      <c r="B38" s="4" t="s">
        <v>22</v>
      </c>
      <c r="C38" s="13" t="s">
        <v>20</v>
      </c>
      <c r="D38" s="13"/>
      <c r="E38" s="13"/>
      <c r="F38" s="13"/>
      <c r="G38" s="13"/>
      <c r="H38" s="13"/>
      <c r="I38" s="4"/>
    </row>
    <row r="39" spans="1:9" ht="14.4" thickBot="1">
      <c r="A39" s="13"/>
      <c r="B39" s="4" t="s">
        <v>17</v>
      </c>
      <c r="C39" s="4">
        <v>250</v>
      </c>
      <c r="D39" s="4">
        <v>500</v>
      </c>
      <c r="E39" s="4">
        <v>1000</v>
      </c>
      <c r="F39" s="4">
        <v>2000</v>
      </c>
      <c r="G39" s="4">
        <v>4000</v>
      </c>
      <c r="H39" s="4">
        <v>8000</v>
      </c>
      <c r="I39" s="4">
        <v>16000</v>
      </c>
    </row>
    <row r="40" spans="1:9" ht="14.4" thickBot="1">
      <c r="A40" s="13"/>
      <c r="B40" s="4" t="s">
        <v>0</v>
      </c>
      <c r="C40" s="4">
        <v>69.83</v>
      </c>
      <c r="D40" s="4">
        <v>69.83</v>
      </c>
      <c r="E40" s="4">
        <v>69.83</v>
      </c>
      <c r="F40" s="4">
        <v>69.83</v>
      </c>
      <c r="G40" s="4">
        <v>69.83</v>
      </c>
      <c r="H40" s="4">
        <v>69.83</v>
      </c>
      <c r="I40" s="4">
        <v>69.83</v>
      </c>
    </row>
    <row r="41" spans="1:9" ht="14.4" thickBot="1">
      <c r="A41" s="13"/>
      <c r="B41" s="8" t="s">
        <v>24</v>
      </c>
      <c r="C41" s="8" t="s">
        <v>104</v>
      </c>
      <c r="D41" s="8" t="s">
        <v>105</v>
      </c>
      <c r="E41" s="8" t="s">
        <v>106</v>
      </c>
      <c r="F41" s="8" t="s">
        <v>107</v>
      </c>
      <c r="G41" s="8" t="s">
        <v>108</v>
      </c>
      <c r="H41" s="8" t="s">
        <v>109</v>
      </c>
      <c r="I41" s="8" t="s">
        <v>110</v>
      </c>
    </row>
    <row r="42" spans="1:9" ht="14.4" thickBot="1">
      <c r="A42" s="13"/>
      <c r="B42" s="4" t="s">
        <v>33</v>
      </c>
      <c r="C42" s="4" t="s">
        <v>118</v>
      </c>
      <c r="D42" s="4" t="s">
        <v>119</v>
      </c>
      <c r="E42" s="4" t="s">
        <v>120</v>
      </c>
      <c r="F42" s="4" t="s">
        <v>121</v>
      </c>
      <c r="G42" s="4" t="s">
        <v>122</v>
      </c>
      <c r="H42" s="4" t="s">
        <v>123</v>
      </c>
      <c r="I42" s="4" t="s">
        <v>124</v>
      </c>
    </row>
    <row r="43" spans="1:9" ht="14.4" thickBot="1">
      <c r="A43" s="13"/>
      <c r="B43" s="4" t="s">
        <v>2</v>
      </c>
      <c r="C43" s="4" t="s">
        <v>125</v>
      </c>
      <c r="D43" s="4" t="s">
        <v>126</v>
      </c>
      <c r="E43" s="4" t="s">
        <v>127</v>
      </c>
      <c r="F43" s="4" t="s">
        <v>128</v>
      </c>
      <c r="G43" s="4" t="s">
        <v>129</v>
      </c>
      <c r="H43" s="4" t="s">
        <v>130</v>
      </c>
      <c r="I43" s="4" t="s">
        <v>131</v>
      </c>
    </row>
    <row r="44" spans="1:9" ht="14.4" thickBot="1">
      <c r="A44" s="13"/>
      <c r="B44" s="4" t="s">
        <v>3</v>
      </c>
      <c r="C44" s="12" t="s">
        <v>217</v>
      </c>
      <c r="D44" s="12" t="s">
        <v>218</v>
      </c>
      <c r="E44" s="12" t="s">
        <v>219</v>
      </c>
      <c r="F44" s="12" t="s">
        <v>220</v>
      </c>
      <c r="G44" s="12" t="s">
        <v>221</v>
      </c>
      <c r="H44" s="12" t="s">
        <v>222</v>
      </c>
      <c r="I44" s="12" t="s">
        <v>223</v>
      </c>
    </row>
    <row r="45" spans="1:9" ht="14.4" thickBot="1">
      <c r="A45" s="13"/>
      <c r="B45" s="4" t="s">
        <v>4</v>
      </c>
      <c r="C45" s="17" t="str">
        <f>"↑"&amp;TEXT((VALUE(LEFT(C44,FIND("±",C44)-1))-VALUE(LEFT(C41,FIND("±",C41)-1))), "0.00")</f>
        <v>↑15.28</v>
      </c>
      <c r="D45" s="17" t="str">
        <f t="shared" ref="D45:I45" si="4">"↑"&amp;TEXT((VALUE(LEFT(D44,FIND("±",D44)-1))-VALUE(LEFT(D41,FIND("±",D41)-1))), "0.00")</f>
        <v>↑17.58</v>
      </c>
      <c r="E45" s="17" t="str">
        <f t="shared" si="4"/>
        <v>↑13.42</v>
      </c>
      <c r="F45" s="17" t="str">
        <f t="shared" si="4"/>
        <v>↑11.19</v>
      </c>
      <c r="G45" s="17" t="str">
        <f t="shared" si="4"/>
        <v>↑8.25</v>
      </c>
      <c r="H45" s="17" t="str">
        <f t="shared" si="4"/>
        <v>↑6.87</v>
      </c>
      <c r="I45" s="17" t="str">
        <f t="shared" si="4"/>
        <v>↑6.00</v>
      </c>
    </row>
    <row r="46" spans="1:9" ht="14.4" thickBot="1">
      <c r="A46" s="13"/>
      <c r="B46" s="4" t="s">
        <v>22</v>
      </c>
      <c r="C46" s="13" t="s">
        <v>21</v>
      </c>
      <c r="D46" s="13"/>
      <c r="E46" s="13"/>
      <c r="F46" s="13"/>
      <c r="G46" s="13"/>
      <c r="H46" s="13"/>
      <c r="I46" s="13"/>
    </row>
    <row r="47" spans="1:9" ht="14.4" thickBot="1">
      <c r="A47" s="13"/>
      <c r="B47" s="4" t="s">
        <v>17</v>
      </c>
      <c r="C47" s="4">
        <v>250</v>
      </c>
      <c r="D47" s="4">
        <v>500</v>
      </c>
      <c r="E47" s="4">
        <v>1000</v>
      </c>
      <c r="F47" s="4">
        <v>2000</v>
      </c>
      <c r="G47" s="4">
        <v>4000</v>
      </c>
      <c r="H47" s="4">
        <v>8000</v>
      </c>
      <c r="I47" s="4">
        <v>16000</v>
      </c>
    </row>
    <row r="48" spans="1:9" ht="14.4" thickBot="1">
      <c r="A48" s="13"/>
      <c r="B48" s="4" t="s">
        <v>0</v>
      </c>
      <c r="C48" s="4">
        <v>69.83</v>
      </c>
      <c r="D48" s="4">
        <v>69.83</v>
      </c>
      <c r="E48" s="4">
        <v>69.83</v>
      </c>
      <c r="F48" s="4">
        <v>69.83</v>
      </c>
      <c r="G48" s="4">
        <v>69.83</v>
      </c>
      <c r="H48" s="4">
        <v>69.83</v>
      </c>
      <c r="I48" s="4">
        <v>69.83</v>
      </c>
    </row>
    <row r="49" spans="1:9" ht="14.4" thickBot="1">
      <c r="A49" s="13"/>
      <c r="B49" s="8" t="s">
        <v>1</v>
      </c>
      <c r="C49" s="8" t="s">
        <v>104</v>
      </c>
      <c r="D49" s="8" t="s">
        <v>105</v>
      </c>
      <c r="E49" s="8" t="s">
        <v>106</v>
      </c>
      <c r="F49" s="8" t="s">
        <v>107</v>
      </c>
      <c r="G49" s="8" t="s">
        <v>108</v>
      </c>
      <c r="H49" s="8" t="s">
        <v>109</v>
      </c>
      <c r="I49" s="8" t="s">
        <v>110</v>
      </c>
    </row>
    <row r="50" spans="1:9" ht="14.4" thickBot="1">
      <c r="A50" s="13"/>
      <c r="B50" s="4" t="s">
        <v>33</v>
      </c>
      <c r="C50" s="4" t="s">
        <v>132</v>
      </c>
      <c r="D50" s="4" t="s">
        <v>133</v>
      </c>
      <c r="E50" s="4" t="s">
        <v>134</v>
      </c>
      <c r="F50" s="4" t="s">
        <v>135</v>
      </c>
      <c r="G50" s="4" t="s">
        <v>136</v>
      </c>
      <c r="H50" s="4" t="s">
        <v>137</v>
      </c>
      <c r="I50" s="4" t="s">
        <v>138</v>
      </c>
    </row>
    <row r="51" spans="1:9" ht="14.4" thickBot="1">
      <c r="A51" s="13"/>
      <c r="B51" s="4" t="s">
        <v>2</v>
      </c>
      <c r="C51" s="4" t="s">
        <v>139</v>
      </c>
      <c r="D51" s="4" t="s">
        <v>140</v>
      </c>
      <c r="E51" s="4" t="s">
        <v>141</v>
      </c>
      <c r="F51" s="4" t="s">
        <v>145</v>
      </c>
      <c r="G51" s="4" t="s">
        <v>144</v>
      </c>
      <c r="H51" s="4" t="s">
        <v>142</v>
      </c>
      <c r="I51" s="4" t="s">
        <v>143</v>
      </c>
    </row>
    <row r="52" spans="1:9" ht="14.4" thickBot="1">
      <c r="A52" s="13"/>
      <c r="B52" s="4" t="s">
        <v>3</v>
      </c>
      <c r="C52" s="12" t="s">
        <v>211</v>
      </c>
      <c r="D52" s="12" t="s">
        <v>210</v>
      </c>
      <c r="E52" s="12" t="s">
        <v>216</v>
      </c>
      <c r="F52" s="12" t="s">
        <v>215</v>
      </c>
      <c r="G52" s="12" t="s">
        <v>214</v>
      </c>
      <c r="H52" s="12" t="s">
        <v>213</v>
      </c>
      <c r="I52" s="12" t="s">
        <v>212</v>
      </c>
    </row>
    <row r="53" spans="1:9" ht="14.4" thickBot="1">
      <c r="A53" s="13"/>
      <c r="B53" s="4" t="s">
        <v>4</v>
      </c>
      <c r="C53" s="17" t="str">
        <f>"↑"&amp;TEXT((VALUE(LEFT(C52,FIND("±",C52)-1))-VALUE(LEFT(C49,FIND("±",C49)-1))), "0.00")</f>
        <v>↑17.64</v>
      </c>
      <c r="D53" s="17" t="str">
        <f t="shared" ref="D53:I53" si="5">"↑"&amp;TEXT((VALUE(LEFT(D52,FIND("±",D52)-1))-VALUE(LEFT(D49,FIND("±",D49)-1))), "0.00")</f>
        <v>↑19.94</v>
      </c>
      <c r="E53" s="17" t="str">
        <f t="shared" si="5"/>
        <v>↑15.78</v>
      </c>
      <c r="F53" s="17" t="str">
        <f t="shared" si="5"/>
        <v>↑13.55</v>
      </c>
      <c r="G53" s="17" t="str">
        <f t="shared" si="5"/>
        <v>↑10.61</v>
      </c>
      <c r="H53" s="17" t="str">
        <f t="shared" si="5"/>
        <v>↑9.23</v>
      </c>
      <c r="I53" s="17" t="str">
        <f t="shared" si="5"/>
        <v>↑8.36</v>
      </c>
    </row>
  </sheetData>
  <mergeCells count="12">
    <mergeCell ref="A38:A53"/>
    <mergeCell ref="C38:H38"/>
    <mergeCell ref="C46:I46"/>
    <mergeCell ref="C19:I19"/>
    <mergeCell ref="A20:A35"/>
    <mergeCell ref="C20:H20"/>
    <mergeCell ref="C28:I28"/>
    <mergeCell ref="C2:H2"/>
    <mergeCell ref="A2:A17"/>
    <mergeCell ref="C1:I1"/>
    <mergeCell ref="C10:I10"/>
    <mergeCell ref="C37:I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EC2E-F530-4DA4-87A3-07ED9BE10673}">
  <dimension ref="E4:W40"/>
  <sheetViews>
    <sheetView workbookViewId="0"/>
  </sheetViews>
  <sheetFormatPr defaultRowHeight="13.8"/>
  <sheetData>
    <row r="4" spans="5:20">
      <c r="E4" t="s">
        <v>76</v>
      </c>
      <c r="F4">
        <v>250</v>
      </c>
      <c r="G4">
        <v>500</v>
      </c>
      <c r="H4">
        <v>1000</v>
      </c>
      <c r="I4">
        <v>2000</v>
      </c>
      <c r="J4">
        <v>4000</v>
      </c>
      <c r="K4">
        <v>8000</v>
      </c>
      <c r="L4">
        <v>16000</v>
      </c>
    </row>
    <row r="5" spans="5:20">
      <c r="E5" t="s">
        <v>77</v>
      </c>
      <c r="F5" t="s">
        <v>78</v>
      </c>
      <c r="G5">
        <v>69.83</v>
      </c>
      <c r="H5">
        <v>69.83</v>
      </c>
      <c r="I5">
        <v>69.83</v>
      </c>
      <c r="J5">
        <v>69.83</v>
      </c>
      <c r="K5">
        <v>69.83</v>
      </c>
      <c r="L5">
        <v>69.83</v>
      </c>
      <c r="M5">
        <v>69.83</v>
      </c>
    </row>
    <row r="6" spans="5:20">
      <c r="E6" t="s">
        <v>1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</row>
    <row r="7" spans="5:20">
      <c r="E7" t="s">
        <v>79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</row>
    <row r="8" spans="5:20">
      <c r="E8" t="s">
        <v>80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</row>
    <row r="12" spans="5:20">
      <c r="S12">
        <v>0</v>
      </c>
      <c r="T12">
        <v>0.89861100000000005</v>
      </c>
    </row>
    <row r="13" spans="5:20">
      <c r="S13">
        <v>1</v>
      </c>
      <c r="T13">
        <v>0.89870799999999995</v>
      </c>
    </row>
    <row r="14" spans="5:20">
      <c r="S14">
        <v>2</v>
      </c>
      <c r="T14">
        <v>0.90026200000000001</v>
      </c>
    </row>
    <row r="15" spans="5:20">
      <c r="S15">
        <v>3</v>
      </c>
      <c r="T15">
        <v>0.89929099999999995</v>
      </c>
    </row>
    <row r="16" spans="5:20">
      <c r="S16">
        <v>4</v>
      </c>
      <c r="T16">
        <v>0.89861100000000005</v>
      </c>
    </row>
    <row r="17" spans="6:23">
      <c r="S17">
        <v>5</v>
      </c>
      <c r="T17">
        <v>0.89938799999999997</v>
      </c>
    </row>
    <row r="18" spans="6:23">
      <c r="S18">
        <v>6</v>
      </c>
      <c r="T18">
        <v>0.90084500000000001</v>
      </c>
    </row>
    <row r="23" spans="6:23">
      <c r="Q23">
        <v>0.89861100000000005</v>
      </c>
      <c r="R23">
        <v>0.89870799999999995</v>
      </c>
      <c r="S23">
        <v>0.90026200000000001</v>
      </c>
      <c r="T23">
        <v>0.89929099999999995</v>
      </c>
      <c r="U23">
        <v>0.89861100000000005</v>
      </c>
      <c r="V23">
        <v>0.89938799999999997</v>
      </c>
      <c r="W23">
        <v>0.90084500000000001</v>
      </c>
    </row>
    <row r="29" spans="6:23"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68</v>
      </c>
    </row>
    <row r="36" spans="5:23">
      <c r="Q36">
        <v>89.86</v>
      </c>
      <c r="R36">
        <v>89.86</v>
      </c>
      <c r="S36">
        <v>89.87</v>
      </c>
      <c r="T36">
        <v>89.92</v>
      </c>
      <c r="U36">
        <v>89.93</v>
      </c>
      <c r="V36">
        <v>90.02</v>
      </c>
      <c r="W36">
        <v>90.08</v>
      </c>
    </row>
    <row r="40" spans="5:23">
      <c r="E40" t="s">
        <v>111</v>
      </c>
      <c r="F40" t="s">
        <v>112</v>
      </c>
      <c r="G40" t="s">
        <v>113</v>
      </c>
      <c r="H40" t="s">
        <v>114</v>
      </c>
      <c r="I40" t="s">
        <v>115</v>
      </c>
      <c r="J40" t="s">
        <v>116</v>
      </c>
      <c r="K40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E80D-88D1-42D5-9DEB-A3190FD81754}">
  <dimension ref="A1:F4"/>
  <sheetViews>
    <sheetView workbookViewId="0">
      <selection activeCell="J44" sqref="J44"/>
    </sheetView>
  </sheetViews>
  <sheetFormatPr defaultRowHeight="13.8"/>
  <cols>
    <col min="5" max="5" width="17.44140625" customWidth="1"/>
    <col min="6" max="6" width="25.2187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5</v>
      </c>
      <c r="B2">
        <v>0.1</v>
      </c>
      <c r="C2">
        <v>0.1</v>
      </c>
      <c r="D2">
        <v>-1</v>
      </c>
      <c r="E2" t="s">
        <v>6</v>
      </c>
      <c r="F2">
        <v>0.1</v>
      </c>
    </row>
    <row r="3" spans="1:6">
      <c r="A3" t="s">
        <v>14</v>
      </c>
      <c r="B3">
        <v>0.1</v>
      </c>
      <c r="C3">
        <v>0.1</v>
      </c>
      <c r="D3">
        <v>-1</v>
      </c>
      <c r="E3" t="s">
        <v>13</v>
      </c>
      <c r="F3">
        <v>0.8</v>
      </c>
    </row>
    <row r="4" spans="1:6">
      <c r="A4" s="1" t="s">
        <v>15</v>
      </c>
      <c r="B4">
        <v>0.1</v>
      </c>
      <c r="C4">
        <v>0.1</v>
      </c>
      <c r="D4">
        <v>-1</v>
      </c>
      <c r="E4" t="s">
        <v>16</v>
      </c>
      <c r="F4">
        <v>0.1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5618-354C-4EBC-86FF-4B354D788D92}">
  <dimension ref="H14:T30"/>
  <sheetViews>
    <sheetView workbookViewId="0">
      <selection activeCell="I15" sqref="I15:O18"/>
    </sheetView>
  </sheetViews>
  <sheetFormatPr defaultRowHeight="13.8"/>
  <cols>
    <col min="1" max="7" width="8.88671875" style="6"/>
    <col min="8" max="8" width="32.5546875" style="6" customWidth="1"/>
    <col min="9" max="16384" width="8.88671875" style="6"/>
  </cols>
  <sheetData>
    <row r="14" spans="8:15">
      <c r="H14" s="6" t="s">
        <v>76</v>
      </c>
      <c r="I14" s="6">
        <v>250</v>
      </c>
      <c r="J14" s="6">
        <v>500</v>
      </c>
      <c r="K14" s="6">
        <v>1000</v>
      </c>
      <c r="L14" s="6">
        <v>2000</v>
      </c>
      <c r="M14" s="6">
        <v>4000</v>
      </c>
      <c r="N14" s="6">
        <v>8000</v>
      </c>
      <c r="O14" s="6">
        <v>16000</v>
      </c>
    </row>
    <row r="15" spans="8:15">
      <c r="H15" s="6" t="s">
        <v>77</v>
      </c>
      <c r="I15" s="6">
        <v>69.83</v>
      </c>
      <c r="J15" s="6">
        <v>69.83</v>
      </c>
      <c r="K15" s="6">
        <v>69.83</v>
      </c>
      <c r="L15" s="6">
        <v>69.83</v>
      </c>
      <c r="M15" s="6">
        <v>69.83</v>
      </c>
      <c r="N15" s="6">
        <v>69.83</v>
      </c>
      <c r="O15" s="6">
        <v>69.83</v>
      </c>
    </row>
    <row r="16" spans="8:15">
      <c r="H16" s="6" t="s">
        <v>1</v>
      </c>
      <c r="I16" s="6">
        <v>71.33</v>
      </c>
      <c r="J16" s="6">
        <v>77.72</v>
      </c>
      <c r="K16" s="6">
        <v>85.89</v>
      </c>
      <c r="L16" s="6">
        <v>89.3</v>
      </c>
      <c r="M16" s="6">
        <v>93.02</v>
      </c>
      <c r="N16" s="6">
        <v>95.05</v>
      </c>
      <c r="O16" s="6">
        <v>96.31</v>
      </c>
    </row>
    <row r="17" spans="8:20">
      <c r="H17" s="6" t="s">
        <v>79</v>
      </c>
      <c r="I17" s="6">
        <v>66.83</v>
      </c>
      <c r="J17" s="6">
        <v>70.11</v>
      </c>
      <c r="K17" s="6">
        <v>69.83</v>
      </c>
      <c r="L17" s="6">
        <v>72.87</v>
      </c>
      <c r="M17" s="6">
        <v>73.709999999999994</v>
      </c>
      <c r="N17" s="6">
        <v>74.52</v>
      </c>
      <c r="O17" s="6">
        <v>75.260000000000005</v>
      </c>
    </row>
    <row r="18" spans="8:20">
      <c r="H18" s="6" t="s">
        <v>80</v>
      </c>
      <c r="I18" s="6">
        <v>70.33</v>
      </c>
      <c r="J18" s="6">
        <v>73.08</v>
      </c>
      <c r="K18" s="6">
        <v>76.72</v>
      </c>
      <c r="L18" s="6">
        <v>80.150000000000006</v>
      </c>
      <c r="M18" s="6">
        <v>83.66</v>
      </c>
      <c r="N18" s="6">
        <v>86.63</v>
      </c>
      <c r="O18" s="6">
        <v>88.01</v>
      </c>
    </row>
    <row r="26" spans="8:20">
      <c r="M26" s="7"/>
      <c r="N26" s="7"/>
      <c r="O26" s="7"/>
      <c r="P26" s="7"/>
      <c r="Q26" s="7"/>
      <c r="R26" s="7"/>
      <c r="S26" s="7"/>
      <c r="T26" s="7"/>
    </row>
    <row r="27" spans="8:20">
      <c r="M27" s="7"/>
      <c r="N27" s="7"/>
      <c r="O27" s="7"/>
      <c r="P27" s="7"/>
      <c r="Q27" s="7"/>
      <c r="R27" s="7"/>
      <c r="S27" s="7"/>
      <c r="T27" s="7"/>
    </row>
    <row r="28" spans="8:20">
      <c r="M28" s="7"/>
      <c r="N28" s="7"/>
      <c r="O28" s="7"/>
      <c r="P28" s="7"/>
      <c r="Q28" s="7"/>
      <c r="R28" s="7"/>
      <c r="S28" s="7"/>
      <c r="T28" s="7"/>
    </row>
    <row r="29" spans="8:20">
      <c r="M29" s="7"/>
      <c r="N29" s="7"/>
      <c r="O29" s="7"/>
      <c r="P29" s="7"/>
      <c r="Q29" s="7"/>
      <c r="R29" s="7"/>
      <c r="S29" s="7"/>
      <c r="T29" s="7"/>
    </row>
    <row r="30" spans="8:20">
      <c r="M30" s="7"/>
      <c r="N30" s="7"/>
      <c r="O30" s="7"/>
      <c r="P30" s="7"/>
      <c r="Q30" s="7"/>
      <c r="R30" s="7"/>
      <c r="S30" s="7"/>
      <c r="T30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90C6-B3F5-4E31-A3DF-B287E2091314}">
  <dimension ref="F23:M31"/>
  <sheetViews>
    <sheetView workbookViewId="0">
      <selection activeCell="F31" sqref="F31:L31"/>
    </sheetView>
  </sheetViews>
  <sheetFormatPr defaultRowHeight="13.8"/>
  <sheetData>
    <row r="23" spans="6:13"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</row>
    <row r="31" spans="6:13">
      <c r="F31" t="s">
        <v>125</v>
      </c>
      <c r="G31" t="s">
        <v>126</v>
      </c>
      <c r="H31" t="s">
        <v>127</v>
      </c>
      <c r="I31" t="s">
        <v>128</v>
      </c>
      <c r="J31" t="s">
        <v>129</v>
      </c>
      <c r="K31" t="s">
        <v>130</v>
      </c>
      <c r="L3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Sheet5</vt:lpstr>
      <vt:lpstr>参数设置</vt:lpstr>
      <vt:lpstr>Sheet6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2025-02-21T04:11:52Z</dcterms:modified>
</cp:coreProperties>
</file>