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47" i="1" l="1"/>
  <c r="B54" i="1" s="1"/>
  <c r="B53" i="1"/>
  <c r="B52" i="1"/>
  <c r="B51" i="1"/>
  <c r="B49" i="1"/>
  <c r="B50" i="1"/>
  <c r="B46" i="1"/>
  <c r="B45" i="1"/>
</calcChain>
</file>

<file path=xl/sharedStrings.xml><?xml version="1.0" encoding="utf-8"?>
<sst xmlns="http://schemas.openxmlformats.org/spreadsheetml/2006/main" count="64" uniqueCount="63">
  <si>
    <t>UNIVERSIDAD DEL QUINDIO</t>
  </si>
  <si>
    <t>INGENIERIA DE SISTEMAS Y COMPUTACION</t>
  </si>
  <si>
    <t>LEIDY VIVIANA OSORIO JIMENEZ</t>
  </si>
  <si>
    <t>ARBEY ROMERO GARCIA</t>
  </si>
  <si>
    <t>HECTOR H. HERNANDEZ O.</t>
  </si>
  <si>
    <t>PF</t>
  </si>
  <si>
    <t>criterio de evaluación</t>
  </si>
  <si>
    <t>1.1. Acceso a través de nombre de usuario y clave (autenticación de usuarios).</t>
  </si>
  <si>
    <t>consulta en la base de datos si el usuario existe y realiza el proceso de registro</t>
  </si>
  <si>
    <t>5.8. Multibrowser N/A</t>
  </si>
  <si>
    <t>mantenedor y bg</t>
  </si>
  <si>
    <t>consulta notificaciones y menu</t>
  </si>
  <si>
    <t>PDA/PC.</t>
  </si>
  <si>
    <t>NOTA:</t>
  </si>
  <si>
    <t>Funcionalidad fácilmente implementable</t>
  </si>
  <si>
    <t>Funcionalidad de complejidad media</t>
  </si>
  <si>
    <t>Funcionalidad de complejidad alta o por encima de la media</t>
  </si>
  <si>
    <t>total puntos de fucion</t>
  </si>
  <si>
    <t>costo PUNTO de funcion</t>
  </si>
  <si>
    <t>HORAS HOMBRE</t>
  </si>
  <si>
    <t>tiempo PF</t>
  </si>
  <si>
    <t>VELOCIDAD DE DESARROLLO</t>
  </si>
  <si>
    <t>HORAS DE TRABAJO HISTORIAL</t>
  </si>
  <si>
    <t xml:space="preserve">1.2. conectarse a un sistema exterior </t>
  </si>
  <si>
    <t xml:space="preserve">conectarse a un sitema experto, pq se debe analisar la curva de aprendizaje. </t>
  </si>
  <si>
    <t>Gestionar base de datos por parte del adiministrador, realizar CRUD</t>
  </si>
  <si>
    <t>1.3. gestionar base de datos</t>
  </si>
  <si>
    <t xml:space="preserve">1.5. calcular tasa de consumo e el departamento e imprimir  </t>
  </si>
  <si>
    <t>se realiza la consulta a la base de datos y despues se realiza el calculo con la informacion, muetra la informacion a el usuario</t>
  </si>
  <si>
    <t xml:space="preserve">se realiza la consulta  la informacion, despues se realiza el calculo con la informacion y muestra la informacion la usuario </t>
  </si>
  <si>
    <t>1.4. calcular tasa de consumo por sectores e imprimir</t>
  </si>
  <si>
    <t>1.7.imprimir informe del comportamiento de la demanda de agua sin tratar</t>
  </si>
  <si>
    <t xml:space="preserve">realiza un calculo de el comportamiento de la demanda </t>
  </si>
  <si>
    <t>imprime el informe de comportamiento de la demanda del agua sin tratar</t>
  </si>
  <si>
    <t xml:space="preserve">1.6. calcular el comportamiento de la oferta  de el agua sin tratar por sector de captacion </t>
  </si>
  <si>
    <t>1.7.imprimir informe del comportamiento de la oferta de agua sin tratar</t>
  </si>
  <si>
    <t xml:space="preserve">1.6. calcular el comportamiento de la demanda  de el agua sin tratar por sector de consumo </t>
  </si>
  <si>
    <t>imprime el informe de comportamiento de la oferta del agua sin tratar</t>
  </si>
  <si>
    <t xml:space="preserve">realiza un calculo de el comportamiento de la oferta </t>
  </si>
  <si>
    <t xml:space="preserve">1.8. realizar proyeccion </t>
  </si>
  <si>
    <t xml:space="preserve">realiza la consulta de la informacion, realiza la prediccion y muestra la informacion </t>
  </si>
  <si>
    <t>1.9. consultar informacion de la capacidad de oferta de RH</t>
  </si>
  <si>
    <t>2.0 realizar calculos sobre la capacidad de oferta RH e imprimir la informacion</t>
  </si>
  <si>
    <t>realiza consultas mas robustas de la informacion</t>
  </si>
  <si>
    <t>realiza los calculos e imprime</t>
  </si>
  <si>
    <t>1. requisitos del sistema</t>
  </si>
  <si>
    <t>2. Requisitos Transversales</t>
  </si>
  <si>
    <t>2.1. Amigable/usable. N/A</t>
  </si>
  <si>
    <t>2.2. Razonablemente rápido. N/A</t>
  </si>
  <si>
    <t>2.3. Interoperable. N/A</t>
  </si>
  <si>
    <t>2.4. Seguro. N/A</t>
  </si>
  <si>
    <t>2.5. Mantenible. N/A</t>
  </si>
  <si>
    <t>2.6. Alta disponibilidad (uptime)/Robusto N/A</t>
  </si>
  <si>
    <t>2.7. Que use un Log de actividades N/A</t>
  </si>
  <si>
    <t>3. Varios PFs</t>
  </si>
  <si>
    <t>3.1. Generador (mantenedor) de informes estadisticos</t>
  </si>
  <si>
    <t>3.2. generador de predicciones</t>
  </si>
  <si>
    <t>3.3. tasa de oferta y demanta del agua</t>
  </si>
  <si>
    <t xml:space="preserve">factor de complejidad </t>
  </si>
  <si>
    <t>horas hombre  por integrante de grupo</t>
  </si>
  <si>
    <t>COSTO DEL PROYECTO(US)</t>
  </si>
  <si>
    <t>COSTO DEL PROYECTO(pesos colombianos)</t>
  </si>
  <si>
    <t>13'684.133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</si>
</sst>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165" fontId="0" fillId="0" borderId="1" xfId="0" applyNumberForma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topLeftCell="A32" workbookViewId="0">
      <selection activeCell="F45" sqref="F45"/>
    </sheetView>
  </sheetViews>
  <sheetFormatPr baseColWidth="10" defaultRowHeight="15" x14ac:dyDescent="0.25"/>
  <cols>
    <col min="1" max="1" width="68.7109375" customWidth="1"/>
    <col min="2" max="2" width="11.7109375" style="1" customWidth="1"/>
    <col min="3" max="3" width="31.8554687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</row>
    <row r="7" spans="1:3" x14ac:dyDescent="0.25">
      <c r="A7" s="4" t="s">
        <v>45</v>
      </c>
      <c r="B7" s="3" t="s">
        <v>5</v>
      </c>
      <c r="C7" s="2" t="s">
        <v>6</v>
      </c>
    </row>
    <row r="8" spans="1:3" x14ac:dyDescent="0.25">
      <c r="B8" s="3"/>
      <c r="C8" s="2"/>
    </row>
    <row r="9" spans="1:3" ht="45" x14ac:dyDescent="0.25">
      <c r="A9" s="2" t="s">
        <v>7</v>
      </c>
      <c r="B9" s="3">
        <v>5</v>
      </c>
      <c r="C9" s="2" t="s">
        <v>8</v>
      </c>
    </row>
    <row r="10" spans="1:3" ht="45" x14ac:dyDescent="0.25">
      <c r="A10" s="2" t="s">
        <v>23</v>
      </c>
      <c r="B10" s="3">
        <v>8</v>
      </c>
      <c r="C10" s="2" t="s">
        <v>24</v>
      </c>
    </row>
    <row r="11" spans="1:3" ht="30" x14ac:dyDescent="0.25">
      <c r="A11" s="2" t="s">
        <v>26</v>
      </c>
      <c r="B11" s="3">
        <v>12</v>
      </c>
      <c r="C11" s="2" t="s">
        <v>25</v>
      </c>
    </row>
    <row r="12" spans="1:3" ht="60" x14ac:dyDescent="0.25">
      <c r="A12" s="2" t="s">
        <v>30</v>
      </c>
      <c r="B12" s="3">
        <v>10</v>
      </c>
      <c r="C12" s="2" t="s">
        <v>28</v>
      </c>
    </row>
    <row r="13" spans="1:3" ht="60" x14ac:dyDescent="0.25">
      <c r="A13" s="2" t="s">
        <v>27</v>
      </c>
      <c r="B13" s="3">
        <v>10</v>
      </c>
      <c r="C13" s="2" t="s">
        <v>29</v>
      </c>
    </row>
    <row r="14" spans="1:3" ht="30" x14ac:dyDescent="0.25">
      <c r="A14" s="2" t="s">
        <v>36</v>
      </c>
      <c r="B14" s="3">
        <v>2</v>
      </c>
      <c r="C14" s="2" t="s">
        <v>32</v>
      </c>
    </row>
    <row r="15" spans="1:3" ht="45" x14ac:dyDescent="0.25">
      <c r="A15" s="2" t="s">
        <v>31</v>
      </c>
      <c r="B15" s="3">
        <v>5</v>
      </c>
      <c r="C15" s="2" t="s">
        <v>33</v>
      </c>
    </row>
    <row r="16" spans="1:3" ht="30" x14ac:dyDescent="0.25">
      <c r="A16" s="2" t="s">
        <v>34</v>
      </c>
      <c r="B16" s="3">
        <v>2</v>
      </c>
      <c r="C16" s="2" t="s">
        <v>38</v>
      </c>
    </row>
    <row r="17" spans="1:3" ht="45" x14ac:dyDescent="0.25">
      <c r="A17" s="2" t="s">
        <v>35</v>
      </c>
      <c r="B17" s="3">
        <v>5</v>
      </c>
      <c r="C17" s="2" t="s">
        <v>37</v>
      </c>
    </row>
    <row r="18" spans="1:3" ht="45" x14ac:dyDescent="0.25">
      <c r="A18" s="2" t="s">
        <v>39</v>
      </c>
      <c r="B18" s="3">
        <v>20</v>
      </c>
      <c r="C18" s="2" t="s">
        <v>40</v>
      </c>
    </row>
    <row r="19" spans="1:3" ht="30" x14ac:dyDescent="0.25">
      <c r="A19" s="2" t="s">
        <v>41</v>
      </c>
      <c r="B19" s="3">
        <v>6</v>
      </c>
      <c r="C19" s="2" t="s">
        <v>43</v>
      </c>
    </row>
    <row r="20" spans="1:3" ht="30" x14ac:dyDescent="0.25">
      <c r="A20" s="2" t="s">
        <v>42</v>
      </c>
      <c r="B20" s="3">
        <v>7</v>
      </c>
      <c r="C20" s="2" t="s">
        <v>44</v>
      </c>
    </row>
    <row r="21" spans="1:3" x14ac:dyDescent="0.25">
      <c r="A21" s="4" t="s">
        <v>46</v>
      </c>
      <c r="B21" s="3">
        <v>0</v>
      </c>
      <c r="C21" s="2"/>
    </row>
    <row r="22" spans="1:3" x14ac:dyDescent="0.25">
      <c r="A22" s="2" t="s">
        <v>47</v>
      </c>
      <c r="B22" s="3">
        <v>0</v>
      </c>
      <c r="C22" s="2"/>
    </row>
    <row r="23" spans="1:3" x14ac:dyDescent="0.25">
      <c r="A23" s="2" t="s">
        <v>48</v>
      </c>
      <c r="B23" s="3">
        <v>0</v>
      </c>
      <c r="C23" s="2"/>
    </row>
    <row r="24" spans="1:3" x14ac:dyDescent="0.25">
      <c r="A24" s="2" t="s">
        <v>49</v>
      </c>
      <c r="B24" s="3">
        <v>0</v>
      </c>
      <c r="C24" s="2"/>
    </row>
    <row r="25" spans="1:3" x14ac:dyDescent="0.25">
      <c r="A25" s="2" t="s">
        <v>50</v>
      </c>
      <c r="B25" s="3">
        <v>0</v>
      </c>
      <c r="C25" s="2"/>
    </row>
    <row r="26" spans="1:3" x14ac:dyDescent="0.25">
      <c r="A26" s="2" t="s">
        <v>51</v>
      </c>
      <c r="B26" s="3">
        <v>0</v>
      </c>
      <c r="C26" s="2"/>
    </row>
    <row r="27" spans="1:3" x14ac:dyDescent="0.25">
      <c r="A27" s="2" t="s">
        <v>52</v>
      </c>
      <c r="B27" s="3">
        <v>0</v>
      </c>
      <c r="C27" s="2"/>
    </row>
    <row r="28" spans="1:3" x14ac:dyDescent="0.25">
      <c r="A28" s="2" t="s">
        <v>53</v>
      </c>
      <c r="B28" s="3">
        <v>0</v>
      </c>
      <c r="C28" s="2"/>
    </row>
    <row r="29" spans="1:3" x14ac:dyDescent="0.25">
      <c r="A29" s="2" t="s">
        <v>9</v>
      </c>
      <c r="B29" s="3">
        <v>0</v>
      </c>
      <c r="C29" s="2"/>
    </row>
    <row r="30" spans="1:3" x14ac:dyDescent="0.25">
      <c r="A30" s="2"/>
      <c r="B30" s="3">
        <v>0</v>
      </c>
      <c r="C30" s="2"/>
    </row>
    <row r="31" spans="1:3" x14ac:dyDescent="0.25">
      <c r="A31" s="4" t="s">
        <v>54</v>
      </c>
      <c r="B31" s="3">
        <v>0</v>
      </c>
      <c r="C31" s="2"/>
    </row>
    <row r="32" spans="1:3" x14ac:dyDescent="0.25">
      <c r="A32" s="2" t="s">
        <v>55</v>
      </c>
      <c r="B32" s="3">
        <v>13</v>
      </c>
      <c r="C32" s="2" t="s">
        <v>10</v>
      </c>
    </row>
    <row r="33" spans="1:3" x14ac:dyDescent="0.25">
      <c r="A33" s="2" t="s">
        <v>56</v>
      </c>
      <c r="B33" s="3">
        <v>11</v>
      </c>
      <c r="C33" s="2" t="s">
        <v>11</v>
      </c>
    </row>
    <row r="34" spans="1:3" x14ac:dyDescent="0.25">
      <c r="A34" s="2" t="s">
        <v>57</v>
      </c>
      <c r="B34" s="3">
        <v>11</v>
      </c>
      <c r="C34" s="2" t="s">
        <v>11</v>
      </c>
    </row>
    <row r="35" spans="1:3" x14ac:dyDescent="0.25">
      <c r="A35" s="2"/>
      <c r="B35" s="3"/>
      <c r="C35" s="2"/>
    </row>
    <row r="36" spans="1:3" x14ac:dyDescent="0.25">
      <c r="A36" s="2"/>
      <c r="B36" s="3"/>
      <c r="C36" s="2"/>
    </row>
    <row r="37" spans="1:3" x14ac:dyDescent="0.25">
      <c r="A37" s="4" t="s">
        <v>12</v>
      </c>
      <c r="B37" s="3"/>
      <c r="C37" s="2"/>
    </row>
    <row r="38" spans="1:3" x14ac:dyDescent="0.25">
      <c r="A38" s="4" t="s">
        <v>13</v>
      </c>
      <c r="B38" s="3"/>
      <c r="C38" s="2"/>
    </row>
    <row r="39" spans="1:3" x14ac:dyDescent="0.25">
      <c r="A39" s="4" t="s">
        <v>14</v>
      </c>
      <c r="B39" s="3"/>
      <c r="C39" s="2"/>
    </row>
    <row r="40" spans="1:3" x14ac:dyDescent="0.25">
      <c r="A40" s="4" t="s">
        <v>15</v>
      </c>
      <c r="B40" s="3"/>
      <c r="C40" s="2"/>
    </row>
    <row r="41" spans="1:3" x14ac:dyDescent="0.25">
      <c r="A41" s="4" t="s">
        <v>16</v>
      </c>
      <c r="B41" s="3"/>
      <c r="C41" s="2"/>
    </row>
    <row r="42" spans="1:3" x14ac:dyDescent="0.25">
      <c r="A42" s="2"/>
      <c r="B42" s="3"/>
      <c r="C42" s="2"/>
    </row>
    <row r="43" spans="1:3" x14ac:dyDescent="0.25">
      <c r="A43" s="2"/>
      <c r="B43" s="3"/>
      <c r="C43" s="2"/>
    </row>
    <row r="44" spans="1:3" x14ac:dyDescent="0.25">
      <c r="A44" s="2"/>
      <c r="B44" s="3"/>
      <c r="C44" s="2"/>
    </row>
    <row r="45" spans="1:3" x14ac:dyDescent="0.25">
      <c r="A45" s="2" t="s">
        <v>17</v>
      </c>
      <c r="B45" s="3">
        <f>SUM(B9:B34)</f>
        <v>127</v>
      </c>
      <c r="C45" s="2"/>
    </row>
    <row r="46" spans="1:3" x14ac:dyDescent="0.25">
      <c r="A46" s="2" t="s">
        <v>58</v>
      </c>
      <c r="B46" s="3">
        <f>SUM(0.65+(0.01*B45))</f>
        <v>1.92</v>
      </c>
      <c r="C46" s="2"/>
    </row>
    <row r="47" spans="1:3" x14ac:dyDescent="0.25">
      <c r="A47" s="2" t="s">
        <v>18</v>
      </c>
      <c r="B47" s="5">
        <f>((5100+6500)/2)/B45</f>
        <v>45.669291338582674</v>
      </c>
      <c r="C47" s="2"/>
    </row>
    <row r="48" spans="1:3" x14ac:dyDescent="0.25">
      <c r="A48" s="2"/>
      <c r="B48" s="3"/>
      <c r="C48" s="2"/>
    </row>
    <row r="49" spans="1:3" x14ac:dyDescent="0.25">
      <c r="A49" s="2" t="s">
        <v>19</v>
      </c>
      <c r="B49" s="3">
        <f>(1200+1770)/2</f>
        <v>1485</v>
      </c>
      <c r="C49" s="2"/>
    </row>
    <row r="50" spans="1:3" x14ac:dyDescent="0.25">
      <c r="A50" s="2" t="s">
        <v>59</v>
      </c>
      <c r="B50" s="3">
        <f>B49/3</f>
        <v>495</v>
      </c>
      <c r="C50" s="2"/>
    </row>
    <row r="51" spans="1:3" x14ac:dyDescent="0.25">
      <c r="A51" s="2" t="s">
        <v>20</v>
      </c>
      <c r="B51" s="3">
        <f>B49/B45</f>
        <v>11.692913385826772</v>
      </c>
      <c r="C51" s="2"/>
    </row>
    <row r="52" spans="1:3" x14ac:dyDescent="0.25">
      <c r="A52" s="2" t="s">
        <v>21</v>
      </c>
      <c r="B52" s="3">
        <f>B49/B53</f>
        <v>1.3164893617021276</v>
      </c>
      <c r="C52" s="2"/>
    </row>
    <row r="53" spans="1:3" x14ac:dyDescent="0.25">
      <c r="A53" s="2" t="s">
        <v>22</v>
      </c>
      <c r="B53" s="3">
        <f>(((1.7+3)*30)*8)</f>
        <v>1128</v>
      </c>
      <c r="C53" s="2"/>
    </row>
    <row r="54" spans="1:3" x14ac:dyDescent="0.25">
      <c r="A54" s="4" t="s">
        <v>60</v>
      </c>
      <c r="B54" s="6">
        <f>B47*B45</f>
        <v>5800</v>
      </c>
      <c r="C54" s="2"/>
    </row>
    <row r="55" spans="1:3" x14ac:dyDescent="0.25">
      <c r="A55" s="4" t="s">
        <v>61</v>
      </c>
      <c r="B55" s="7" t="s">
        <v>62</v>
      </c>
      <c r="C5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viviana</dc:creator>
  <cp:lastModifiedBy>viviana</cp:lastModifiedBy>
  <cp:lastPrinted>2012-03-28T16:13:13Z</cp:lastPrinted>
  <dcterms:created xsi:type="dcterms:W3CDTF">2012-03-28T16:11:16Z</dcterms:created>
  <dcterms:modified xsi:type="dcterms:W3CDTF">2012-03-29T06:56:50Z</dcterms:modified>
</cp:coreProperties>
</file>