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65" windowWidth="20730" windowHeight="11760" firstSheet="1" activeTab="4"/>
  </bookViews>
  <sheets>
    <sheet name="Induction Work%" sheetId="1" r:id="rId1"/>
    <sheet name="Speedups over stateful" sheetId="2" r:id="rId2"/>
    <sheet name="Mpeg-motionestimation" sheetId="5" r:id="rId3"/>
    <sheet name="FirBank" sheetId="7" r:id="rId4"/>
    <sheet name="Preprocessing" sheetId="8" r:id="rId5"/>
    <sheet name="Sheet1" sheetId="4" r:id="rId6"/>
    <sheet name="Sheet3" sheetId="3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F8" i="7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K4" i="5"/>
  <c r="K5"/>
  <c r="K6"/>
  <c r="K7"/>
  <c r="K8"/>
  <c r="K3"/>
  <c r="I4"/>
  <c r="I5"/>
  <c r="I6"/>
  <c r="I7"/>
  <c r="I8"/>
  <c r="I3"/>
  <c r="H4"/>
  <c r="H5"/>
  <c r="H6"/>
  <c r="H7"/>
  <c r="H8"/>
  <c r="H3"/>
  <c r="F3"/>
  <c r="F4"/>
  <c r="F5"/>
  <c r="F6"/>
  <c r="F7"/>
  <c r="F8"/>
  <c r="E8"/>
  <c r="E7"/>
  <c r="E6"/>
  <c r="E5"/>
  <c r="E4"/>
  <c r="E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<sst xmlns="http://schemas.openxmlformats.org/spreadsheetml/2006/main" count="118" uniqueCount="48">
  <si>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</si>
  <si>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</si>
  <si>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</si>
  <si>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</si>
  <si>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</si>
  <si>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</si>
  <si>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</si>
  <si>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</si>
  <si>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</si>
  <si>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</si>
  <si>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</si>
  <si>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</si>
  <si>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</si>
  <si>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</si>
  <si>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</si>
  <si>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</si>
  <si>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</si>
  <si>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</si>
  <si>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</si>
  <si>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</si>
  <si>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</si>
  <si>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</si>
  <si>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</si>
  <si>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</si>
  <si>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</si>
  <si>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</si>
  <si>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</si>
  <si>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</si>
  <si>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</si>
  <si>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</si>
  <si>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</si>
  <si>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</si>
  <si>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</si>
  <si>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</si>
  <si>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</si>
  <si>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</si>
  <si>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</si>
  <si>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</si>
  <si>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</si>
  <si>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</si>
  <si>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</si>
  <si>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</si>
  <si>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</si>
  <si>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</si>
  <si>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</si>
  <si>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</si>
  <si>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</si>
  <si>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preprocessing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</si>
</sst>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2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3"/>
          <c:order val="3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stateful'!$E$1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1.04</c:v>
                </c:pt>
                <c:pt idx="2">
                  <c:v>1.1200000000000001</c:v>
                </c:pt>
                <c:pt idx="3">
                  <c:v>1.28</c:v>
                </c:pt>
                <c:pt idx="4">
                  <c:v>1.6</c:v>
                </c:pt>
                <c:pt idx="5">
                  <c:v>2.2400000000000002</c:v>
                </c:pt>
                <c:pt idx="6">
                  <c:v>3.52</c:v>
                </c:pt>
                <c:pt idx="7">
                  <c:v>6.08</c:v>
                </c:pt>
                <c:pt idx="8">
                  <c:v>11.200000000000001</c:v>
                </c:pt>
                <c:pt idx="9">
                  <c:v>21.44</c:v>
                </c:pt>
              </c:numCache>
            </c:numRef>
          </c:val>
        </c:ser>
        <c:ser>
          <c:idx val="5"/>
          <c:order val="5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dLbls/>
        <c:marker val="1"/>
        <c:axId val="59992320"/>
        <c:axId val="60019072"/>
      </c:lineChart>
      <c:catAx>
        <c:axId val="5999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0019072"/>
        <c:crosses val="autoZero"/>
        <c:auto val="1"/>
        <c:lblAlgn val="ctr"/>
        <c:lblOffset val="100"/>
      </c:catAx>
      <c:valAx>
        <c:axId val="6001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599923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9"/>
          <c:w val="0.20229357798165098"/>
          <c:h val="0.167434383202100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dLbls/>
        <c:marker val="1"/>
        <c:axId val="61416960"/>
        <c:axId val="61418880"/>
      </c:lineChart>
      <c:catAx>
        <c:axId val="6141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418880"/>
        <c:crosses val="autoZero"/>
        <c:auto val="1"/>
        <c:lblAlgn val="ctr"/>
        <c:lblOffset val="100"/>
      </c:catAx>
      <c:valAx>
        <c:axId val="6141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4169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8"/>
          <c:h val="0.167434383202100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2.7952213784631463</c:v>
                </c:pt>
                <c:pt idx="2">
                  <c:v>5.6351070570604946</c:v>
                </c:pt>
                <c:pt idx="3">
                  <c:v>10.816438282634932</c:v>
                </c:pt>
                <c:pt idx="4">
                  <c:v>19.031078203344084</c:v>
                </c:pt>
                <c:pt idx="5">
                  <c:v>32.945515091557034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2.005976135339067</c:v>
                </c:pt>
                <c:pt idx="2">
                  <c:v>1.9662993774391202</c:v>
                </c:pt>
                <c:pt idx="3">
                  <c:v>1.9410840538423615</c:v>
                </c:pt>
                <c:pt idx="4">
                  <c:v>1.9803355315207782</c:v>
                </c:pt>
                <c:pt idx="5">
                  <c:v>2.0604373478720701</c:v>
                </c:pt>
              </c:numCache>
            </c:numRef>
          </c:yVal>
        </c:ser>
        <c:axId val="58495744"/>
        <c:axId val="55974528"/>
      </c:scatterChart>
      <c:valAx>
        <c:axId val="58495744"/>
        <c:scaling>
          <c:logBase val="2"/>
          <c:orientation val="minMax"/>
        </c:scaling>
        <c:axPos val="b"/>
        <c:numFmt formatCode="General" sourceLinked="1"/>
        <c:tickLblPos val="nextTo"/>
        <c:crossAx val="55974528"/>
        <c:crosses val="autoZero"/>
        <c:crossBetween val="midCat"/>
      </c:valAx>
      <c:valAx>
        <c:axId val="5597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5849574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34"/>
          <c:y val="0.15702354913969088"/>
          <c:w val="0.31243066491688537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1.9146017026498141</c:v>
                </c:pt>
                <c:pt idx="2">
                  <c:v>3.6195174180228338</c:v>
                </c:pt>
                <c:pt idx="3">
                  <c:v>6.3957182919988922</c:v>
                </c:pt>
                <c:pt idx="4">
                  <c:v>9.5038953629721892</c:v>
                </c:pt>
                <c:pt idx="5">
                  <c:v>14.200029828933237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1.7474609160094283</c:v>
                </c:pt>
                <c:pt idx="2">
                  <c:v>3.0398301081573558</c:v>
                </c:pt>
                <c:pt idx="3">
                  <c:v>4.0788066226188748</c:v>
                </c:pt>
                <c:pt idx="4">
                  <c:v>5.7246665407069566</c:v>
                </c:pt>
                <c:pt idx="5">
                  <c:v>6.91099178226054</c:v>
                </c:pt>
              </c:numCache>
            </c:numRef>
          </c:yVal>
        </c:ser>
        <c:axId val="88206720"/>
        <c:axId val="99271808"/>
      </c:scatterChart>
      <c:valAx>
        <c:axId val="88206720"/>
        <c:scaling>
          <c:logBase val="2"/>
          <c:orientation val="minMax"/>
        </c:scaling>
        <c:axPos val="b"/>
        <c:numFmt formatCode="General" sourceLinked="1"/>
        <c:tickLblPos val="nextTo"/>
        <c:crossAx val="99271808"/>
        <c:crosses val="autoZero"/>
        <c:crossBetween val="midCat"/>
      </c:valAx>
      <c:valAx>
        <c:axId val="99271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882067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3"/>
          <c:y val="0.15702354913969091"/>
          <c:w val="0.31243066491688554"/>
          <c:h val="0.16743438320209986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Preprocessing!$H$2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Preprocessing!$H$3:$H$8</c:f>
              <c:numCache>
                <c:formatCode>0.00</c:formatCode>
                <c:ptCount val="6"/>
                <c:pt idx="0">
                  <c:v>1</c:v>
                </c:pt>
                <c:pt idx="1">
                  <c:v>1.9146017026498141</c:v>
                </c:pt>
                <c:pt idx="2">
                  <c:v>3.6195174180228338</c:v>
                </c:pt>
                <c:pt idx="3">
                  <c:v>6.3957182919988922</c:v>
                </c:pt>
                <c:pt idx="4">
                  <c:v>9.5038953629721892</c:v>
                </c:pt>
                <c:pt idx="5">
                  <c:v>14.200029828933237</c:v>
                </c:pt>
              </c:numCache>
            </c:numRef>
          </c:yVal>
        </c:ser>
        <c:ser>
          <c:idx val="1"/>
          <c:order val="1"/>
          <c:tx>
            <c:strRef>
              <c:f>Preprocessing!$I$2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Preprocessing!$I$3:$I$8</c:f>
              <c:numCache>
                <c:formatCode>0.00</c:formatCode>
                <c:ptCount val="6"/>
                <c:pt idx="0">
                  <c:v>1</c:v>
                </c:pt>
                <c:pt idx="1">
                  <c:v>1.6248568127672076</c:v>
                </c:pt>
                <c:pt idx="2">
                  <c:v>1.8132405422737015</c:v>
                </c:pt>
                <c:pt idx="3">
                  <c:v>1.9221864252239376</c:v>
                </c:pt>
                <c:pt idx="4">
                  <c:v>2.7846116090648363</c:v>
                </c:pt>
                <c:pt idx="5">
                  <c:v>2.7007462754044362</c:v>
                </c:pt>
              </c:numCache>
            </c:numRef>
          </c:yVal>
        </c:ser>
        <c:axId val="81212160"/>
        <c:axId val="81213696"/>
      </c:scatterChart>
      <c:valAx>
        <c:axId val="81212160"/>
        <c:scaling>
          <c:logBase val="2"/>
          <c:orientation val="minMax"/>
        </c:scaling>
        <c:axPos val="b"/>
        <c:numFmt formatCode="General" sourceLinked="1"/>
        <c:tickLblPos val="nextTo"/>
        <c:crossAx val="81213696"/>
        <c:crosses val="autoZero"/>
        <c:crossBetween val="midCat"/>
      </c:valAx>
      <c:valAx>
        <c:axId val="8121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8121216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8"/>
          <c:y val="0.15702354913969091"/>
          <c:w val="0.31243066491688576"/>
          <c:h val="0.16743438320209994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dLbls/>
        <c:marker val="1"/>
        <c:axId val="56337152"/>
        <c:axId val="56339072"/>
      </c:lineChart>
      <c:catAx>
        <c:axId val="563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339072"/>
        <c:crosses val="autoZero"/>
        <c:auto val="1"/>
        <c:lblAlgn val="ctr"/>
        <c:lblOffset val="100"/>
      </c:catAx>
      <c:valAx>
        <c:axId val="5633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3371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8"/>
          <c:h val="0.1674343832021000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dLbls/>
        <c:marker val="1"/>
        <c:axId val="62067072"/>
        <c:axId val="62068992"/>
      </c:lineChart>
      <c:catAx>
        <c:axId val="6206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2068992"/>
        <c:crosses val="autoZero"/>
        <c:auto val="1"/>
        <c:lblAlgn val="ctr"/>
        <c:lblOffset val="100"/>
      </c:catAx>
      <c:valAx>
        <c:axId val="6206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20670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9"/>
          <c:w val="0.20229357798165098"/>
          <c:h val="0.167434383202100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82550</xdr:rowOff>
    </xdr:from>
    <xdr:to>
      <xdr:col>17</xdr:col>
      <xdr:colOff>114300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4" sqref="E4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0.04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1.04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1.1200000000000001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1.28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1.6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2.2400000000000002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3.52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6.08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11.200000000000001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21.44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N25" sqref="N25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36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1039878225</v>
      </c>
      <c r="C3" s="7">
        <v>989800320</v>
      </c>
      <c r="E3" s="8">
        <f>AVERAGE(B3:B7)</f>
        <v>1022550569.2</v>
      </c>
      <c r="F3" s="8">
        <f>AVERAGE(C3:C7)</f>
        <v>1001870818.8</v>
      </c>
      <c r="G3" s="7">
        <v>1</v>
      </c>
      <c r="H3" s="9">
        <f>$E$3/E3</f>
        <v>1</v>
      </c>
      <c r="I3" s="9">
        <f>$F$3/F3</f>
        <v>1</v>
      </c>
      <c r="K3" s="9">
        <f>F3/E3</f>
        <v>0.97977630542401528</v>
      </c>
    </row>
    <row r="4" spans="1:11">
      <c r="B4" s="7">
        <v>1006072766</v>
      </c>
      <c r="C4" s="7">
        <v>1012270016</v>
      </c>
      <c r="E4" s="8">
        <f>AVERAGE(B8:B12)</f>
        <v>365820960.39999998</v>
      </c>
      <c r="F4" s="8">
        <f>AVERAGE(C8:C12)</f>
        <v>499443039.80000001</v>
      </c>
      <c r="G4" s="7">
        <v>2</v>
      </c>
      <c r="H4" s="9">
        <f t="shared" ref="H4:H8" si="0">$E$3/E4</f>
        <v>2.7952213784631463</v>
      </c>
      <c r="I4" s="9">
        <f t="shared" ref="I4:I8" si="1">$F$3/F4</f>
        <v>2.005976135339067</v>
      </c>
      <c r="K4" s="9">
        <f t="shared" ref="K4:K8" si="2">F4/E4</f>
        <v>1.3652663293374265</v>
      </c>
    </row>
    <row r="5" spans="1:11">
      <c r="B5" s="7">
        <v>1018844478</v>
      </c>
      <c r="C5" s="7">
        <v>1005293167</v>
      </c>
      <c r="E5" s="8">
        <f>AVERAGE(B13:B17)</f>
        <v>181460717.40000001</v>
      </c>
      <c r="F5" s="8">
        <f>AVERAGE(C13:C17)</f>
        <v>509520996.80000001</v>
      </c>
      <c r="G5" s="7">
        <v>4</v>
      </c>
      <c r="H5" s="9">
        <f t="shared" si="0"/>
        <v>5.6351070570604946</v>
      </c>
      <c r="I5" s="9">
        <f t="shared" si="1"/>
        <v>1.9662993774391202</v>
      </c>
      <c r="K5" s="9">
        <f t="shared" si="2"/>
        <v>2.8078859386235404</v>
      </c>
    </row>
    <row r="6" spans="1:11">
      <c r="B6" s="7">
        <v>1030684307</v>
      </c>
      <c r="C6" s="7">
        <v>999248750</v>
      </c>
      <c r="E6" s="8">
        <f>AVERAGE(B18:B22)</f>
        <v>94536717.400000006</v>
      </c>
      <c r="F6" s="8">
        <f>AVERAGE(C18:C22)</f>
        <v>516139843</v>
      </c>
      <c r="G6" s="7">
        <v>8</v>
      </c>
      <c r="H6" s="9">
        <f t="shared" si="0"/>
        <v>10.816438282634932</v>
      </c>
      <c r="I6" s="9">
        <f t="shared" si="1"/>
        <v>1.9410840538423615</v>
      </c>
      <c r="K6" s="9">
        <f t="shared" si="2"/>
        <v>5.4596759565506128</v>
      </c>
    </row>
    <row r="7" spans="1:11">
      <c r="B7" s="7">
        <v>1017273070</v>
      </c>
      <c r="C7" s="7">
        <v>1002741841</v>
      </c>
      <c r="E7" s="8">
        <f>AVERAGE(B23:B27)</f>
        <v>53730564.200000003</v>
      </c>
      <c r="F7" s="8">
        <f>AVERAGE(C23:C27)</f>
        <v>505909631.39999998</v>
      </c>
      <c r="G7" s="7">
        <v>16</v>
      </c>
      <c r="H7" s="9">
        <f t="shared" si="0"/>
        <v>19.031078203344084</v>
      </c>
      <c r="I7" s="9">
        <f t="shared" si="1"/>
        <v>1.9803355315207782</v>
      </c>
      <c r="K7" s="9">
        <f t="shared" si="2"/>
        <v>9.4156768858198578</v>
      </c>
    </row>
    <row r="8" spans="1:11">
      <c r="A8" s="7" t="s">
        <v>40</v>
      </c>
      <c r="B8" s="7">
        <v>361196093</v>
      </c>
      <c r="C8" s="7">
        <v>478632571</v>
      </c>
      <c r="E8" s="8">
        <f>AVERAGE(B28:B32)</f>
        <v>31037625.800000001</v>
      </c>
      <c r="F8" s="8">
        <f>AVERAGE(C28:C32)</f>
        <v>486241826.19999999</v>
      </c>
      <c r="G8" s="7">
        <v>32</v>
      </c>
      <c r="H8" s="9">
        <f t="shared" si="0"/>
        <v>32.945515091557034</v>
      </c>
      <c r="I8" s="9">
        <f t="shared" si="1"/>
        <v>2.0604373478720701</v>
      </c>
      <c r="K8" s="9">
        <f t="shared" si="2"/>
        <v>15.666205570401585</v>
      </c>
    </row>
    <row r="9" spans="1:11">
      <c r="B9" s="7">
        <v>363045017</v>
      </c>
      <c r="C9" s="7">
        <v>502730277</v>
      </c>
    </row>
    <row r="10" spans="1:11">
      <c r="B10" s="7">
        <v>373577198</v>
      </c>
      <c r="C10" s="7">
        <v>497886795</v>
      </c>
    </row>
    <row r="11" spans="1:11">
      <c r="B11" s="7">
        <v>365097136</v>
      </c>
      <c r="C11" s="7">
        <v>507016710</v>
      </c>
    </row>
    <row r="12" spans="1:11">
      <c r="B12" s="7">
        <v>366189358</v>
      </c>
      <c r="C12" s="7">
        <v>510948846</v>
      </c>
    </row>
    <row r="13" spans="1:11">
      <c r="A13" s="7" t="s">
        <v>41</v>
      </c>
      <c r="B13" s="7">
        <v>181779432</v>
      </c>
      <c r="C13" s="7">
        <v>480542667</v>
      </c>
    </row>
    <row r="14" spans="1:11">
      <c r="B14" s="7">
        <v>181907129</v>
      </c>
      <c r="C14" s="7">
        <v>489568362</v>
      </c>
    </row>
    <row r="15" spans="1:11">
      <c r="B15" s="7">
        <v>180835639</v>
      </c>
      <c r="C15" s="7">
        <v>489156059</v>
      </c>
    </row>
    <row r="16" spans="1:11">
      <c r="B16" s="7">
        <v>182972973</v>
      </c>
      <c r="C16" s="7">
        <v>602776205</v>
      </c>
    </row>
    <row r="17" spans="1:3">
      <c r="B17" s="7">
        <v>179808414</v>
      </c>
      <c r="C17" s="7">
        <v>485561691</v>
      </c>
    </row>
    <row r="18" spans="1:3">
      <c r="A18" s="7" t="s">
        <v>21</v>
      </c>
      <c r="B18" s="7">
        <v>94648101</v>
      </c>
      <c r="C18" s="7">
        <v>493990280</v>
      </c>
    </row>
    <row r="19" spans="1:3">
      <c r="B19" s="7">
        <v>95581733</v>
      </c>
      <c r="C19" s="7">
        <v>489302434</v>
      </c>
    </row>
    <row r="20" spans="1:3">
      <c r="B20" s="7">
        <v>94659177</v>
      </c>
      <c r="C20" s="7">
        <v>489562684</v>
      </c>
    </row>
    <row r="21" spans="1:3">
      <c r="B21" s="7">
        <v>94880146</v>
      </c>
      <c r="C21" s="7">
        <v>527816606</v>
      </c>
    </row>
    <row r="22" spans="1:3">
      <c r="B22" s="7">
        <v>92914430</v>
      </c>
      <c r="C22" s="7">
        <v>580027211</v>
      </c>
    </row>
    <row r="23" spans="1:3">
      <c r="A23" s="7" t="s">
        <v>22</v>
      </c>
      <c r="B23" s="7">
        <v>53758792</v>
      </c>
      <c r="C23" s="7">
        <v>507353954</v>
      </c>
    </row>
    <row r="24" spans="1:3">
      <c r="B24" s="7">
        <v>53716862</v>
      </c>
      <c r="C24" s="7">
        <v>506145531</v>
      </c>
    </row>
    <row r="25" spans="1:3">
      <c r="B25" s="7">
        <v>53713359</v>
      </c>
      <c r="C25" s="7">
        <v>507643684</v>
      </c>
    </row>
    <row r="26" spans="1:3">
      <c r="B26" s="7">
        <v>53720024</v>
      </c>
      <c r="C26" s="7">
        <v>498917038</v>
      </c>
    </row>
    <row r="27" spans="1:3">
      <c r="B27" s="7">
        <v>53743784</v>
      </c>
      <c r="C27" s="7">
        <v>509487950</v>
      </c>
    </row>
    <row r="28" spans="1:3">
      <c r="A28" s="7" t="s">
        <v>23</v>
      </c>
      <c r="B28" s="7">
        <v>31056819</v>
      </c>
      <c r="C28" s="7">
        <v>486267188</v>
      </c>
    </row>
    <row r="29" spans="1:3">
      <c r="B29" s="7">
        <v>31032298</v>
      </c>
      <c r="C29" s="7">
        <v>487494715</v>
      </c>
    </row>
    <row r="30" spans="1:3">
      <c r="B30" s="7">
        <v>31029270</v>
      </c>
      <c r="C30" s="7">
        <v>485944862</v>
      </c>
    </row>
    <row r="31" spans="1:3">
      <c r="B31" s="7">
        <v>31026884</v>
      </c>
      <c r="C31" s="7">
        <v>485763126</v>
      </c>
    </row>
    <row r="32" spans="1:3">
      <c r="B32" s="7">
        <v>31042858</v>
      </c>
      <c r="C32" s="7">
        <v>485739240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N25" sqref="N25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44</v>
      </c>
      <c r="B1" s="7" t="s">
        <v>45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127628533</v>
      </c>
      <c r="C3" s="7">
        <v>127231795</v>
      </c>
      <c r="E3" s="8">
        <f>AVERAGE(B3:B7)</f>
        <v>125638816.59999999</v>
      </c>
      <c r="F3" s="8">
        <f>AVERAGE(C3:C7)</f>
        <v>126285937.8</v>
      </c>
      <c r="G3" s="7">
        <v>1</v>
      </c>
      <c r="H3" s="9">
        <f>$E$3/E3</f>
        <v>1</v>
      </c>
      <c r="I3" s="9">
        <f>$F$3/F3</f>
        <v>1</v>
      </c>
      <c r="K3" s="9">
        <f>F3/E3</f>
        <v>1.0051506470493132</v>
      </c>
    </row>
    <row r="4" spans="1:11">
      <c r="B4" s="7">
        <v>124816468</v>
      </c>
      <c r="C4" s="7">
        <v>125850059</v>
      </c>
      <c r="E4" s="8">
        <f>AVERAGE(B8:B12)</f>
        <v>65621385.600000001</v>
      </c>
      <c r="F4" s="8">
        <f>AVERAGE(C8:C12)</f>
        <v>72268247.400000006</v>
      </c>
      <c r="G4" s="7">
        <v>2</v>
      </c>
      <c r="H4" s="9">
        <f t="shared" ref="H4:H8" si="0">$E$3/E4</f>
        <v>1.9146017026498141</v>
      </c>
      <c r="I4" s="9">
        <f t="shared" ref="I4:I8" si="1">$F$3/F4</f>
        <v>1.7474609160094283</v>
      </c>
      <c r="K4" s="9">
        <f t="shared" ref="K4:K8" si="2">F4/E4</f>
        <v>1.1012910919089158</v>
      </c>
    </row>
    <row r="5" spans="1:11">
      <c r="B5" s="7">
        <v>124991346</v>
      </c>
      <c r="C5" s="7">
        <v>125999136</v>
      </c>
      <c r="E5" s="8">
        <f>AVERAGE(B13:B17)</f>
        <v>34711482.799999997</v>
      </c>
      <c r="F5" s="8">
        <f>AVERAGE(C13:C17)</f>
        <v>41543748.600000001</v>
      </c>
      <c r="G5" s="7">
        <v>4</v>
      </c>
      <c r="H5" s="9">
        <f t="shared" si="0"/>
        <v>3.6195174180228338</v>
      </c>
      <c r="I5" s="9">
        <f t="shared" si="1"/>
        <v>3.0398301081573558</v>
      </c>
      <c r="K5" s="9">
        <f t="shared" si="2"/>
        <v>1.1968301336870577</v>
      </c>
    </row>
    <row r="6" spans="1:11">
      <c r="B6" s="7">
        <v>125178576</v>
      </c>
      <c r="C6" s="7">
        <v>125853221</v>
      </c>
      <c r="E6" s="8">
        <f>AVERAGE(B18:B22)</f>
        <v>19644207.399999999</v>
      </c>
      <c r="F6" s="8">
        <f>AVERAGE(C18:C22)</f>
        <v>30961491.800000001</v>
      </c>
      <c r="G6" s="7">
        <v>8</v>
      </c>
      <c r="H6" s="9">
        <f t="shared" si="0"/>
        <v>6.3957182919988922</v>
      </c>
      <c r="I6" s="9">
        <f t="shared" si="1"/>
        <v>4.0788066226188748</v>
      </c>
      <c r="K6" s="9">
        <f t="shared" si="2"/>
        <v>1.5761130581425242</v>
      </c>
    </row>
    <row r="7" spans="1:11">
      <c r="B7" s="7">
        <v>125579160</v>
      </c>
      <c r="C7" s="7">
        <v>126495478</v>
      </c>
      <c r="E7" s="8">
        <f>AVERAGE(B23:B27)</f>
        <v>13219718</v>
      </c>
      <c r="F7" s="8">
        <f>AVERAGE(C23:C27)</f>
        <v>22059964</v>
      </c>
      <c r="G7" s="7">
        <v>16</v>
      </c>
      <c r="H7" s="9">
        <f t="shared" si="0"/>
        <v>9.5038953629721892</v>
      </c>
      <c r="I7" s="9">
        <f t="shared" si="1"/>
        <v>5.7246665407069566</v>
      </c>
      <c r="K7" s="9">
        <f t="shared" si="2"/>
        <v>1.6687166851819382</v>
      </c>
    </row>
    <row r="8" spans="1:11">
      <c r="A8" s="7" t="s">
        <v>40</v>
      </c>
      <c r="B8" s="7">
        <v>67229869</v>
      </c>
      <c r="C8" s="7">
        <v>73293008</v>
      </c>
      <c r="E8" s="8">
        <f>AVERAGE(B28:B32)</f>
        <v>8847785.4000000004</v>
      </c>
      <c r="F8" s="8">
        <f>AVERAGE(C28:C32)</f>
        <v>18273200.399999999</v>
      </c>
      <c r="G8" s="7">
        <v>32</v>
      </c>
      <c r="H8" s="9">
        <f t="shared" si="0"/>
        <v>14.200029828933237</v>
      </c>
      <c r="I8" s="9">
        <f t="shared" si="1"/>
        <v>6.91099178226054</v>
      </c>
      <c r="K8" s="9">
        <f t="shared" si="2"/>
        <v>2.0652852181518777</v>
      </c>
    </row>
    <row r="9" spans="1:11">
      <c r="B9" s="7">
        <v>65505261</v>
      </c>
      <c r="C9" s="7">
        <v>72081979</v>
      </c>
    </row>
    <row r="10" spans="1:11">
      <c r="B10" s="7">
        <v>65832066</v>
      </c>
      <c r="C10" s="7">
        <v>72244653</v>
      </c>
    </row>
    <row r="11" spans="1:11">
      <c r="B11" s="7">
        <v>64813537</v>
      </c>
      <c r="C11" s="7">
        <v>71730126</v>
      </c>
    </row>
    <row r="12" spans="1:11">
      <c r="B12" s="7">
        <v>64726195</v>
      </c>
      <c r="C12" s="7">
        <v>71991471</v>
      </c>
    </row>
    <row r="13" spans="1:11">
      <c r="A13" s="7" t="s">
        <v>41</v>
      </c>
      <c r="B13" s="7">
        <v>35221490</v>
      </c>
      <c r="C13" s="7">
        <v>42797932</v>
      </c>
    </row>
    <row r="14" spans="1:11">
      <c r="B14" s="7">
        <v>34495814</v>
      </c>
      <c r="C14" s="7">
        <v>41286433</v>
      </c>
    </row>
    <row r="15" spans="1:11">
      <c r="B15" s="7">
        <v>34807027</v>
      </c>
      <c r="C15" s="7">
        <v>41260334</v>
      </c>
    </row>
    <row r="16" spans="1:11">
      <c r="B16" s="7">
        <v>34404766</v>
      </c>
      <c r="C16" s="7">
        <v>41512325</v>
      </c>
    </row>
    <row r="17" spans="1:3">
      <c r="B17" s="7">
        <v>34628317</v>
      </c>
      <c r="C17" s="7">
        <v>40861719</v>
      </c>
    </row>
    <row r="18" spans="1:3">
      <c r="A18" s="7" t="s">
        <v>21</v>
      </c>
      <c r="B18" s="7">
        <v>19892268</v>
      </c>
      <c r="C18" s="7">
        <v>28213923</v>
      </c>
    </row>
    <row r="19" spans="1:3">
      <c r="B19" s="7">
        <v>19382320</v>
      </c>
      <c r="C19" s="7">
        <v>30286484</v>
      </c>
    </row>
    <row r="20" spans="1:3">
      <c r="B20" s="7">
        <v>20890953</v>
      </c>
      <c r="C20" s="7">
        <v>31981907</v>
      </c>
    </row>
    <row r="21" spans="1:3">
      <c r="B21" s="7">
        <v>19161329</v>
      </c>
      <c r="C21" s="7">
        <v>32755958</v>
      </c>
    </row>
    <row r="22" spans="1:3">
      <c r="B22" s="7">
        <v>18894167</v>
      </c>
      <c r="C22" s="7">
        <v>31569187</v>
      </c>
    </row>
    <row r="23" spans="1:3">
      <c r="A23" s="7" t="s">
        <v>22</v>
      </c>
      <c r="B23" s="7">
        <v>13580105</v>
      </c>
      <c r="C23" s="7">
        <v>24086273</v>
      </c>
    </row>
    <row r="24" spans="1:3">
      <c r="B24" s="7">
        <v>12762028</v>
      </c>
      <c r="C24" s="7">
        <v>20532953</v>
      </c>
    </row>
    <row r="25" spans="1:3">
      <c r="B25" s="7">
        <v>13313588</v>
      </c>
      <c r="C25" s="7">
        <v>23370040</v>
      </c>
    </row>
    <row r="26" spans="1:3">
      <c r="B26" s="7">
        <v>13464414</v>
      </c>
      <c r="C26" s="7">
        <v>21263446</v>
      </c>
    </row>
    <row r="27" spans="1:3">
      <c r="B27" s="7">
        <v>12978455</v>
      </c>
      <c r="C27" s="7">
        <v>21047108</v>
      </c>
    </row>
    <row r="28" spans="1:3">
      <c r="A28" s="7" t="s">
        <v>23</v>
      </c>
      <c r="B28" s="7">
        <v>8616831</v>
      </c>
      <c r="C28" s="7">
        <v>16163451</v>
      </c>
    </row>
    <row r="29" spans="1:3">
      <c r="B29" s="7">
        <v>8449606</v>
      </c>
      <c r="C29" s="7">
        <v>20472453</v>
      </c>
    </row>
    <row r="30" spans="1:3">
      <c r="B30" s="7">
        <v>8435046</v>
      </c>
      <c r="C30" s="7">
        <v>16048153</v>
      </c>
    </row>
    <row r="31" spans="1:3">
      <c r="B31" s="7">
        <v>10276337</v>
      </c>
      <c r="C31" s="7">
        <v>22134810</v>
      </c>
    </row>
    <row r="32" spans="1:3">
      <c r="B32" s="7">
        <v>8461107</v>
      </c>
      <c r="C32" s="7">
        <v>16547135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B3" sqref="B3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47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127628533</v>
      </c>
      <c r="C3" s="7">
        <v>292628287</v>
      </c>
      <c r="E3" s="8">
        <f>AVERAGE(B3:B7)</f>
        <v>125638816.59999999</v>
      </c>
      <c r="F3" s="8">
        <f>AVERAGE(C3:C7)</f>
        <v>289829699.80000001</v>
      </c>
      <c r="G3" s="7">
        <v>1</v>
      </c>
      <c r="H3" s="9">
        <f>$E$3/E3</f>
        <v>1</v>
      </c>
      <c r="I3" s="9">
        <f>$F$3/F3</f>
        <v>1</v>
      </c>
      <c r="K3" s="9">
        <f>F3/E3</f>
        <v>2.3068483741194363</v>
      </c>
    </row>
    <row r="4" spans="1:11">
      <c r="B4" s="7">
        <v>124816468</v>
      </c>
      <c r="C4" s="7">
        <v>289248975</v>
      </c>
      <c r="E4" s="8">
        <f>AVERAGE(B8:B12)</f>
        <v>65621385.600000001</v>
      </c>
      <c r="F4" s="8">
        <f>AVERAGE(C8:C10)</f>
        <v>178372455.66666666</v>
      </c>
      <c r="G4" s="7">
        <v>2</v>
      </c>
      <c r="H4" s="9">
        <f t="shared" ref="H4:H8" si="0">$E$3/E4</f>
        <v>1.9146017026498141</v>
      </c>
      <c r="I4" s="9">
        <f t="shared" ref="I4:I8" si="1">$F$3/F4</f>
        <v>1.6248568127672076</v>
      </c>
      <c r="K4" s="9">
        <f t="shared" ref="K4:K8" si="2">F4/E4</f>
        <v>2.7182061767782399</v>
      </c>
    </row>
    <row r="5" spans="1:11">
      <c r="B5" s="7">
        <v>124991346</v>
      </c>
      <c r="C5" s="7">
        <v>289128520</v>
      </c>
      <c r="E5" s="8">
        <f>AVERAGE(B13:B17)</f>
        <v>34711482.799999997</v>
      </c>
      <c r="F5" s="8">
        <f>AVERAGE(C11:C13)</f>
        <v>159840734.33333334</v>
      </c>
      <c r="G5" s="7">
        <v>4</v>
      </c>
      <c r="H5" s="9">
        <f t="shared" si="0"/>
        <v>3.6195174180228338</v>
      </c>
      <c r="I5" s="9">
        <f t="shared" si="1"/>
        <v>1.8132405422737015</v>
      </c>
      <c r="K5" s="9">
        <f t="shared" si="2"/>
        <v>4.6048374036425015</v>
      </c>
    </row>
    <row r="6" spans="1:11">
      <c r="B6" s="7">
        <v>125178576</v>
      </c>
      <c r="C6" s="7">
        <v>289452009</v>
      </c>
      <c r="E6" s="8">
        <f>AVERAGE(B18:B22)</f>
        <v>19644207.399999999</v>
      </c>
      <c r="F6" s="8">
        <f>AVERAGE(C14:C17)</f>
        <v>150781264.5</v>
      </c>
      <c r="G6" s="7">
        <v>8</v>
      </c>
      <c r="H6" s="9">
        <f t="shared" si="0"/>
        <v>6.3957182919988922</v>
      </c>
      <c r="I6" s="9">
        <f t="shared" si="1"/>
        <v>1.9221864252239376</v>
      </c>
      <c r="K6" s="9">
        <f t="shared" si="2"/>
        <v>7.6756094776315589</v>
      </c>
    </row>
    <row r="7" spans="1:11">
      <c r="B7" s="7">
        <v>125579160</v>
      </c>
      <c r="C7" s="7">
        <v>288690708</v>
      </c>
      <c r="E7" s="8">
        <f>AVERAGE(B23:B27)</f>
        <v>13219718</v>
      </c>
      <c r="F7" s="8">
        <f>AVERAGE(C18:C21)</f>
        <v>104082630</v>
      </c>
      <c r="G7" s="7">
        <v>16</v>
      </c>
      <c r="H7" s="9">
        <f t="shared" si="0"/>
        <v>9.5038953629721892</v>
      </c>
      <c r="I7" s="9">
        <f t="shared" si="1"/>
        <v>2.7846116090648363</v>
      </c>
      <c r="K7" s="9">
        <f t="shared" si="2"/>
        <v>7.8732867070235537</v>
      </c>
    </row>
    <row r="8" spans="1:11">
      <c r="A8" s="7" t="s">
        <v>40</v>
      </c>
      <c r="B8" s="7">
        <v>67229869</v>
      </c>
      <c r="C8" s="7">
        <v>182181006</v>
      </c>
      <c r="E8" s="8">
        <f>AVERAGE(B28:B32)</f>
        <v>8847785.4000000004</v>
      </c>
      <c r="F8" s="8">
        <f>AVERAGE(C22:C24)</f>
        <v>107314671.66666667</v>
      </c>
      <c r="G8" s="7">
        <v>32</v>
      </c>
      <c r="H8" s="9">
        <f t="shared" si="0"/>
        <v>14.200029828933237</v>
      </c>
      <c r="I8" s="9">
        <f t="shared" si="1"/>
        <v>2.7007462754044362</v>
      </c>
      <c r="K8" s="9">
        <f t="shared" si="2"/>
        <v>12.128986725499317</v>
      </c>
    </row>
    <row r="9" spans="1:11">
      <c r="B9" s="7">
        <v>65505261</v>
      </c>
      <c r="C9" s="7">
        <v>174244795</v>
      </c>
    </row>
    <row r="10" spans="1:11">
      <c r="B10" s="7">
        <v>65832066</v>
      </c>
      <c r="C10" s="7">
        <v>178691566</v>
      </c>
    </row>
    <row r="11" spans="1:11">
      <c r="B11" s="7">
        <v>64813537</v>
      </c>
      <c r="C11" s="7">
        <v>174137080</v>
      </c>
    </row>
    <row r="12" spans="1:11">
      <c r="B12" s="7">
        <v>64726195</v>
      </c>
      <c r="C12" s="7">
        <v>176888956</v>
      </c>
    </row>
    <row r="13" spans="1:11">
      <c r="A13" s="7" t="s">
        <v>41</v>
      </c>
      <c r="B13" s="7">
        <v>35221490</v>
      </c>
      <c r="C13" s="7">
        <v>128496167</v>
      </c>
    </row>
    <row r="14" spans="1:11">
      <c r="B14" s="7">
        <v>34495814</v>
      </c>
      <c r="C14" s="7">
        <v>227144760</v>
      </c>
    </row>
    <row r="15" spans="1:11">
      <c r="B15" s="7">
        <v>34807027</v>
      </c>
      <c r="C15" s="7">
        <v>126856289</v>
      </c>
    </row>
    <row r="16" spans="1:11">
      <c r="B16" s="7">
        <v>34404766</v>
      </c>
      <c r="C16" s="7">
        <v>124392156</v>
      </c>
    </row>
    <row r="17" spans="1:3">
      <c r="B17" s="7">
        <v>34628317</v>
      </c>
      <c r="C17" s="7">
        <v>124731853</v>
      </c>
    </row>
    <row r="18" spans="1:3">
      <c r="A18" s="7" t="s">
        <v>21</v>
      </c>
      <c r="B18" s="7">
        <v>19892268</v>
      </c>
      <c r="C18" s="7">
        <v>105344945</v>
      </c>
    </row>
    <row r="19" spans="1:3">
      <c r="B19" s="7">
        <v>19382320</v>
      </c>
      <c r="C19" s="7">
        <v>102228781</v>
      </c>
    </row>
    <row r="20" spans="1:3">
      <c r="B20" s="7">
        <v>20890953</v>
      </c>
      <c r="C20" s="7">
        <v>104215656</v>
      </c>
    </row>
    <row r="21" spans="1:3">
      <c r="B21" s="7">
        <v>19161329</v>
      </c>
      <c r="C21" s="7">
        <v>104541138</v>
      </c>
    </row>
    <row r="22" spans="1:3">
      <c r="B22" s="7">
        <v>18894167</v>
      </c>
      <c r="C22" s="7">
        <v>107110069</v>
      </c>
    </row>
    <row r="23" spans="1:3">
      <c r="A23" s="7" t="s">
        <v>22</v>
      </c>
      <c r="B23" s="7">
        <v>13580105</v>
      </c>
      <c r="C23" s="7">
        <v>108442812</v>
      </c>
    </row>
    <row r="24" spans="1:3">
      <c r="B24" s="7">
        <v>12762028</v>
      </c>
      <c r="C24" s="7">
        <v>106391134</v>
      </c>
    </row>
    <row r="25" spans="1:3">
      <c r="B25" s="7">
        <v>13313588</v>
      </c>
      <c r="C25" s="7">
        <v>108310769</v>
      </c>
    </row>
    <row r="26" spans="1:3">
      <c r="B26" s="7">
        <v>13464414</v>
      </c>
      <c r="C26" s="7">
        <v>104078369</v>
      </c>
    </row>
    <row r="27" spans="1:3">
      <c r="B27" s="7">
        <v>12978455</v>
      </c>
      <c r="C27" s="7">
        <v>103913247</v>
      </c>
    </row>
    <row r="28" spans="1:3">
      <c r="A28" s="7" t="s">
        <v>23</v>
      </c>
      <c r="B28" s="7">
        <v>8616831</v>
      </c>
      <c r="C28" s="7">
        <v>97335056</v>
      </c>
    </row>
    <row r="29" spans="1:3">
      <c r="B29" s="7">
        <v>8449606</v>
      </c>
      <c r="C29" s="7">
        <v>97845092</v>
      </c>
    </row>
    <row r="30" spans="1:3">
      <c r="B30" s="7">
        <v>8435046</v>
      </c>
      <c r="C30" s="7">
        <v>97232622</v>
      </c>
    </row>
    <row r="31" spans="1:3">
      <c r="B31" s="7">
        <v>10276337</v>
      </c>
      <c r="C31" s="7">
        <v>95240688</v>
      </c>
    </row>
    <row r="32" spans="1:3">
      <c r="B32" s="7">
        <v>8461107</v>
      </c>
      <c r="C32" s="7">
        <v>94159924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Induction Work%</vt:lpstr>
      <vt:lpstr>Speedups over stateful</vt:lpstr>
      <vt:lpstr>Mpeg-motionestimation</vt:lpstr>
      <vt:lpstr>FirBank</vt:lpstr>
      <vt:lpstr>Preprocessing</vt:lpstr>
      <vt:lpstr>Sheet1</vt:lpstr>
      <vt:lpstr>Sheet3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2012-03-28T22:24:03Z</dcterms:modified>
</cp:coreProperties>
</file>