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0" windowWidth="13395" windowHeight="7485" activeTab="1"/>
  </bookViews>
  <sheets>
    <sheet name="Induction Work%" sheetId="1" r:id="rId1"/>
    <sheet name="Speedups over stateful" sheetId="2" r:id="rId2"/>
    <sheet name="Sheet3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I26" i="3"/>
  <c r="I27"/>
  <c r="I28"/>
  <c r="I29"/>
  <c r="I30"/>
  <c r="I25"/>
  <c r="G30"/>
  <c r="H27"/>
  <c r="H28"/>
  <c r="H29"/>
  <c r="H30"/>
  <c r="H26"/>
  <c r="G27"/>
  <c r="G28"/>
  <c r="G29"/>
  <c r="G26"/>
  <c r="D26"/>
  <c r="D27"/>
  <c r="D28"/>
  <c r="D29"/>
  <c r="D30"/>
  <c r="D25"/>
  <c r="E9"/>
  <c r="E10"/>
  <c r="E11"/>
  <c r="E12"/>
  <c r="E13"/>
  <c r="E14"/>
  <c r="D10"/>
  <c r="D11"/>
  <c r="D12"/>
  <c r="D13"/>
  <c r="D14"/>
  <c r="D9"/>
  <c r="J29" i="1"/>
  <c r="J25"/>
  <c r="J20"/>
  <c r="J11"/>
  <c r="J7"/>
  <c r="I2"/>
  <c r="H23" i="3"/>
  <c r="E23"/>
  <c r="D23"/>
  <c r="H22"/>
  <c r="E22"/>
  <c r="D22"/>
  <c r="H21"/>
  <c r="E21"/>
  <c r="D21"/>
  <c r="H20"/>
  <c r="E20"/>
  <c r="I7"/>
  <c r="G7"/>
  <c r="I6"/>
  <c r="G6"/>
  <c r="I5"/>
  <c r="G5"/>
  <c r="D2" i="2"/>
  <c r="C2"/>
  <c r="D3"/>
  <c r="C3"/>
  <c r="D4"/>
  <c r="C4"/>
  <c r="D5"/>
  <c r="C5"/>
  <c r="D6"/>
  <c r="C6"/>
  <c r="D7"/>
  <c r="C7"/>
  <c r="D8"/>
  <c r="C8"/>
  <c r="D9"/>
  <c r="C9"/>
  <c r="D10"/>
  <c r="C10"/>
  <c r="D11"/>
  <c r="C11"/>
  <c r="E3"/>
  <c r="E4"/>
  <c r="E5"/>
  <c r="E6"/>
  <c r="E7"/>
  <c r="E8"/>
  <c r="E9"/>
  <c r="E10"/>
  <c r="E11"/>
  <c r="E2"/>
  <c r="F3"/>
  <c r="F4"/>
  <c r="F5"/>
  <c r="F6"/>
  <c r="F7"/>
  <c r="F8"/>
  <c r="F9"/>
  <c r="F10"/>
  <c r="F11"/>
  <c r="F2"/>
  <c r="D29" i="1"/>
  <c r="D25"/>
  <c r="D20"/>
  <c r="D11"/>
  <c r="D7"/>
  <c r="D3"/>
</calcChain>
</file>

<file path=xl/sharedStrings.xml><?xml version="1.0" encoding="utf-8"?>
<sst xmlns="http://schemas.openxmlformats.org/spreadsheetml/2006/main" count="73" uniqueCount="35">
  <si>
    <t>CoarseSerializedBeamFormer</t>
  </si>
  <si>
    <t>Detector</t>
  </si>
  <si>
    <t>Total</t>
  </si>
  <si>
    <t>FHRFeedback</t>
  </si>
  <si>
    <t>Inject_Hop</t>
  </si>
  <si>
    <t>FIRBankPipeline</t>
  </si>
  <si>
    <t>Multiply</t>
  </si>
  <si>
    <t>MPD</t>
  </si>
  <si>
    <t xml:space="preserve">CFARDetectFilter  </t>
  </si>
  <si>
    <t xml:space="preserve">CFARNoiseLevelMeanCalc </t>
  </si>
  <si>
    <t>WeightCalc</t>
  </si>
  <si>
    <t>ValueCreator</t>
  </si>
  <si>
    <t>MPEGencoder Motion Estimation</t>
  </si>
  <si>
    <t>MotionEstimation</t>
  </si>
  <si>
    <t>MPEGencoder Preprocessing</t>
  </si>
  <si>
    <t>AssignPictureType</t>
  </si>
  <si>
    <t>MPEG motion estimation</t>
  </si>
  <si>
    <t>New Numbers</t>
  </si>
  <si>
    <t>Original</t>
  </si>
  <si>
    <t>Iter</t>
  </si>
  <si>
    <t xml:space="preserve">smp1 </t>
  </si>
  <si>
    <t>smp8</t>
  </si>
  <si>
    <t>smp16</t>
  </si>
  <si>
    <t>smp32</t>
  </si>
  <si>
    <t>Non iter</t>
  </si>
  <si>
    <t>Speedup Iter over NonIter</t>
  </si>
  <si>
    <t>Benchmark</t>
  </si>
  <si>
    <t>Types</t>
  </si>
  <si>
    <t>Instances</t>
  </si>
  <si>
    <t>Work</t>
  </si>
  <si>
    <t>MPEGencoder (Motion Estimation)</t>
  </si>
  <si>
    <t>MPEGencoder (Picture Preprocessing)</t>
  </si>
  <si>
    <t>Stateful</t>
  </si>
  <si>
    <t>Stateless</t>
  </si>
  <si>
    <t>Speedup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</si>
</sst>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'Speedups over stateful'!$C$1</c:f>
              <c:strCache>
                <c:ptCount val="1"/>
                <c:pt idx="0">
                  <c:v>10%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stateful'!$C$2:$C$11</c:f>
              <c:numCache>
                <c:formatCode>0.00</c:formatCode>
                <c:ptCount val="10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  <c:pt idx="3">
                  <c:v>1.7000000000000002</c:v>
                </c:pt>
                <c:pt idx="4">
                  <c:v>2.5</c:v>
                </c:pt>
                <c:pt idx="5">
                  <c:v>4.0999999999999996</c:v>
                </c:pt>
                <c:pt idx="6">
                  <c:v>7.3000000000000007</c:v>
                </c:pt>
                <c:pt idx="7">
                  <c:v>13.700000000000001</c:v>
                </c:pt>
                <c:pt idx="8">
                  <c:v>26.5</c:v>
                </c:pt>
                <c:pt idx="9">
                  <c:v>52.1</c:v>
                </c:pt>
              </c:numCache>
            </c:numRef>
          </c:val>
        </c:ser>
        <c:ser>
          <c:idx val="1"/>
          <c:order val="1"/>
          <c:tx>
            <c:strRef>
              <c:f>'Speedups over stateful'!$D$1</c:f>
              <c:strCache>
                <c:ptCount val="1"/>
                <c:pt idx="0">
                  <c:v>5%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stateful'!$D$2:$D$11</c:f>
              <c:numCache>
                <c:formatCode>0.00</c:formatCode>
                <c:ptCount val="10"/>
                <c:pt idx="0">
                  <c:v>1</c:v>
                </c:pt>
                <c:pt idx="1">
                  <c:v>1.05</c:v>
                </c:pt>
                <c:pt idx="2">
                  <c:v>1.1499999999999999</c:v>
                </c:pt>
                <c:pt idx="3">
                  <c:v>1.35</c:v>
                </c:pt>
                <c:pt idx="4">
                  <c:v>1.75</c:v>
                </c:pt>
                <c:pt idx="5">
                  <c:v>2.5499999999999998</c:v>
                </c:pt>
                <c:pt idx="6">
                  <c:v>4.1500000000000004</c:v>
                </c:pt>
                <c:pt idx="7">
                  <c:v>7.3500000000000005</c:v>
                </c:pt>
                <c:pt idx="8">
                  <c:v>13.75</c:v>
                </c:pt>
                <c:pt idx="9">
                  <c:v>26.55</c:v>
                </c:pt>
              </c:numCache>
            </c:numRef>
          </c:val>
        </c:ser>
        <c:ser>
          <c:idx val="2"/>
          <c:order val="2"/>
          <c:tx>
            <c:strRef>
              <c:f>'Speedups over stateful'!$E$1</c:f>
              <c:strCache>
                <c:ptCount val="1"/>
                <c:pt idx="0">
                  <c:v>3%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stateful'!$E$2:$E$11</c:f>
              <c:numCache>
                <c:formatCode>0.00</c:formatCode>
                <c:ptCount val="10"/>
                <c:pt idx="0">
                  <c:v>1</c:v>
                </c:pt>
                <c:pt idx="1">
                  <c:v>1.03</c:v>
                </c:pt>
                <c:pt idx="2">
                  <c:v>1.0900000000000001</c:v>
                </c:pt>
                <c:pt idx="3">
                  <c:v>1.21</c:v>
                </c:pt>
                <c:pt idx="4">
                  <c:v>1.45</c:v>
                </c:pt>
                <c:pt idx="5">
                  <c:v>1.93</c:v>
                </c:pt>
                <c:pt idx="6">
                  <c:v>2.8899999999999997</c:v>
                </c:pt>
                <c:pt idx="7">
                  <c:v>4.8100000000000005</c:v>
                </c:pt>
                <c:pt idx="8">
                  <c:v>8.6499999999999986</c:v>
                </c:pt>
                <c:pt idx="9">
                  <c:v>16.329999999999998</c:v>
                </c:pt>
              </c:numCache>
            </c:numRef>
          </c:val>
        </c:ser>
        <c:ser>
          <c:idx val="3"/>
          <c:order val="3"/>
          <c:tx>
            <c:strRef>
              <c:f>'Speedups over stateful'!$F$1</c:f>
              <c:strCache>
                <c:ptCount val="1"/>
                <c:pt idx="0">
                  <c:v>1%</c:v>
                </c:pt>
              </c:strCache>
            </c:strRef>
          </c:tx>
          <c:marker>
            <c:symbol val="none"/>
          </c:marker>
          <c:cat>
            <c:numRef>
              <c:f>'Speedups over stateful'!$B$2:$B$11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cat>
          <c:val>
            <c:numRef>
              <c:f>'Speedups over stateful'!$F$2:$F$11</c:f>
              <c:numCache>
                <c:formatCode>0.00</c:formatCode>
                <c:ptCount val="10"/>
                <c:pt idx="0">
                  <c:v>1</c:v>
                </c:pt>
                <c:pt idx="1">
                  <c:v>1.01</c:v>
                </c:pt>
                <c:pt idx="2">
                  <c:v>1.03</c:v>
                </c:pt>
                <c:pt idx="3">
                  <c:v>1.07</c:v>
                </c:pt>
                <c:pt idx="4">
                  <c:v>1.1499999999999999</c:v>
                </c:pt>
                <c:pt idx="5">
                  <c:v>1.31</c:v>
                </c:pt>
                <c:pt idx="6">
                  <c:v>1.63</c:v>
                </c:pt>
                <c:pt idx="7">
                  <c:v>2.27</c:v>
                </c:pt>
                <c:pt idx="8">
                  <c:v>3.5500000000000003</c:v>
                </c:pt>
                <c:pt idx="9">
                  <c:v>6.11</c:v>
                </c:pt>
              </c:numCache>
            </c:numRef>
          </c:val>
        </c:ser>
        <c:dLbls/>
        <c:marker val="1"/>
        <c:axId val="74517120"/>
        <c:axId val="74785536"/>
      </c:lineChart>
      <c:catAx>
        <c:axId val="7451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Available 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74785536"/>
        <c:crosses val="autoZero"/>
        <c:auto val="1"/>
        <c:lblAlgn val="ctr"/>
        <c:lblOffset val="100"/>
      </c:catAx>
      <c:valAx>
        <c:axId val="74785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Speedups Over 1 Core</a:t>
                </a:r>
              </a:p>
            </c:rich>
          </c:tx>
          <c:layout/>
        </c:title>
        <c:numFmt formatCode="0" sourceLinked="0"/>
        <c:majorTickMark val="none"/>
        <c:tickLblPos val="nextTo"/>
        <c:crossAx val="7451712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19444444444444445"/>
          <c:y val="0.13349154272382618"/>
          <c:w val="0.13136111111111112"/>
          <c:h val="0.33486876640419949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Sheet3!$I$8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Sheet3!$I$9:$I$14</c:f>
              <c:numCache>
                <c:formatCode>General</c:formatCode>
                <c:ptCount val="6"/>
                <c:pt idx="0">
                  <c:v>1</c:v>
                </c:pt>
                <c:pt idx="1">
                  <c:v>2.0169720375710329</c:v>
                </c:pt>
                <c:pt idx="2">
                  <c:v>2.0329440828066239</c:v>
                </c:pt>
                <c:pt idx="3">
                  <c:v>2.0068541109743387</c:v>
                </c:pt>
                <c:pt idx="4">
                  <c:v>1.7838067327633407</c:v>
                </c:pt>
                <c:pt idx="5">
                  <c:v>1.845011630328085</c:v>
                </c:pt>
              </c:numCache>
            </c:numRef>
          </c:val>
        </c:ser>
        <c:ser>
          <c:idx val="1"/>
          <c:order val="1"/>
          <c:tx>
            <c:strRef>
              <c:f>Sheet3!$J$8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Sheet3!$H$9:$H$14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Sheet3!$J$9:$J$14</c:f>
              <c:numCache>
                <c:formatCode>General</c:formatCode>
                <c:ptCount val="6"/>
                <c:pt idx="0">
                  <c:v>1</c:v>
                </c:pt>
                <c:pt idx="1">
                  <c:v>2.6714269113736928</c:v>
                </c:pt>
                <c:pt idx="2">
                  <c:v>5.2547732117347232</c:v>
                </c:pt>
                <c:pt idx="3">
                  <c:v>9.9315984451317991</c:v>
                </c:pt>
                <c:pt idx="4">
                  <c:v>16.659633989825966</c:v>
                </c:pt>
                <c:pt idx="5">
                  <c:v>28.871363325642214</c:v>
                </c:pt>
              </c:numCache>
            </c:numRef>
          </c:val>
        </c:ser>
        <c:dLbls/>
        <c:marker val="1"/>
        <c:axId val="88132992"/>
        <c:axId val="88802816"/>
      </c:lineChart>
      <c:catAx>
        <c:axId val="88132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802816"/>
        <c:crosses val="autoZero"/>
        <c:auto val="1"/>
        <c:lblAlgn val="ctr"/>
        <c:lblOffset val="100"/>
      </c:catAx>
      <c:valAx>
        <c:axId val="888028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13299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056064436899516"/>
          <c:y val="0.10146799358413532"/>
          <c:w val="0.2022935779816514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autoTitleDeleted val="1"/>
    <c:plotArea>
      <c:layout/>
      <c:lineChart>
        <c:grouping val="standard"/>
        <c:ser>
          <c:idx val="0"/>
          <c:order val="0"/>
          <c:tx>
            <c:strRef>
              <c:f>Sheet3!$B$31</c:f>
              <c:strCache>
                <c:ptCount val="1"/>
                <c:pt idx="0">
                  <c:v>Stateful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Sheet3!$B$32:$B$37</c:f>
              <c:numCache>
                <c:formatCode>General</c:formatCode>
                <c:ptCount val="6"/>
                <c:pt idx="0">
                  <c:v>1</c:v>
                </c:pt>
                <c:pt idx="1">
                  <c:v>1.8185568315735026</c:v>
                </c:pt>
                <c:pt idx="2">
                  <c:v>3.1757096261701809</c:v>
                </c:pt>
                <c:pt idx="3">
                  <c:v>4.9758329767506355</c:v>
                </c:pt>
                <c:pt idx="4">
                  <c:v>6.3162604673238354</c:v>
                </c:pt>
                <c:pt idx="5">
                  <c:v>8.0777217944676671</c:v>
                </c:pt>
              </c:numCache>
            </c:numRef>
          </c:val>
        </c:ser>
        <c:ser>
          <c:idx val="1"/>
          <c:order val="1"/>
          <c:tx>
            <c:strRef>
              <c:f>Sheet3!$C$31</c:f>
              <c:strCache>
                <c:ptCount val="1"/>
                <c:pt idx="0">
                  <c:v>Stateless</c:v>
                </c:pt>
              </c:strCache>
            </c:strRef>
          </c:tx>
          <c:marker>
            <c:symbol val="none"/>
          </c:marker>
          <c:cat>
            <c:numRef>
              <c:f>Sheet3!$A$32:$A$37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Sheet3!$C$32:$C$37</c:f>
              <c:numCache>
                <c:formatCode>General</c:formatCode>
                <c:ptCount val="6"/>
                <c:pt idx="0">
                  <c:v>1</c:v>
                </c:pt>
                <c:pt idx="1">
                  <c:v>1.8983820367733824</c:v>
                </c:pt>
                <c:pt idx="2">
                  <c:v>3.5466821965360356</c:v>
                </c:pt>
                <c:pt idx="3">
                  <c:v>6.4183230273581833</c:v>
                </c:pt>
                <c:pt idx="4">
                  <c:v>9.5076212214371267</c:v>
                </c:pt>
                <c:pt idx="5">
                  <c:v>14.222846741301439</c:v>
                </c:pt>
              </c:numCache>
            </c:numRef>
          </c:val>
        </c:ser>
        <c:dLbls/>
        <c:marker val="1"/>
        <c:axId val="127321600"/>
        <c:axId val="127323520"/>
      </c:lineChart>
      <c:catAx>
        <c:axId val="127321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Cores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23520"/>
        <c:crosses val="autoZero"/>
        <c:auto val="1"/>
        <c:lblAlgn val="ctr"/>
        <c:lblOffset val="100"/>
      </c:catAx>
      <c:valAx>
        <c:axId val="1273235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Speedups Over 1 Core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7321600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2222222222222221"/>
          <c:y val="0.17091243802857975"/>
          <c:w val="0.2022935779816514"/>
          <c:h val="0.16743438320209975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133350</xdr:rowOff>
    </xdr:from>
    <xdr:to>
      <xdr:col>15</xdr:col>
      <xdr:colOff>247650</xdr:colOff>
      <xdr:row>16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0</xdr:row>
      <xdr:rowOff>180975</xdr:rowOff>
    </xdr:from>
    <xdr:to>
      <xdr:col>17</xdr:col>
      <xdr:colOff>581025</xdr:colOff>
      <xdr:row>15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0</xdr:row>
      <xdr:rowOff>180975</xdr:rowOff>
    </xdr:from>
    <xdr:to>
      <xdr:col>24</xdr:col>
      <xdr:colOff>495300</xdr:colOff>
      <xdr:row>15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opLeftCell="A10" workbookViewId="0">
      <selection activeCell="D33" sqref="D33"/>
    </sheetView>
  </sheetViews>
  <sheetFormatPr defaultRowHeight="15"/>
  <cols>
    <col min="4" max="4" width="9.140625" style="1"/>
    <col min="7" max="7" width="30.85546875" bestFit="1" customWidth="1"/>
    <col min="10" max="10" width="9.140625" style="1"/>
  </cols>
  <sheetData>
    <row r="1" spans="1:11">
      <c r="A1" t="s">
        <v>0</v>
      </c>
      <c r="G1" t="s">
        <v>0</v>
      </c>
      <c r="H1" t="s">
        <v>1</v>
      </c>
    </row>
    <row r="2" spans="1:11">
      <c r="B2" t="s">
        <v>1</v>
      </c>
      <c r="C2">
        <v>2688</v>
      </c>
      <c r="H2" t="s">
        <v>2</v>
      </c>
      <c r="I2" s="1">
        <f>K2/K3</f>
        <v>3.1673163121503345E-3</v>
      </c>
      <c r="K2">
        <v>2688</v>
      </c>
    </row>
    <row r="3" spans="1:11">
      <c r="B3" t="s">
        <v>2</v>
      </c>
      <c r="C3">
        <v>848668</v>
      </c>
      <c r="D3" s="1">
        <f>C2/C3</f>
        <v>3.1673163121503345E-3</v>
      </c>
      <c r="K3">
        <v>848668</v>
      </c>
    </row>
    <row r="5" spans="1:11">
      <c r="A5" t="s">
        <v>3</v>
      </c>
      <c r="G5" t="s">
        <v>3</v>
      </c>
    </row>
    <row r="6" spans="1:11">
      <c r="B6" t="s">
        <v>4</v>
      </c>
      <c r="C6">
        <v>117</v>
      </c>
      <c r="H6" t="s">
        <v>4</v>
      </c>
      <c r="K6">
        <v>117</v>
      </c>
    </row>
    <row r="7" spans="1:11">
      <c r="B7" t="s">
        <v>2</v>
      </c>
      <c r="C7">
        <v>390138</v>
      </c>
      <c r="D7" s="1">
        <f>C6/C7</f>
        <v>2.9989388370268982E-4</v>
      </c>
      <c r="H7" t="s">
        <v>2</v>
      </c>
      <c r="J7" s="1">
        <f>K6/K7</f>
        <v>2.9989388370268982E-4</v>
      </c>
      <c r="K7">
        <v>390138</v>
      </c>
    </row>
    <row r="9" spans="1:11">
      <c r="A9" t="s">
        <v>5</v>
      </c>
      <c r="G9" t="s">
        <v>5</v>
      </c>
    </row>
    <row r="10" spans="1:11">
      <c r="B10" t="s">
        <v>6</v>
      </c>
      <c r="C10">
        <v>75784</v>
      </c>
      <c r="H10" t="s">
        <v>6</v>
      </c>
      <c r="K10">
        <v>75784</v>
      </c>
    </row>
    <row r="11" spans="1:11">
      <c r="B11" t="s">
        <v>2</v>
      </c>
      <c r="C11">
        <v>1925111</v>
      </c>
      <c r="D11" s="1">
        <f>C10/C11</f>
        <v>3.9366041750319852E-2</v>
      </c>
      <c r="H11" t="s">
        <v>2</v>
      </c>
      <c r="J11" s="1">
        <f>K10/K11</f>
        <v>3.9366041750319852E-2</v>
      </c>
      <c r="K11">
        <v>1925111</v>
      </c>
    </row>
    <row r="13" spans="1:11">
      <c r="A13" t="s">
        <v>7</v>
      </c>
      <c r="G13" t="s">
        <v>7</v>
      </c>
    </row>
    <row r="14" spans="1:11">
      <c r="B14" t="s">
        <v>8</v>
      </c>
      <c r="C14">
        <v>126464</v>
      </c>
      <c r="H14" t="s">
        <v>8</v>
      </c>
      <c r="K14">
        <v>126464</v>
      </c>
    </row>
    <row r="15" spans="1:11">
      <c r="B15" t="s">
        <v>9</v>
      </c>
      <c r="C15">
        <v>21088</v>
      </c>
      <c r="H15" t="s">
        <v>9</v>
      </c>
      <c r="K15">
        <v>21088</v>
      </c>
    </row>
    <row r="16" spans="1:11">
      <c r="C16">
        <v>21088</v>
      </c>
      <c r="K16">
        <v>21088</v>
      </c>
    </row>
    <row r="17" spans="1:11">
      <c r="B17" t="s">
        <v>10</v>
      </c>
      <c r="C17">
        <v>106496</v>
      </c>
      <c r="H17" t="s">
        <v>10</v>
      </c>
      <c r="K17">
        <v>106496</v>
      </c>
    </row>
    <row r="18" spans="1:11">
      <c r="C18">
        <v>106496</v>
      </c>
      <c r="K18">
        <v>106496</v>
      </c>
    </row>
    <row r="19" spans="1:11">
      <c r="B19" t="s">
        <v>11</v>
      </c>
      <c r="C19">
        <v>90112</v>
      </c>
      <c r="H19" t="s">
        <v>11</v>
      </c>
      <c r="K19">
        <v>90112</v>
      </c>
    </row>
    <row r="20" spans="1:11">
      <c r="B20" t="s">
        <v>2</v>
      </c>
      <c r="C20">
        <v>15677783</v>
      </c>
      <c r="D20" s="1">
        <f>SUM(C14:C19)/C20</f>
        <v>3.0089968715602201E-2</v>
      </c>
      <c r="H20" t="s">
        <v>2</v>
      </c>
      <c r="J20" s="1">
        <f>SUM(K14:K19)/K20</f>
        <v>3.0089968715602201E-2</v>
      </c>
      <c r="K20">
        <v>15677783</v>
      </c>
    </row>
    <row r="22" spans="1:11">
      <c r="A22" t="s">
        <v>12</v>
      </c>
      <c r="G22" t="s">
        <v>12</v>
      </c>
    </row>
    <row r="23" spans="1:11">
      <c r="B23" t="s">
        <v>13</v>
      </c>
      <c r="C23">
        <v>783896</v>
      </c>
      <c r="H23" t="s">
        <v>13</v>
      </c>
      <c r="K23">
        <v>783896</v>
      </c>
    </row>
    <row r="24" spans="1:11">
      <c r="C24">
        <v>783896</v>
      </c>
      <c r="K24">
        <v>783896</v>
      </c>
    </row>
    <row r="25" spans="1:11">
      <c r="B25" t="s">
        <v>2</v>
      </c>
      <c r="C25">
        <v>1596217</v>
      </c>
      <c r="D25" s="1">
        <f>SUM(C23:C24)/C25</f>
        <v>0.98219227085039185</v>
      </c>
      <c r="H25" t="s">
        <v>2</v>
      </c>
      <c r="J25" s="1">
        <f>SUM(K23:K24)/K25</f>
        <v>0.98219227085039185</v>
      </c>
      <c r="K25">
        <v>1596217</v>
      </c>
    </row>
    <row r="27" spans="1:11">
      <c r="A27" t="s">
        <v>14</v>
      </c>
      <c r="G27" t="s">
        <v>14</v>
      </c>
    </row>
    <row r="28" spans="1:11">
      <c r="B28" t="s">
        <v>15</v>
      </c>
      <c r="C28">
        <v>1152025</v>
      </c>
      <c r="H28" t="s">
        <v>15</v>
      </c>
      <c r="K28">
        <v>1152025</v>
      </c>
    </row>
    <row r="29" spans="1:11">
      <c r="B29" t="s">
        <v>2</v>
      </c>
      <c r="C29">
        <v>42853105</v>
      </c>
      <c r="D29" s="1">
        <f>C28/C29</f>
        <v>2.6883116170928572E-2</v>
      </c>
      <c r="H29" t="s">
        <v>2</v>
      </c>
      <c r="J29" s="1">
        <f>K28/K29</f>
        <v>2.6883116170928572E-2</v>
      </c>
      <c r="K29">
        <v>42853105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J11"/>
  <sheetViews>
    <sheetView tabSelected="1" workbookViewId="0">
      <selection activeCell="L20" sqref="L20"/>
    </sheetView>
  </sheetViews>
  <sheetFormatPr defaultRowHeight="15"/>
  <sheetData>
    <row r="1" spans="2:10">
      <c r="C1" s="2">
        <v>0.1</v>
      </c>
      <c r="D1" s="2">
        <v>0.05</v>
      </c>
      <c r="E1" s="2">
        <v>0.03</v>
      </c>
      <c r="F1" s="2">
        <v>0.01</v>
      </c>
      <c r="J1" s="2"/>
    </row>
    <row r="2" spans="2:10">
      <c r="B2">
        <v>1</v>
      </c>
      <c r="C2" s="3">
        <f>1+C$1*($B2-1)</f>
        <v>1</v>
      </c>
      <c r="D2" s="3">
        <f>1+D$1*($B2-1)</f>
        <v>1</v>
      </c>
      <c r="E2" s="3">
        <f>1+E$1*($B2-1)</f>
        <v>1</v>
      </c>
      <c r="F2" s="3">
        <f>1+F$1*($B2-1)</f>
        <v>1</v>
      </c>
      <c r="J2" s="3"/>
    </row>
    <row r="3" spans="2:10">
      <c r="B3">
        <v>2</v>
      </c>
      <c r="C3" s="3">
        <f>1+C$1*($B3-1)</f>
        <v>1.1000000000000001</v>
      </c>
      <c r="D3" s="3">
        <f>1+D$1*($B3-1)</f>
        <v>1.05</v>
      </c>
      <c r="E3" s="3">
        <f>1+E$1*($B3-1)</f>
        <v>1.03</v>
      </c>
      <c r="F3" s="3">
        <f>1+F$1*($B3-1)</f>
        <v>1.01</v>
      </c>
      <c r="J3" s="3"/>
    </row>
    <row r="4" spans="2:10">
      <c r="B4">
        <v>4</v>
      </c>
      <c r="C4" s="3">
        <f>1+C$1*($B4-1)</f>
        <v>1.3</v>
      </c>
      <c r="D4" s="3">
        <f>1+D$1*($B4-1)</f>
        <v>1.1499999999999999</v>
      </c>
      <c r="E4" s="3">
        <f>1+E$1*($B4-1)</f>
        <v>1.0900000000000001</v>
      </c>
      <c r="F4" s="3">
        <f>1+F$1*($B4-1)</f>
        <v>1.03</v>
      </c>
      <c r="J4" s="3"/>
    </row>
    <row r="5" spans="2:10">
      <c r="B5">
        <v>8</v>
      </c>
      <c r="C5" s="3">
        <f>1+C$1*($B5-1)</f>
        <v>1.7000000000000002</v>
      </c>
      <c r="D5" s="3">
        <f>1+D$1*($B5-1)</f>
        <v>1.35</v>
      </c>
      <c r="E5" s="3">
        <f>1+E$1*($B5-1)</f>
        <v>1.21</v>
      </c>
      <c r="F5" s="3">
        <f>1+F$1*($B5-1)</f>
        <v>1.07</v>
      </c>
      <c r="J5" s="3"/>
    </row>
    <row r="6" spans="2:10">
      <c r="B6">
        <v>16</v>
      </c>
      <c r="C6" s="3">
        <f>1+C$1*($B6-1)</f>
        <v>2.5</v>
      </c>
      <c r="D6" s="3">
        <f>1+D$1*($B6-1)</f>
        <v>1.75</v>
      </c>
      <c r="E6" s="3">
        <f>1+E$1*($B6-1)</f>
        <v>1.45</v>
      </c>
      <c r="F6" s="3">
        <f>1+F$1*($B6-1)</f>
        <v>1.1499999999999999</v>
      </c>
      <c r="J6" s="3"/>
    </row>
    <row r="7" spans="2:10">
      <c r="B7">
        <v>32</v>
      </c>
      <c r="C7" s="3">
        <f>1+C$1*($B7-1)</f>
        <v>4.0999999999999996</v>
      </c>
      <c r="D7" s="3">
        <f>1+D$1*($B7-1)</f>
        <v>2.5499999999999998</v>
      </c>
      <c r="E7" s="3">
        <f>1+E$1*($B7-1)</f>
        <v>1.93</v>
      </c>
      <c r="F7" s="3">
        <f>1+F$1*($B7-1)</f>
        <v>1.31</v>
      </c>
      <c r="J7" s="3"/>
    </row>
    <row r="8" spans="2:10">
      <c r="B8">
        <v>64</v>
      </c>
      <c r="C8" s="3">
        <f>1+C$1*($B8-1)</f>
        <v>7.3000000000000007</v>
      </c>
      <c r="D8" s="3">
        <f>1+D$1*($B8-1)</f>
        <v>4.1500000000000004</v>
      </c>
      <c r="E8" s="3">
        <f>1+E$1*($B8-1)</f>
        <v>2.8899999999999997</v>
      </c>
      <c r="F8" s="3">
        <f>1+F$1*($B8-1)</f>
        <v>1.63</v>
      </c>
      <c r="J8" s="3"/>
    </row>
    <row r="9" spans="2:10">
      <c r="B9">
        <v>128</v>
      </c>
      <c r="C9" s="3">
        <f>1+C$1*($B9-1)</f>
        <v>13.700000000000001</v>
      </c>
      <c r="D9" s="3">
        <f>1+D$1*($B9-1)</f>
        <v>7.3500000000000005</v>
      </c>
      <c r="E9" s="3">
        <f>1+E$1*($B9-1)</f>
        <v>4.8100000000000005</v>
      </c>
      <c r="F9" s="3">
        <f>1+F$1*($B9-1)</f>
        <v>2.27</v>
      </c>
      <c r="J9" s="3"/>
    </row>
    <row r="10" spans="2:10">
      <c r="B10">
        <v>256</v>
      </c>
      <c r="C10" s="3">
        <f>1+C$1*($B10-1)</f>
        <v>26.5</v>
      </c>
      <c r="D10" s="3">
        <f>1+D$1*($B10-1)</f>
        <v>13.75</v>
      </c>
      <c r="E10" s="3">
        <f>1+E$1*($B10-1)</f>
        <v>8.6499999999999986</v>
      </c>
      <c r="F10" s="3">
        <f>1+F$1*($B10-1)</f>
        <v>3.5500000000000003</v>
      </c>
      <c r="J10" s="3"/>
    </row>
    <row r="11" spans="2:10">
      <c r="B11">
        <v>512</v>
      </c>
      <c r="C11" s="3">
        <f>1+C$1*($B11-1)</f>
        <v>52.1</v>
      </c>
      <c r="D11" s="3">
        <f>1+D$1*($B11-1)</f>
        <v>26.55</v>
      </c>
      <c r="E11" s="3">
        <f>1+E$1*($B11-1)</f>
        <v>16.329999999999998</v>
      </c>
      <c r="F11" s="3">
        <f>1+F$1*($B11-1)</f>
        <v>6.11</v>
      </c>
      <c r="J11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5"/>
  <sheetViews>
    <sheetView topLeftCell="A16" workbookViewId="0">
      <selection activeCell="R18" sqref="R18"/>
    </sheetView>
  </sheetViews>
  <sheetFormatPr defaultRowHeight="15"/>
  <sheetData>
    <row r="1" spans="1:10">
      <c r="A1" t="s">
        <v>16</v>
      </c>
    </row>
    <row r="2" spans="1:10">
      <c r="A2" t="s">
        <v>17</v>
      </c>
    </row>
    <row r="3" spans="1:10">
      <c r="D3" t="s">
        <v>18</v>
      </c>
      <c r="F3" t="s">
        <v>19</v>
      </c>
    </row>
    <row r="4" spans="1:10">
      <c r="A4" t="s">
        <v>20</v>
      </c>
      <c r="B4">
        <v>12480</v>
      </c>
      <c r="D4">
        <v>892380711</v>
      </c>
      <c r="F4">
        <v>895932942</v>
      </c>
    </row>
    <row r="5" spans="1:10">
      <c r="A5" t="s">
        <v>21</v>
      </c>
      <c r="B5">
        <v>12480</v>
      </c>
      <c r="D5">
        <v>445420089</v>
      </c>
      <c r="F5">
        <v>90379437</v>
      </c>
      <c r="G5">
        <f>$F$4/F5</f>
        <v>9.9130175152562643</v>
      </c>
      <c r="I5">
        <f>D5/F5</f>
        <v>4.9283344064203458</v>
      </c>
    </row>
    <row r="6" spans="1:10">
      <c r="A6" t="s">
        <v>22</v>
      </c>
      <c r="B6">
        <v>12480</v>
      </c>
      <c r="D6">
        <v>502198702</v>
      </c>
      <c r="F6">
        <v>53731507</v>
      </c>
      <c r="G6">
        <f>$F$4/F6</f>
        <v>16.674256726132771</v>
      </c>
      <c r="I6">
        <f>D6/F6</f>
        <v>9.3464473646719046</v>
      </c>
    </row>
    <row r="7" spans="1:10">
      <c r="A7" t="s">
        <v>23</v>
      </c>
      <c r="B7">
        <v>12480</v>
      </c>
      <c r="D7">
        <v>485816576</v>
      </c>
      <c r="F7">
        <v>31010684</v>
      </c>
      <c r="G7">
        <f>$F$4/F7</f>
        <v>28.891105465458292</v>
      </c>
      <c r="I7">
        <f>D7/F7</f>
        <v>15.666103204947044</v>
      </c>
    </row>
    <row r="8" spans="1:10">
      <c r="B8" t="s">
        <v>32</v>
      </c>
      <c r="C8" t="s">
        <v>33</v>
      </c>
      <c r="D8" t="s">
        <v>32</v>
      </c>
      <c r="E8" t="s">
        <v>33</v>
      </c>
      <c r="I8" t="s">
        <v>32</v>
      </c>
      <c r="J8" t="s">
        <v>33</v>
      </c>
    </row>
    <row r="9" spans="1:10">
      <c r="A9">
        <v>1</v>
      </c>
      <c r="B9">
        <v>898699167</v>
      </c>
      <c r="C9">
        <v>895932942</v>
      </c>
      <c r="D9">
        <f>B$9/B9</f>
        <v>1</v>
      </c>
      <c r="E9">
        <f>C$9/C9</f>
        <v>1</v>
      </c>
      <c r="H9">
        <v>1</v>
      </c>
      <c r="I9">
        <v>1</v>
      </c>
      <c r="J9">
        <v>1</v>
      </c>
    </row>
    <row r="10" spans="1:10">
      <c r="A10">
        <v>2</v>
      </c>
      <c r="B10">
        <v>445568481</v>
      </c>
      <c r="C10">
        <v>335376176</v>
      </c>
      <c r="D10">
        <f t="shared" ref="D10:E14" si="0">B$9/B10</f>
        <v>2.0169720375710329</v>
      </c>
      <c r="E10">
        <f t="shared" si="0"/>
        <v>2.6714269113736928</v>
      </c>
      <c r="H10">
        <v>2</v>
      </c>
      <c r="I10">
        <v>2.0169720375710329</v>
      </c>
      <c r="J10">
        <v>2.6714269113736928</v>
      </c>
    </row>
    <row r="11" spans="1:10">
      <c r="A11">
        <v>4</v>
      </c>
      <c r="B11">
        <v>442067824</v>
      </c>
      <c r="C11">
        <v>170498879</v>
      </c>
      <c r="D11">
        <f t="shared" si="0"/>
        <v>2.0329440828066239</v>
      </c>
      <c r="E11">
        <f t="shared" si="0"/>
        <v>5.2547732117347232</v>
      </c>
      <c r="H11">
        <v>4</v>
      </c>
      <c r="I11">
        <v>2.0329440828066239</v>
      </c>
      <c r="J11">
        <v>5.2547732117347232</v>
      </c>
    </row>
    <row r="12" spans="1:10">
      <c r="A12">
        <v>8</v>
      </c>
      <c r="B12">
        <v>447814897</v>
      </c>
      <c r="C12">
        <v>90210347</v>
      </c>
      <c r="D12">
        <f t="shared" si="0"/>
        <v>2.0068541109743387</v>
      </c>
      <c r="E12">
        <f t="shared" si="0"/>
        <v>9.9315984451317991</v>
      </c>
      <c r="H12">
        <v>8</v>
      </c>
      <c r="I12">
        <v>2.0068541109743387</v>
      </c>
      <c r="J12">
        <v>9.9315984451317991</v>
      </c>
    </row>
    <row r="13" spans="1:10">
      <c r="A13">
        <v>16</v>
      </c>
      <c r="B13">
        <v>503809718</v>
      </c>
      <c r="C13">
        <v>53778669</v>
      </c>
      <c r="D13">
        <f t="shared" si="0"/>
        <v>1.7838067327633407</v>
      </c>
      <c r="E13">
        <f t="shared" si="0"/>
        <v>16.659633989825966</v>
      </c>
      <c r="H13">
        <v>16</v>
      </c>
      <c r="I13">
        <v>1.7838067327633407</v>
      </c>
      <c r="J13">
        <v>16.659633989825966</v>
      </c>
    </row>
    <row r="14" spans="1:10">
      <c r="A14">
        <v>32</v>
      </c>
      <c r="B14">
        <v>487096749</v>
      </c>
      <c r="C14">
        <v>31031889</v>
      </c>
      <c r="D14">
        <f t="shared" si="0"/>
        <v>1.845011630328085</v>
      </c>
      <c r="E14">
        <f t="shared" si="0"/>
        <v>28.871363325642214</v>
      </c>
      <c r="H14">
        <v>32</v>
      </c>
      <c r="I14">
        <v>1.845011630328085</v>
      </c>
      <c r="J14">
        <v>28.871363325642214</v>
      </c>
    </row>
    <row r="18" spans="1:9">
      <c r="A18" t="s">
        <v>5</v>
      </c>
    </row>
    <row r="19" spans="1:9">
      <c r="C19" t="s">
        <v>19</v>
      </c>
      <c r="G19" t="s">
        <v>24</v>
      </c>
      <c r="H19" t="s">
        <v>25</v>
      </c>
    </row>
    <row r="20" spans="1:9">
      <c r="A20">
        <v>1</v>
      </c>
      <c r="B20">
        <v>819200</v>
      </c>
      <c r="C20">
        <v>1143014592</v>
      </c>
      <c r="E20">
        <f>C20/B20</f>
        <v>1395.281484375</v>
      </c>
      <c r="G20">
        <v>1150428809</v>
      </c>
      <c r="H20">
        <f>G20/C20</f>
        <v>1.006486546236498</v>
      </c>
    </row>
    <row r="21" spans="1:9">
      <c r="A21">
        <v>8</v>
      </c>
      <c r="B21">
        <v>819200</v>
      </c>
      <c r="C21">
        <v>158540952</v>
      </c>
      <c r="D21">
        <f>C20/C21</f>
        <v>7.2095857731445943</v>
      </c>
      <c r="E21">
        <f>C21/B21</f>
        <v>193.531435546875</v>
      </c>
      <c r="G21">
        <v>194801953</v>
      </c>
      <c r="H21">
        <f>G21/C21</f>
        <v>1.2287169374383471</v>
      </c>
    </row>
    <row r="22" spans="1:9">
      <c r="A22">
        <v>16</v>
      </c>
      <c r="B22">
        <v>819200</v>
      </c>
      <c r="C22">
        <v>95956544</v>
      </c>
      <c r="D22">
        <f>C20/C22</f>
        <v>11.911794072116646</v>
      </c>
      <c r="E22">
        <f>C22/B22</f>
        <v>117.13445312499999</v>
      </c>
      <c r="G22">
        <v>136098734</v>
      </c>
      <c r="H22">
        <f>G22/C22</f>
        <v>1.4183371797967212</v>
      </c>
    </row>
    <row r="23" spans="1:9">
      <c r="A23">
        <v>32</v>
      </c>
      <c r="B23">
        <v>819200</v>
      </c>
      <c r="C23">
        <v>58306587</v>
      </c>
      <c r="D23">
        <f>C20/C23</f>
        <v>19.603524246754489</v>
      </c>
      <c r="E23">
        <f>C23/B23</f>
        <v>71.175032958984374</v>
      </c>
      <c r="G23">
        <v>92521478</v>
      </c>
      <c r="H23">
        <f>G23/C23</f>
        <v>1.5868100460073233</v>
      </c>
    </row>
    <row r="25" spans="1:9">
      <c r="A25">
        <v>1</v>
      </c>
      <c r="C25">
        <v>312652676</v>
      </c>
      <c r="D25">
        <f>$C$25/C25</f>
        <v>1</v>
      </c>
      <c r="F25">
        <v>327214802</v>
      </c>
      <c r="G25">
        <v>1</v>
      </c>
      <c r="I25">
        <f>F25/C25</f>
        <v>1.0465760478570156</v>
      </c>
    </row>
    <row r="26" spans="1:9">
      <c r="A26">
        <v>2</v>
      </c>
      <c r="C26">
        <v>164694287</v>
      </c>
      <c r="D26">
        <f t="shared" ref="D26:D30" si="1">$C$25/C26</f>
        <v>1.8983820367733824</v>
      </c>
      <c r="F26">
        <v>179931029</v>
      </c>
      <c r="G26">
        <f>$F$25/F26</f>
        <v>1.8185568315735026</v>
      </c>
      <c r="H26">
        <f>F26/C26</f>
        <v>1.0925153038247162</v>
      </c>
      <c r="I26">
        <f t="shared" ref="I26:I30" si="2">F26/C26</f>
        <v>1.0925153038247162</v>
      </c>
    </row>
    <row r="27" spans="1:9">
      <c r="A27">
        <v>4</v>
      </c>
      <c r="C27">
        <v>88153564</v>
      </c>
      <c r="D27">
        <f t="shared" si="1"/>
        <v>3.5466821965360356</v>
      </c>
      <c r="F27">
        <v>103036751</v>
      </c>
      <c r="G27">
        <f t="shared" ref="G27:G30" si="3">$F$25/F27</f>
        <v>3.1757096261701809</v>
      </c>
      <c r="H27">
        <f t="shared" ref="H27:H30" si="4">F27/C27</f>
        <v>1.168832504605259</v>
      </c>
      <c r="I27">
        <f t="shared" si="2"/>
        <v>1.168832504605259</v>
      </c>
    </row>
    <row r="28" spans="1:9">
      <c r="A28">
        <v>8</v>
      </c>
      <c r="C28">
        <v>48712518</v>
      </c>
      <c r="D28">
        <f t="shared" si="1"/>
        <v>6.4183230273581833</v>
      </c>
      <c r="F28">
        <v>65760809</v>
      </c>
      <c r="G28">
        <f t="shared" si="3"/>
        <v>4.9758329767506355</v>
      </c>
      <c r="H28">
        <f t="shared" si="4"/>
        <v>1.3499776176628768</v>
      </c>
      <c r="I28">
        <f t="shared" si="2"/>
        <v>1.3499776176628768</v>
      </c>
    </row>
    <row r="29" spans="1:9">
      <c r="A29">
        <v>16</v>
      </c>
      <c r="C29">
        <v>32884427</v>
      </c>
      <c r="D29">
        <f t="shared" si="1"/>
        <v>9.5076212214371267</v>
      </c>
      <c r="F29">
        <v>51805147</v>
      </c>
      <c r="G29">
        <f t="shared" si="3"/>
        <v>6.3162604673238354</v>
      </c>
      <c r="H29">
        <f t="shared" si="4"/>
        <v>1.5753702200740793</v>
      </c>
      <c r="I29">
        <f t="shared" si="2"/>
        <v>1.5753702200740793</v>
      </c>
    </row>
    <row r="30" spans="1:9">
      <c r="A30">
        <v>32</v>
      </c>
      <c r="C30">
        <v>21982426</v>
      </c>
      <c r="D30">
        <f t="shared" si="1"/>
        <v>14.222846741301439</v>
      </c>
      <c r="F30">
        <v>40508303</v>
      </c>
      <c r="G30">
        <f t="shared" si="3"/>
        <v>8.0777217944676671</v>
      </c>
      <c r="H30">
        <f t="shared" si="4"/>
        <v>1.8427585290176798</v>
      </c>
      <c r="I30">
        <f t="shared" si="2"/>
        <v>1.8427585290176798</v>
      </c>
    </row>
    <row r="31" spans="1:9">
      <c r="B31" t="s">
        <v>32</v>
      </c>
      <c r="C31" t="s">
        <v>33</v>
      </c>
    </row>
    <row r="32" spans="1:9">
      <c r="A32">
        <v>1</v>
      </c>
      <c r="B32">
        <v>1</v>
      </c>
      <c r="C32">
        <v>1</v>
      </c>
      <c r="D32">
        <v>1.0465760478570156</v>
      </c>
    </row>
    <row r="33" spans="1:4">
      <c r="A33">
        <v>2</v>
      </c>
      <c r="B33">
        <v>1.8185568315735026</v>
      </c>
      <c r="C33">
        <v>1.8983820367733824</v>
      </c>
      <c r="D33">
        <v>1.0925153038247162</v>
      </c>
    </row>
    <row r="34" spans="1:4">
      <c r="A34">
        <v>4</v>
      </c>
      <c r="B34">
        <v>3.1757096261701809</v>
      </c>
      <c r="C34">
        <v>3.5466821965360356</v>
      </c>
      <c r="D34">
        <v>1.168832504605259</v>
      </c>
    </row>
    <row r="35" spans="1:4">
      <c r="A35">
        <v>8</v>
      </c>
      <c r="B35">
        <v>4.9758329767506355</v>
      </c>
      <c r="C35">
        <v>6.4183230273581833</v>
      </c>
      <c r="D35">
        <v>1.3499776176628768</v>
      </c>
    </row>
    <row r="36" spans="1:4">
      <c r="A36">
        <v>16</v>
      </c>
      <c r="B36">
        <v>6.3162604673238354</v>
      </c>
      <c r="C36">
        <v>9.5076212214371267</v>
      </c>
      <c r="D36">
        <v>1.5753702200740793</v>
      </c>
    </row>
    <row r="37" spans="1:4">
      <c r="A37">
        <v>32</v>
      </c>
      <c r="B37">
        <v>8.0777217944676671</v>
      </c>
      <c r="C37">
        <v>14.222846741301439</v>
      </c>
      <c r="D37">
        <v>1.8427585290176798</v>
      </c>
    </row>
    <row r="39" spans="1:4">
      <c r="B39" t="s">
        <v>34</v>
      </c>
    </row>
    <row r="40" spans="1:4">
      <c r="A40">
        <v>1</v>
      </c>
      <c r="B40">
        <v>1.0465760478570156</v>
      </c>
    </row>
    <row r="41" spans="1:4">
      <c r="A41">
        <v>2</v>
      </c>
      <c r="B41">
        <v>1.0925153038247162</v>
      </c>
    </row>
    <row r="42" spans="1:4">
      <c r="A42">
        <v>4</v>
      </c>
      <c r="B42">
        <v>1.168832504605259</v>
      </c>
    </row>
    <row r="43" spans="1:4">
      <c r="A43">
        <v>8</v>
      </c>
      <c r="B43">
        <v>1.3499776176628768</v>
      </c>
    </row>
    <row r="44" spans="1:4">
      <c r="A44">
        <v>16</v>
      </c>
      <c r="B44">
        <v>1.5753702200740793</v>
      </c>
    </row>
    <row r="45" spans="1:4">
      <c r="A45">
        <v>32</v>
      </c>
      <c r="B45">
        <v>1.8427585290176798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8"/>
  <sheetViews>
    <sheetView workbookViewId="0">
      <selection activeCell="D4" sqref="D4"/>
    </sheetView>
  </sheetViews>
  <sheetFormatPr defaultRowHeight="15"/>
  <cols>
    <col min="1" max="1" width="35.28515625" bestFit="1" customWidth="1"/>
  </cols>
  <sheetData>
    <row r="2" spans="1:4">
      <c r="A2" s="6" t="s">
        <v>26</v>
      </c>
      <c r="B2" s="4" t="s">
        <v>27</v>
      </c>
      <c r="C2" s="4" t="s">
        <v>28</v>
      </c>
      <c r="D2" s="4" t="s">
        <v>29</v>
      </c>
    </row>
    <row r="3" spans="1:4">
      <c r="A3" s="6" t="s">
        <v>0</v>
      </c>
      <c r="B3" s="4">
        <v>1</v>
      </c>
      <c r="C3" s="4">
        <v>1</v>
      </c>
      <c r="D3" s="5">
        <v>3.2000000000000002E-3</v>
      </c>
    </row>
    <row r="4" spans="1:4">
      <c r="A4" s="6" t="s">
        <v>3</v>
      </c>
      <c r="B4" s="4">
        <v>1</v>
      </c>
      <c r="C4" s="4">
        <v>1</v>
      </c>
      <c r="D4" s="5">
        <v>2.9999999999999997E-4</v>
      </c>
    </row>
    <row r="5" spans="1:4">
      <c r="A5" s="6" t="s">
        <v>5</v>
      </c>
      <c r="B5" s="4">
        <v>1</v>
      </c>
      <c r="C5" s="4">
        <v>1</v>
      </c>
      <c r="D5" s="5">
        <v>3.9399999999999998E-2</v>
      </c>
    </row>
    <row r="6" spans="1:4">
      <c r="A6" s="6" t="s">
        <v>7</v>
      </c>
      <c r="B6" s="4">
        <v>4</v>
      </c>
      <c r="C6" s="4">
        <v>6</v>
      </c>
      <c r="D6" s="5">
        <v>3.0099999999999998E-2</v>
      </c>
    </row>
    <row r="7" spans="1:4">
      <c r="A7" s="6" t="s">
        <v>30</v>
      </c>
      <c r="B7" s="4">
        <v>1</v>
      </c>
      <c r="C7" s="4">
        <v>2</v>
      </c>
      <c r="D7" s="5">
        <v>0.98219999999999996</v>
      </c>
    </row>
    <row r="8" spans="1:4">
      <c r="A8" s="6" t="s">
        <v>31</v>
      </c>
      <c r="B8" s="4">
        <v>1</v>
      </c>
      <c r="C8" s="4">
        <v>1</v>
      </c>
      <c r="D8" s="5">
        <v>2.69E-2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Induction Work%</vt:lpstr>
      <vt:lpstr>Speedups over stateful</vt:lpstr>
      <vt:lpstr>Sheet3</vt:lpstr>
      <vt:lpstr>Sheet1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Wong</dc:creator>
  <cp:lastModifiedBy>Eric Wong</cp:lastModifiedBy>
  <dcterms:created xsi:type="dcterms:W3CDTF">2012-03-23T14:35:42Z</dcterms:created>
  <dcterms:modified xsi:type="dcterms:W3CDTF">2012-03-23T21:34:13Z</dcterms:modified>
</cp:coreProperties>
</file>