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firstSheet="3" activeTab="10"/>
  </bookViews>
  <sheets>
    <sheet name="商品表" sheetId="21" r:id="rId1"/>
    <sheet name="商品轮播图表" sheetId="22" r:id="rId2"/>
    <sheet name="商品收藏表" sheetId="23" r:id="rId3"/>
    <sheet name="人员表" sheetId="24" r:id="rId4"/>
    <sheet name="组织机构表" sheetId="35" r:id="rId5"/>
    <sheet name="菜单表" sheetId="36" r:id="rId6"/>
    <sheet name="角色表" sheetId="37" r:id="rId7"/>
    <sheet name="权限表" sheetId="38" r:id="rId8"/>
    <sheet name="授权表" sheetId="39" r:id="rId9"/>
    <sheet name="数据字典主表" sheetId="40" r:id="rId10"/>
    <sheet name="数据字典从表" sheetId="41" r:id="rId11"/>
  </sheets>
  <calcPr calcId="145621"/>
</workbook>
</file>

<file path=xl/calcChain.xml><?xml version="1.0" encoding="utf-8"?>
<calcChain xmlns="http://schemas.openxmlformats.org/spreadsheetml/2006/main">
  <c r="D2" i="41" l="1"/>
  <c r="D3" i="41"/>
  <c r="D4" i="41"/>
  <c r="D5" i="41"/>
  <c r="D6" i="41"/>
  <c r="D7" i="41"/>
  <c r="D8" i="41"/>
  <c r="D1" i="41"/>
  <c r="D1" i="40"/>
  <c r="D2" i="40"/>
  <c r="D3" i="40"/>
  <c r="D4" i="40"/>
  <c r="D5" i="40"/>
  <c r="D6" i="40"/>
  <c r="D7" i="40"/>
  <c r="D1" i="39"/>
  <c r="D2" i="39"/>
  <c r="D3" i="39"/>
  <c r="D4" i="39"/>
  <c r="D5" i="39"/>
  <c r="D6" i="39"/>
  <c r="D7" i="39"/>
  <c r="D1" i="38"/>
  <c r="D2" i="38"/>
  <c r="D3" i="38"/>
  <c r="D4" i="38"/>
  <c r="D5" i="38"/>
  <c r="D6" i="38"/>
  <c r="D7" i="38"/>
  <c r="D1" i="37"/>
  <c r="D2" i="37"/>
  <c r="D3" i="37"/>
  <c r="D4" i="37"/>
  <c r="D5" i="37"/>
  <c r="D6" i="37"/>
  <c r="D7" i="37"/>
  <c r="D1" i="36"/>
  <c r="D2" i="36"/>
  <c r="D3" i="36"/>
  <c r="D4" i="36"/>
  <c r="D5" i="36"/>
  <c r="D6" i="36"/>
  <c r="D7" i="36"/>
  <c r="D8" i="36"/>
  <c r="D9" i="36"/>
  <c r="D10" i="36"/>
  <c r="D11" i="36"/>
  <c r="D1" i="35"/>
  <c r="D2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1" i="24"/>
  <c r="D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2" i="24"/>
  <c r="L3" i="24"/>
  <c r="L4" i="24"/>
  <c r="L5" i="24"/>
  <c r="L6" i="24"/>
  <c r="L7" i="24"/>
  <c r="L8" i="24"/>
  <c r="L9" i="24"/>
  <c r="L10" i="24"/>
  <c r="K17" i="24"/>
  <c r="K25" i="24"/>
  <c r="K33" i="24"/>
  <c r="K41" i="24"/>
  <c r="K9" i="24"/>
  <c r="G17" i="24"/>
  <c r="G25" i="24"/>
  <c r="G33" i="24"/>
  <c r="G41" i="24"/>
  <c r="F11" i="24"/>
  <c r="K11" i="24" s="1"/>
  <c r="F12" i="24"/>
  <c r="K12" i="24" s="1"/>
  <c r="F13" i="24"/>
  <c r="K13" i="24" s="1"/>
  <c r="F14" i="24"/>
  <c r="K14" i="24" s="1"/>
  <c r="F15" i="24"/>
  <c r="K15" i="24" s="1"/>
  <c r="F16" i="24"/>
  <c r="K16" i="24" s="1"/>
  <c r="F17" i="24"/>
  <c r="F18" i="24"/>
  <c r="K18" i="24" s="1"/>
  <c r="F19" i="24"/>
  <c r="K19" i="24" s="1"/>
  <c r="F20" i="24"/>
  <c r="K20" i="24" s="1"/>
  <c r="F21" i="24"/>
  <c r="G21" i="24" s="1"/>
  <c r="F22" i="24"/>
  <c r="K22" i="24" s="1"/>
  <c r="F23" i="24"/>
  <c r="K23" i="24" s="1"/>
  <c r="F24" i="24"/>
  <c r="K24" i="24" s="1"/>
  <c r="F25" i="24"/>
  <c r="F26" i="24"/>
  <c r="K26" i="24" s="1"/>
  <c r="F27" i="24"/>
  <c r="K27" i="24" s="1"/>
  <c r="F28" i="24"/>
  <c r="K28" i="24" s="1"/>
  <c r="F29" i="24"/>
  <c r="K29" i="24" s="1"/>
  <c r="F30" i="24"/>
  <c r="K30" i="24" s="1"/>
  <c r="F31" i="24"/>
  <c r="K31" i="24" s="1"/>
  <c r="F32" i="24"/>
  <c r="K32" i="24" s="1"/>
  <c r="F33" i="24"/>
  <c r="F34" i="24"/>
  <c r="K34" i="24" s="1"/>
  <c r="F35" i="24"/>
  <c r="K35" i="24" s="1"/>
  <c r="F36" i="24"/>
  <c r="K36" i="24" s="1"/>
  <c r="F37" i="24"/>
  <c r="G37" i="24" s="1"/>
  <c r="F38" i="24"/>
  <c r="K38" i="24" s="1"/>
  <c r="F39" i="24"/>
  <c r="K39" i="24" s="1"/>
  <c r="F40" i="24"/>
  <c r="K40" i="24" s="1"/>
  <c r="F41" i="24"/>
  <c r="F2" i="24"/>
  <c r="K2" i="24" s="1"/>
  <c r="F3" i="24"/>
  <c r="K3" i="24" s="1"/>
  <c r="F4" i="24"/>
  <c r="K4" i="24" s="1"/>
  <c r="F5" i="24"/>
  <c r="K5" i="24" s="1"/>
  <c r="F6" i="24"/>
  <c r="K6" i="24" s="1"/>
  <c r="F7" i="24"/>
  <c r="K7" i="24" s="1"/>
  <c r="F8" i="24"/>
  <c r="K8" i="24" s="1"/>
  <c r="F9" i="24"/>
  <c r="F10" i="24"/>
  <c r="K10" i="24" s="1"/>
  <c r="G29" i="24" l="1"/>
  <c r="G13" i="24"/>
  <c r="K37" i="24"/>
  <c r="K21" i="24"/>
  <c r="G38" i="24"/>
  <c r="G34" i="24"/>
  <c r="G30" i="24"/>
  <c r="G26" i="24"/>
  <c r="G22" i="24"/>
  <c r="G18" i="24"/>
  <c r="G14" i="24"/>
  <c r="G40" i="24"/>
  <c r="G36" i="24"/>
  <c r="G32" i="24"/>
  <c r="G28" i="24"/>
  <c r="G24" i="24"/>
  <c r="G20" i="24"/>
  <c r="G16" i="24"/>
  <c r="G12" i="24"/>
  <c r="G39" i="24"/>
  <c r="G35" i="24"/>
  <c r="G31" i="24"/>
  <c r="G27" i="24"/>
  <c r="G23" i="24"/>
  <c r="G19" i="24"/>
  <c r="G15" i="24"/>
  <c r="G11" i="24"/>
  <c r="K2" i="23"/>
  <c r="L2" i="23" s="1"/>
  <c r="K3" i="23"/>
  <c r="K4" i="23"/>
  <c r="K5" i="23"/>
  <c r="K6" i="23"/>
  <c r="L6" i="23" s="1"/>
  <c r="K7" i="23"/>
  <c r="K8" i="23"/>
  <c r="K9" i="23"/>
  <c r="K10" i="23"/>
  <c r="L10" i="23" s="1"/>
  <c r="K1" i="23"/>
  <c r="K2" i="22"/>
  <c r="K3" i="22"/>
  <c r="L3" i="22" s="1"/>
  <c r="K4" i="22"/>
  <c r="K5" i="22"/>
  <c r="L5" i="22" s="1"/>
  <c r="K6" i="22"/>
  <c r="K7" i="22"/>
  <c r="L7" i="22" s="1"/>
  <c r="K8" i="22"/>
  <c r="K9" i="22"/>
  <c r="L9" i="22" s="1"/>
  <c r="K10" i="22"/>
  <c r="K11" i="22"/>
  <c r="L11" i="22" s="1"/>
  <c r="K1" i="22"/>
  <c r="L1" i="22" s="1"/>
  <c r="L3" i="23"/>
  <c r="L4" i="23"/>
  <c r="L5" i="23"/>
  <c r="L7" i="23"/>
  <c r="L8" i="23"/>
  <c r="L9" i="23"/>
  <c r="L1" i="23"/>
  <c r="L2" i="22"/>
  <c r="L4" i="22"/>
  <c r="L6" i="22"/>
  <c r="L8" i="22"/>
  <c r="L10" i="22"/>
  <c r="G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" i="21"/>
  <c r="F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" i="21"/>
  <c r="D1" i="21"/>
  <c r="F1" i="24" l="1"/>
  <c r="G9" i="24" l="1"/>
  <c r="G5" i="24"/>
  <c r="G4" i="24"/>
  <c r="G10" i="24"/>
  <c r="G8" i="24"/>
  <c r="G1" i="24"/>
  <c r="K1" i="24"/>
  <c r="L1" i="24" s="1"/>
  <c r="G7" i="24"/>
  <c r="G3" i="24"/>
  <c r="G6" i="24"/>
  <c r="G2" i="24"/>
  <c r="F2" i="23"/>
  <c r="G2" i="23" s="1"/>
  <c r="F3" i="23"/>
  <c r="G3" i="23"/>
  <c r="F4" i="23"/>
  <c r="G4" i="23" s="1"/>
  <c r="F5" i="23"/>
  <c r="G5" i="23"/>
  <c r="F6" i="23"/>
  <c r="G6" i="23" s="1"/>
  <c r="F7" i="23"/>
  <c r="G7" i="23"/>
  <c r="F8" i="23"/>
  <c r="G8" i="23" s="1"/>
  <c r="F9" i="23"/>
  <c r="G9" i="23"/>
  <c r="F10" i="23"/>
  <c r="G10" i="23" s="1"/>
  <c r="F1" i="23"/>
  <c r="G1" i="23" s="1"/>
  <c r="F1" i="22"/>
  <c r="G2" i="22"/>
  <c r="G3" i="22"/>
  <c r="G4" i="22"/>
  <c r="G5" i="22"/>
  <c r="G6" i="22"/>
  <c r="G7" i="22"/>
  <c r="G8" i="22"/>
  <c r="G9" i="22"/>
  <c r="G10" i="22"/>
  <c r="G11" i="22"/>
  <c r="G1" i="22"/>
  <c r="D1" i="22"/>
  <c r="F2" i="22"/>
  <c r="F3" i="22"/>
  <c r="F4" i="22"/>
  <c r="F5" i="22"/>
  <c r="F6" i="22"/>
  <c r="F7" i="22"/>
  <c r="F8" i="22"/>
  <c r="F9" i="22"/>
  <c r="F10" i="22"/>
  <c r="F11" i="22"/>
  <c r="D1" i="23" l="1"/>
  <c r="D2" i="23" l="1"/>
  <c r="D3" i="23"/>
  <c r="D4" i="23"/>
  <c r="D5" i="23"/>
  <c r="D6" i="23"/>
  <c r="D7" i="23"/>
  <c r="D8" i="23"/>
  <c r="D9" i="23"/>
  <c r="D10" i="23"/>
  <c r="D2" i="22"/>
  <c r="D3" i="22"/>
  <c r="D4" i="22"/>
  <c r="D5" i="22"/>
  <c r="D6" i="22"/>
  <c r="D7" i="22"/>
  <c r="D8" i="22"/>
  <c r="D9" i="22"/>
  <c r="D10" i="22"/>
  <c r="D11" i="22"/>
  <c r="D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</calcChain>
</file>

<file path=xl/sharedStrings.xml><?xml version="1.0" encoding="utf-8"?>
<sst xmlns="http://schemas.openxmlformats.org/spreadsheetml/2006/main" count="637" uniqueCount="342">
  <si>
    <t>备注</t>
  </si>
  <si>
    <t>id</t>
  </si>
  <si>
    <t>主键</t>
  </si>
  <si>
    <t>remark</t>
  </si>
  <si>
    <t>创建时间</t>
  </si>
  <si>
    <t>修改时间</t>
  </si>
  <si>
    <t>address</t>
  </si>
  <si>
    <t>name</t>
  </si>
  <si>
    <t>code</t>
  </si>
  <si>
    <t>add_date</t>
  </si>
  <si>
    <t>stock</t>
  </si>
  <si>
    <t>description</t>
  </si>
  <si>
    <t>tate</t>
  </si>
  <si>
    <t>page_views</t>
  </si>
  <si>
    <t>is_delete</t>
  </si>
  <si>
    <t>model</t>
  </si>
  <si>
    <t>price</t>
  </si>
  <si>
    <t>discounted_price</t>
  </si>
  <si>
    <t>create_userId</t>
  </si>
  <si>
    <t>create_time</t>
  </si>
  <si>
    <t>update_userId</t>
  </si>
  <si>
    <t>update_time</t>
  </si>
  <si>
    <t>name</t>
    <phoneticPr fontId="2" type="noConversion"/>
  </si>
  <si>
    <t>VARCHAR(100)</t>
  </si>
  <si>
    <t>datetime</t>
  </si>
  <si>
    <t>VARCHAR(50)</t>
  </si>
  <si>
    <t>VARCHAR(3000)</t>
  </si>
  <si>
    <t>VARCHAR(10)</t>
  </si>
  <si>
    <t>INT(11)</t>
  </si>
  <si>
    <t>DOUBLE(9,2)</t>
  </si>
  <si>
    <t>VARCHAR(200)</t>
    <phoneticPr fontId="2" type="noConversion"/>
  </si>
  <si>
    <t>商品名称</t>
  </si>
  <si>
    <t>商品编码</t>
  </si>
  <si>
    <t>日期</t>
  </si>
  <si>
    <t>库存</t>
  </si>
  <si>
    <t>说明</t>
  </si>
  <si>
    <t>商品状态</t>
  </si>
  <si>
    <t>商品浏览量</t>
  </si>
  <si>
    <t>是否删除</t>
  </si>
  <si>
    <t>规格型号</t>
  </si>
  <si>
    <t>商品价格</t>
  </si>
  <si>
    <t>商品优惠价格</t>
  </si>
  <si>
    <r>
      <t>创建人</t>
    </r>
    <r>
      <rPr>
        <sz val="10.5"/>
        <color theme="1"/>
        <rFont val="Calibri"/>
        <family val="2"/>
      </rPr>
      <t>ID</t>
    </r>
  </si>
  <si>
    <r>
      <t>修改人</t>
    </r>
    <r>
      <rPr>
        <sz val="10.5"/>
        <color theme="1"/>
        <rFont val="Calibri"/>
        <family val="2"/>
      </rPr>
      <t>ID</t>
    </r>
  </si>
  <si>
    <t xml:space="preserve"> `add_date`  datetime DEFAULT NULL COMMENT  '日期' ,</t>
  </si>
  <si>
    <t xml:space="preserve"> `stock`  VARCHAR(50) DEFAULT NULL COMMENT  '库存' ,</t>
  </si>
  <si>
    <t xml:space="preserve"> `description`  VARCHAR(3000) DEFAULT NULL COMMENT  '说明' ,</t>
  </si>
  <si>
    <t xml:space="preserve"> `remark`  VARCHAR(3000) DEFAULT NULL COMMENT  '备注' ,</t>
  </si>
  <si>
    <t xml:space="preserve"> `tate`  VARCHAR(10) DEFAULT NULL COMMENT  '商品状态' ,</t>
  </si>
  <si>
    <t xml:space="preserve"> `page_views`  INT(11) DEFAULT NULL COMMENT  '商品浏览量' ,</t>
  </si>
  <si>
    <t xml:space="preserve"> `is_delete`  VARCHAR(10) DEFAULT NULL COMMENT  '是否删除' ,</t>
  </si>
  <si>
    <t xml:space="preserve"> `model`  VARCHAR(100) DEFAULT NULL COMMENT  '规格型号' ,</t>
  </si>
  <si>
    <t xml:space="preserve"> `price`  DOUBLE(9,2) DEFAULT NULL COMMENT  '商品价格' ,</t>
  </si>
  <si>
    <t xml:space="preserve"> `discounted_price`  DOUBLE(9,2) DEFAULT NULL COMMENT  '商品优惠价格' ,</t>
  </si>
  <si>
    <t xml:space="preserve"> `create_userId`  VARCHAR(50) DEFAULT NULL COMMENT  '创建人ID' ,</t>
  </si>
  <si>
    <t xml:space="preserve"> `create_time`  datetime DEFAULT NULL COMMENT  '创建时间' ,</t>
  </si>
  <si>
    <t xml:space="preserve"> `update_userId`  VARCHAR(50) DEFAULT NULL COMMENT  '修改人ID' ,</t>
  </si>
  <si>
    <t xml:space="preserve"> `update_time`  datetime DEFAULT NULL COMMENT  '修改时间' ,</t>
  </si>
  <si>
    <t>GUID</t>
  </si>
  <si>
    <t>main_id</t>
  </si>
  <si>
    <r>
      <t>商品表</t>
    </r>
    <r>
      <rPr>
        <sz val="10.5"/>
        <color theme="1"/>
        <rFont val="Calibri"/>
        <family val="2"/>
      </rPr>
      <t>ID</t>
    </r>
  </si>
  <si>
    <t>is_carousel</t>
  </si>
  <si>
    <t>是否设置为轮播</t>
  </si>
  <si>
    <t>carousel_order</t>
  </si>
  <si>
    <t>轮播的顺序</t>
  </si>
  <si>
    <t>carousel_order_path</t>
  </si>
  <si>
    <t>VARCHAR(1000)</t>
  </si>
  <si>
    <t>轮播图图片路径</t>
  </si>
  <si>
    <t xml:space="preserve"> `name`  VARCHAR(200) DEFAULT NULL COMMENT  '商品名称' ,</t>
  </si>
  <si>
    <t xml:space="preserve"> `code`  VARCHAR(100) DEFAULT NULL COMMENT  '商品编码' ,</t>
  </si>
  <si>
    <t xml:space="preserve"> `id`  VARCHAR(50) DEFAULT NULL COMMENT  '主键' ,</t>
  </si>
  <si>
    <t xml:space="preserve"> `main_id`  VARCHAR(50) DEFAULT NULL COMMENT  '商品表ID' ,</t>
  </si>
  <si>
    <t xml:space="preserve"> `is_carousel`  VARCHAR(10) DEFAULT NULL COMMENT  '是否设置为轮播' ,</t>
  </si>
  <si>
    <t xml:space="preserve"> `carousel_order`  VARCHAR(10) DEFAULT NULL COMMENT  '轮播的顺序' ,</t>
  </si>
  <si>
    <t xml:space="preserve"> `carousel_order_path`  VARCHAR(1000) DEFAULT NULL COMMENT  '轮播图图片路径' ,</t>
  </si>
  <si>
    <r>
      <t>商品表</t>
    </r>
    <r>
      <rPr>
        <sz val="10.5"/>
        <color theme="1"/>
        <rFont val="Calibri"/>
        <family val="2"/>
      </rPr>
      <t>id</t>
    </r>
  </si>
  <si>
    <t>user_id</t>
  </si>
  <si>
    <r>
      <t>收藏人的</t>
    </r>
    <r>
      <rPr>
        <sz val="10.5"/>
        <color theme="1"/>
        <rFont val="Calibri"/>
        <family val="2"/>
      </rPr>
      <t>ID</t>
    </r>
  </si>
  <si>
    <t>collection_date</t>
  </si>
  <si>
    <t>收藏时间</t>
  </si>
  <si>
    <t xml:space="preserve"> `id`  GUID DEFAULT NULL COMMENT  '主键' ,</t>
  </si>
  <si>
    <t xml:space="preserve"> `main_id`  VARCHAR(50) DEFAULT NULL COMMENT  '商品表id' ,</t>
  </si>
  <si>
    <t xml:space="preserve"> `user_id`  VARCHAR(50) DEFAULT NULL COMMENT  '收藏人的ID' ,</t>
  </si>
  <si>
    <t xml:space="preserve"> `collection_date`  datetime DEFAULT NULL COMMENT  '收藏时间' ,</t>
  </si>
  <si>
    <t>order_no</t>
  </si>
  <si>
    <t>phone</t>
  </si>
  <si>
    <t>sex</t>
  </si>
  <si>
    <t>性别</t>
  </si>
  <si>
    <t>province</t>
  </si>
  <si>
    <t>city</t>
  </si>
  <si>
    <t xml:space="preserve"> t.main_id as mainId ,</t>
  </si>
  <si>
    <t xml:space="preserve"> t.is_carousel as isCarousel ,</t>
  </si>
  <si>
    <t xml:space="preserve"> t.carousel_order as carouselOrder ,</t>
  </si>
  <si>
    <t xml:space="preserve"> t.carousel_order_path as carouselOrderPath ,</t>
  </si>
  <si>
    <t xml:space="preserve"> t.is_delete as isDelete ,</t>
  </si>
  <si>
    <t xml:space="preserve"> t.create_userId as createUserid ,</t>
  </si>
  <si>
    <t xml:space="preserve"> t.create_time as createTime ,</t>
  </si>
  <si>
    <t xml:space="preserve"> t.update_userId as updateUserid ,</t>
  </si>
  <si>
    <t xml:space="preserve"> t.update_time as updateTime ,</t>
  </si>
  <si>
    <t xml:space="preserve"> t.remark as remark ,</t>
  </si>
  <si>
    <t xml:space="preserve"> t.id as id ,</t>
    <phoneticPr fontId="2" type="noConversion"/>
  </si>
  <si>
    <t xml:space="preserve"> t.user_id as userId ,</t>
  </si>
  <si>
    <t xml:space="preserve"> t.collection_date as collectionDate ,</t>
  </si>
  <si>
    <t xml:space="preserve"> @apiSuccess (success 200) {VARCHAR(200)}   res.data.name  商品名称</t>
  </si>
  <si>
    <t xml:space="preserve"> @apiSuccess (success 200) {VARCHAR(100)}   res.data.code  商品编码</t>
  </si>
  <si>
    <t xml:space="preserve"> @apiSuccess (success 200) {datetime}   res.data.addDate  日期</t>
  </si>
  <si>
    <t xml:space="preserve"> @apiSuccess (success 200) {VARCHAR(50)}   res.data.stock  库存</t>
  </si>
  <si>
    <t xml:space="preserve"> @apiSuccess (success 200) {VARCHAR(3000)}   res.data.description  说明</t>
  </si>
  <si>
    <t xml:space="preserve"> @apiSuccess (success 200) {VARCHAR(3000)}   res.data.remark  备注</t>
  </si>
  <si>
    <t xml:space="preserve"> @apiSuccess (success 200) {VARCHAR(10)}   res.data.tate  商品状态</t>
  </si>
  <si>
    <t xml:space="preserve"> @apiSuccess (success 200) {INT(11)}   res.data.pageViews  商品浏览量</t>
  </si>
  <si>
    <t xml:space="preserve"> @apiSuccess (success 200) {VARCHAR(10)}   res.data.isDelete  是否删除</t>
  </si>
  <si>
    <t xml:space="preserve"> @apiSuccess (success 200) {VARCHAR(100)}   res.data.model  规格型号</t>
  </si>
  <si>
    <t xml:space="preserve"> @apiSuccess (success 200) {DOUBLE(9,2)}   res.data.price  商品价格</t>
  </si>
  <si>
    <t xml:space="preserve"> @apiSuccess (success 200) {DOUBLE(9,2)}   res.data.discountedPrice  商品优惠价格</t>
  </si>
  <si>
    <t xml:space="preserve"> @apiSuccess (success 200) {VARCHAR(50)}   res.data.createUserid  创建人ID</t>
  </si>
  <si>
    <t xml:space="preserve"> @apiSuccess (success 200) {datetime}   res.data.createTime  创建时间</t>
  </si>
  <si>
    <t xml:space="preserve"> @apiSuccess (success 200) {VARCHAR(50)}   res.data.updateUserid  修改人ID</t>
  </si>
  <si>
    <t xml:space="preserve"> @apiSuccess (success 200) {datetime}   res.data.updateTime  修改时间</t>
  </si>
  <si>
    <t xml:space="preserve"> @apiSuccess (success 200) {VARCHAR(50)}   res.data.id  主键</t>
  </si>
  <si>
    <t xml:space="preserve"> *@apiSuccess (success 200) {GUID}   res.data.id  主键</t>
  </si>
  <si>
    <t xml:space="preserve"> *@apiSuccess (success 200) {VARCHAR(3000)}   res.data.remark  备注</t>
  </si>
  <si>
    <t xml:space="preserve"> *@apiSuccess (success 200) {VARCHAR(10)}   res.data.isDelete  是否删除</t>
  </si>
  <si>
    <t xml:space="preserve"> *@apiSuccess (success 200) {VARCHAR(50)}   res.data.createUserid  创建人ID</t>
  </si>
  <si>
    <t xml:space="preserve"> *@apiSuccess (success 200) {datetime}   res.data.createTime  创建时间</t>
  </si>
  <si>
    <t xml:space="preserve"> *@apiSuccess (success 200) {VARCHAR(50)}   res.data.updateUserid  修改人ID</t>
  </si>
  <si>
    <t xml:space="preserve"> *@apiSuccess (success 200) {datetime}   res.data.updateTime  修改时间</t>
  </si>
  <si>
    <t xml:space="preserve"> @apiSuccess (success 200) {VARCHAR(50)}   res.data.mainId  商品表ID</t>
  </si>
  <si>
    <t xml:space="preserve"> @apiSuccess (success 200) {VARCHAR(10)}   res.data.isCarousel  是否设置为轮播</t>
  </si>
  <si>
    <t xml:space="preserve"> @apiSuccess (success 200) {VARCHAR(10)}   res.data.carouselOrder  轮播的顺序</t>
  </si>
  <si>
    <t xml:space="preserve"> @apiSuccess (success 200) {VARCHAR(1000)}   res.data.carouselOrderPath  轮播图图片路径</t>
  </si>
  <si>
    <t xml:space="preserve"> *@apiSuccess (success 200) {VARCHAR(50)}   res.data.mainId  商品表id</t>
  </si>
  <si>
    <t xml:space="preserve"> *@apiSuccess (success 200) {VARCHAR(50)}   res.data.userId  收藏人的ID</t>
  </si>
  <si>
    <t xml:space="preserve"> *@apiSuccess (success 200) {datetime}   res.data.collectionDate  收藏时间</t>
  </si>
  <si>
    <t>type</t>
  </si>
  <si>
    <t>title</t>
  </si>
  <si>
    <t>url</t>
  </si>
  <si>
    <t>birthday</t>
  </si>
  <si>
    <t>出生日期</t>
  </si>
  <si>
    <t>photo</t>
  </si>
  <si>
    <t>varchar(50)</t>
  </si>
  <si>
    <t>主键id</t>
  </si>
  <si>
    <t>varchar(100)</t>
  </si>
  <si>
    <t>名称</t>
  </si>
  <si>
    <t>编码</t>
  </si>
  <si>
    <t>id_card</t>
  </si>
  <si>
    <t>身份证号</t>
  </si>
  <si>
    <t>numb</t>
  </si>
  <si>
    <t>int(10,0)</t>
  </si>
  <si>
    <t>数字编号</t>
  </si>
  <si>
    <t>login_name</t>
  </si>
  <si>
    <t>登录名</t>
  </si>
  <si>
    <t>password</t>
  </si>
  <si>
    <t>密码(MD5)</t>
  </si>
  <si>
    <t>password_time_limit</t>
  </si>
  <si>
    <t>密码时限（天）</t>
  </si>
  <si>
    <t>password_modify_time</t>
  </si>
  <si>
    <t>密码修改时间</t>
  </si>
  <si>
    <t>main_org_id</t>
  </si>
  <si>
    <t>所属部门</t>
  </si>
  <si>
    <t>safe_level_id</t>
  </si>
  <si>
    <t>密级</t>
  </si>
  <si>
    <t>sequence</t>
  </si>
  <si>
    <t>序号</t>
  </si>
  <si>
    <t>valid_state</t>
  </si>
  <si>
    <t>varchar(10)</t>
  </si>
  <si>
    <t>可用状态</t>
  </si>
  <si>
    <t>varchar(3000)</t>
  </si>
  <si>
    <t>描述</t>
  </si>
  <si>
    <t>longblob</t>
  </si>
  <si>
    <t>照片</t>
  </si>
  <si>
    <t>photo_last_modified</t>
  </si>
  <si>
    <t>照片修改时间</t>
  </si>
  <si>
    <t>date</t>
  </si>
  <si>
    <t>join_date</t>
  </si>
  <si>
    <t>参加工作日期</t>
  </si>
  <si>
    <t>home_place</t>
  </si>
  <si>
    <t>出生地</t>
  </si>
  <si>
    <t>country</t>
  </si>
  <si>
    <t>国家</t>
  </si>
  <si>
    <t>省</t>
  </si>
  <si>
    <t>市</t>
  </si>
  <si>
    <t>degree</t>
  </si>
  <si>
    <t>学历</t>
  </si>
  <si>
    <t>graduate_school</t>
  </si>
  <si>
    <t>毕业院校</t>
  </si>
  <si>
    <t>speciality</t>
  </si>
  <si>
    <t>专业</t>
  </si>
  <si>
    <t>school_length</t>
  </si>
  <si>
    <t>学年制</t>
  </si>
  <si>
    <t>职称</t>
  </si>
  <si>
    <t>marriage</t>
  </si>
  <si>
    <t>婚姻状况</t>
  </si>
  <si>
    <t>card_no</t>
  </si>
  <si>
    <t>证件号码</t>
  </si>
  <si>
    <t>card_kind</t>
  </si>
  <si>
    <t>证件类型</t>
  </si>
  <si>
    <t>family_address</t>
  </si>
  <si>
    <t>家庭住址</t>
  </si>
  <si>
    <t>zip</t>
  </si>
  <si>
    <t>邮编</t>
  </si>
  <si>
    <t>msn</t>
  </si>
  <si>
    <t>MSN</t>
  </si>
  <si>
    <t>qq</t>
  </si>
  <si>
    <t>QQ</t>
  </si>
  <si>
    <t>mail</t>
  </si>
  <si>
    <t>电子邮件</t>
  </si>
  <si>
    <t>mobile_phone</t>
  </si>
  <si>
    <t>varchar(20)</t>
  </si>
  <si>
    <t>移动电话</t>
  </si>
  <si>
    <t>family_phone</t>
  </si>
  <si>
    <t>家庭电话</t>
  </si>
  <si>
    <t>office_phone</t>
  </si>
  <si>
    <t>办公电话</t>
  </si>
  <si>
    <t>english_name</t>
  </si>
  <si>
    <t>英文名称</t>
  </si>
  <si>
    <t>version</t>
  </si>
  <si>
    <t>版本</t>
  </si>
  <si>
    <t xml:space="preserve"> `id`  varchar(50) DEFAULT NULL COMMENT  '主键id' ,</t>
  </si>
  <si>
    <t xml:space="preserve"> `name`  varchar(100) DEFAULT NULL COMMENT  '名称' ,</t>
  </si>
  <si>
    <t xml:space="preserve"> `code`  varchar(100) DEFAULT NULL COMMENT  '编码' ,</t>
  </si>
  <si>
    <t xml:space="preserve"> `id_card`  varchar(100) DEFAULT NULL COMMENT  '身份证号' ,</t>
  </si>
  <si>
    <t xml:space="preserve"> `numb`  int(10,0) DEFAULT NULL COMMENT  '数字编号' ,</t>
  </si>
  <si>
    <t xml:space="preserve"> `login_name`  varchar(100) DEFAULT NULL COMMENT  '登录名' ,</t>
  </si>
  <si>
    <t xml:space="preserve"> `password`  varchar(100) DEFAULT NULL COMMENT  '密码(MD5)' ,</t>
  </si>
  <si>
    <t xml:space="preserve"> `password_time_limit`  int(10,0) DEFAULT NULL COMMENT  '密码时限（天）' ,</t>
  </si>
  <si>
    <t xml:space="preserve"> `password_modify_time`  datetime DEFAULT NULL COMMENT  '密码修改时间' ,</t>
  </si>
  <si>
    <t xml:space="preserve"> `main_org_id`  varchar(100) DEFAULT NULL COMMENT  '所属部门' ,</t>
  </si>
  <si>
    <t xml:space="preserve"> `safe_level_id`  varchar(100) DEFAULT NULL COMMENT  '密级' ,</t>
  </si>
  <si>
    <t xml:space="preserve"> `sequence`  int(10,0) DEFAULT NULL COMMENT  '序号' ,</t>
  </si>
  <si>
    <t xml:space="preserve"> `valid_state`  varchar(10) DEFAULT NULL COMMENT  '可用状态' ,</t>
  </si>
  <si>
    <t xml:space="preserve"> `description`  varchar(3000) DEFAULT NULL COMMENT  '描述' ,</t>
  </si>
  <si>
    <t xml:space="preserve"> `photo`  longblob DEFAULT NULL COMMENT  '照片' ,</t>
  </si>
  <si>
    <t xml:space="preserve"> `photo_last_modified`  datetime DEFAULT NULL COMMENT  '照片修改时间' ,</t>
  </si>
  <si>
    <t xml:space="preserve"> `sex`  varchar(10) DEFAULT NULL COMMENT  '性别' ,</t>
  </si>
  <si>
    <t xml:space="preserve"> `birthday`  date DEFAULT NULL COMMENT  '出生日期' ,</t>
  </si>
  <si>
    <t xml:space="preserve"> `join_date`  date DEFAULT NULL COMMENT  '参加工作日期' ,</t>
  </si>
  <si>
    <t xml:space="preserve"> `home_place`  varchar(100) DEFAULT NULL COMMENT  '出生地' ,</t>
  </si>
  <si>
    <t xml:space="preserve"> `country`  varchar(100) DEFAULT NULL COMMENT  '国家' ,</t>
  </si>
  <si>
    <t xml:space="preserve"> `province`  varchar(100) DEFAULT NULL COMMENT  '省' ,</t>
  </si>
  <si>
    <t xml:space="preserve"> `city`  varchar(100) DEFAULT NULL COMMENT  '市' ,</t>
  </si>
  <si>
    <t xml:space="preserve"> `degree`  varchar(100) DEFAULT NULL COMMENT  '学历' ,</t>
  </si>
  <si>
    <t xml:space="preserve"> `graduate_school`  varchar(100) DEFAULT NULL COMMENT  '毕业院校' ,</t>
  </si>
  <si>
    <t xml:space="preserve"> `speciality`  varchar(100) DEFAULT NULL COMMENT  '专业' ,</t>
  </si>
  <si>
    <t xml:space="preserve"> `school_length`  varchar(100) DEFAULT NULL COMMENT  '学年制' ,</t>
  </si>
  <si>
    <t xml:space="preserve"> `title`  varchar(100) DEFAULT NULL COMMENT  '职称' ,</t>
  </si>
  <si>
    <t xml:space="preserve"> `marriage`  varchar(100) DEFAULT NULL COMMENT  '婚姻状况' ,</t>
  </si>
  <si>
    <t xml:space="preserve"> `card_no`  varchar(100) DEFAULT NULL COMMENT  '证件号码' ,</t>
  </si>
  <si>
    <t xml:space="preserve"> `card_kind`  varchar(100) DEFAULT NULL COMMENT  '证件类型' ,</t>
  </si>
  <si>
    <t xml:space="preserve"> `family_address`  varchar(3000) DEFAULT NULL COMMENT  '家庭住址' ,</t>
  </si>
  <si>
    <t xml:space="preserve"> `zip`  varchar(100) DEFAULT NULL COMMENT  '邮编' ,</t>
  </si>
  <si>
    <t xml:space="preserve"> `msn`  varchar(100) DEFAULT NULL COMMENT  'MSN' ,</t>
  </si>
  <si>
    <t xml:space="preserve"> `qq`  varchar(100) DEFAULT NULL COMMENT  'QQ' ,</t>
  </si>
  <si>
    <t xml:space="preserve"> `mail`  varchar(100) DEFAULT NULL COMMENT  '电子邮件' ,</t>
  </si>
  <si>
    <t xml:space="preserve"> `mobile_phone`  varchar(20) DEFAULT NULL COMMENT  '移动电话' ,</t>
  </si>
  <si>
    <t xml:space="preserve"> `family_phone`  varchar(10) DEFAULT NULL COMMENT  '家庭电话' ,</t>
  </si>
  <si>
    <t xml:space="preserve"> `office_phone`  varchar(20) DEFAULT NULL COMMENT  '办公电话' ,</t>
  </si>
  <si>
    <t xml:space="preserve"> `english_name`  varchar(100) DEFAULT NULL COMMENT  '英文名称' ,</t>
  </si>
  <si>
    <t xml:space="preserve"> `version`  int(10,0) DEFAULT NULL COMMENT  '版本' ,</t>
  </si>
  <si>
    <t>parent</t>
  </si>
  <si>
    <t>父节点</t>
  </si>
  <si>
    <t>all_name</t>
  </si>
  <si>
    <t>varchar(2048)</t>
  </si>
  <si>
    <t>全路径名</t>
  </si>
  <si>
    <t>all_id</t>
  </si>
  <si>
    <t>全路径ID</t>
  </si>
  <si>
    <t>long_name</t>
  </si>
  <si>
    <t>长名称</t>
  </si>
  <si>
    <t>all_code</t>
  </si>
  <si>
    <t>全路径编码</t>
  </si>
  <si>
    <t>org_kind_id</t>
  </si>
  <si>
    <t>组织类型</t>
  </si>
  <si>
    <t>level</t>
  </si>
  <si>
    <t>级别</t>
  </si>
  <si>
    <t>电话</t>
  </si>
  <si>
    <t>fax</t>
  </si>
  <si>
    <t>传真</t>
  </si>
  <si>
    <t>地址</t>
  </si>
  <si>
    <t>person_id</t>
  </si>
  <si>
    <t>人员</t>
  </si>
  <si>
    <t>node_kind</t>
  </si>
  <si>
    <t>节点类型</t>
  </si>
  <si>
    <t xml:space="preserve"> `id`  varchar(100) DEFAULT NULL COMMENT  '主键id' ,</t>
  </si>
  <si>
    <t xml:space="preserve"> `parent`  varchar(100) DEFAULT NULL COMMENT  '父节点' ,</t>
  </si>
  <si>
    <t xml:space="preserve"> `all_name`  varchar(2048) DEFAULT NULL COMMENT  '全路径名' ,</t>
  </si>
  <si>
    <t xml:space="preserve"> `all_id`  varchar(2048) DEFAULT NULL COMMENT  '全路径ID' ,</t>
  </si>
  <si>
    <t xml:space="preserve"> `long_name`  varchar(100) DEFAULT NULL COMMENT  '长名称' ,</t>
  </si>
  <si>
    <t xml:space="preserve"> `all_code`  varchar(2048) DEFAULT NULL COMMENT  '全路径编码' ,</t>
  </si>
  <si>
    <t xml:space="preserve"> `org_kind_id`  varchar(100) DEFAULT NULL COMMENT  '组织类型' ,</t>
  </si>
  <si>
    <t xml:space="preserve"> `sequence`  varchar(100) DEFAULT NULL COMMENT  '序号' ,</t>
  </si>
  <si>
    <t xml:space="preserve"> `level`  int(10,0) DEFAULT NULL COMMENT  '级别' ,</t>
  </si>
  <si>
    <t xml:space="preserve"> `phone`  varchar(100) DEFAULT NULL COMMENT  '电话' ,</t>
  </si>
  <si>
    <t xml:space="preserve"> `fax`  varchar(100) DEFAULT NULL COMMENT  '传真' ,</t>
  </si>
  <si>
    <t xml:space="preserve"> `address`  varchar(2048) DEFAULT NULL COMMENT  '地址' ,</t>
  </si>
  <si>
    <t xml:space="preserve"> `description`  varchar(100) DEFAULT NULL COMMENT  '描述' ,</t>
  </si>
  <si>
    <t xml:space="preserve"> `person_id`  varchar(100) DEFAULT NULL COMMENT  '人员' ,</t>
  </si>
  <si>
    <t xml:space="preserve"> `node_kind`  varchar(100) DEFAULT NULL COMMENT  '节点类型' ,</t>
  </si>
  <si>
    <t>菜单编码</t>
  </si>
  <si>
    <t>菜单名称</t>
  </si>
  <si>
    <t>菜单URL</t>
  </si>
  <si>
    <t>int(10)</t>
  </si>
  <si>
    <t>菜单类型PCorAPP</t>
  </si>
  <si>
    <t>menu_type</t>
  </si>
  <si>
    <t>varchar(45)</t>
  </si>
  <si>
    <t>菜单类型</t>
  </si>
  <si>
    <t xml:space="preserve"> `code`  varchar(100) DEFAULT NULL COMMENT  '菜单编码' ,</t>
  </si>
  <si>
    <t xml:space="preserve"> `name`  varchar(100) DEFAULT NULL COMMENT  '菜单名称' ,</t>
  </si>
  <si>
    <t xml:space="preserve"> `url`  varchar(2048) DEFAULT NULL COMMENT  '菜单URL' ,</t>
  </si>
  <si>
    <t xml:space="preserve"> `level`  int(10) DEFAULT NULL COMMENT  '级别' ,</t>
  </si>
  <si>
    <t xml:space="preserve"> `version`  int(10) DEFAULT NULL COMMENT  '版本' ,</t>
  </si>
  <si>
    <t xml:space="preserve"> `type`  varchar(10) DEFAULT NULL COMMENT  '菜单类型PCorAPP' ,</t>
  </si>
  <si>
    <t xml:space="preserve"> `menu_type`  varchar(45) DEFAULT NULL COMMENT  '菜单类型' ,</t>
  </si>
  <si>
    <t xml:space="preserve"> `sequence`  int(10) DEFAULT NULL COMMENT  '序号' ,</t>
  </si>
  <si>
    <t>role_id</t>
  </si>
  <si>
    <t>所属角色</t>
  </si>
  <si>
    <t>menu_id</t>
  </si>
  <si>
    <t>菜单ID</t>
  </si>
  <si>
    <t xml:space="preserve"> `role_id`  varchar(50) DEFAULT NULL COMMENT  '所属角色' ,</t>
  </si>
  <si>
    <t xml:space="preserve"> `menu_id`  varchar(50) DEFAULT NULL COMMENT  '菜单ID' ,</t>
  </si>
  <si>
    <t>授权角色</t>
  </si>
  <si>
    <t>org_id</t>
  </si>
  <si>
    <t>组织</t>
  </si>
  <si>
    <t>creator_id</t>
  </si>
  <si>
    <t>授权人</t>
  </si>
  <si>
    <t xml:space="preserve"> `role_id`  varchar(50) DEFAULT NULL COMMENT  '授权角色' ,</t>
  </si>
  <si>
    <t xml:space="preserve"> `org_id`  varchar(100) DEFAULT NULL COMMENT  '组织' ,</t>
  </si>
  <si>
    <t xml:space="preserve"> `creator_id`  varchar(50) DEFAULT NULL COMMENT  '授权人' ,</t>
  </si>
  <si>
    <t>类别</t>
  </si>
  <si>
    <t>顺序</t>
  </si>
  <si>
    <t>varchar (3000)</t>
  </si>
  <si>
    <t>enabled_code</t>
  </si>
  <si>
    <t>是否可用编码(1可用，0不可用)</t>
  </si>
  <si>
    <t xml:space="preserve"> `type`  varchar(100) DEFAULT NULL COMMENT  '类别' ,</t>
  </si>
  <si>
    <t xml:space="preserve"> `order_no`  varchar(100) DEFAULT NULL COMMENT  '顺序' ,</t>
  </si>
  <si>
    <t xml:space="preserve"> `remark`  varchar (3000) DEFAULT NULL COMMENT  '备注' ,</t>
  </si>
  <si>
    <t xml:space="preserve"> `enabled_code`  varchar(10) DEFAULT NULL COMMENT  '是否可用编码(1可用，0不可用)' ,</t>
  </si>
  <si>
    <t>主表ID</t>
  </si>
  <si>
    <t>备注</t>
    <phoneticPr fontId="2" type="noConversion"/>
  </si>
  <si>
    <t xml:space="preserve"> `main_id`  varchar(50) DEFAULT NULL COMMENT  '主表ID' ,</t>
  </si>
  <si>
    <t xml:space="preserve"> `enabled_code`  varchar(100) DEFAULT NULL COMMENT  '是否可用编码(1可用，0不可用)' ,</t>
  </si>
  <si>
    <t xml:space="preserve"> `code`  varchar(10) DEFAULT NULL COMMENT  '编码' ,</t>
  </si>
  <si>
    <t xml:space="preserve"> `remark`  varchar(3000) DEFAULT NULL COMMENT  '备注'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</si>
</sst>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0.5"/>
      <color theme="1"/>
      <name val="Calibri"/>
      <family val="2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u/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1" sqref="H1"/>
    </sheetView>
  </sheetViews>
  <sheetFormatPr defaultRowHeight="14.4" x14ac:dyDescent="0.25"/>
  <cols>
    <col min="5" max="5" width="73.5546875" customWidth="1"/>
  </cols>
  <sheetData>
    <row r="1" spans="1:8" ht="29.4" thickBot="1" x14ac:dyDescent="0.3">
      <c r="A1" s="2" t="s">
        <v>22</v>
      </c>
      <c r="B1" s="1" t="s">
        <v>30</v>
      </c>
      <c r="C1" s="3" t="s">
        <v>31</v>
      </c>
      <c r="D1" t="str">
        <f>CONCATENATE(" `",A1,"`  ",B1," DEFAULT NULL COMMENT "," '",C1,"' ,")</f>
        <v xml:space="preserve"> `name`  VARCHAR(200) DEFAULT NULL COMMENT  '商品名称' ,</v>
      </c>
      <c r="E1" t="s">
        <v>68</v>
      </c>
      <c r="F1" t="str">
        <f>LOWER(LEFT(A1,1))&amp;RIGHT(SUBSTITUTE(PROPER(SUBSTITUTE(A1,"_"," "))," ",""),LEN(SUBSTITUTE(PROPER(SUBSTITUTE(A1,"_"," "))," ",""))-1)</f>
        <v>name</v>
      </c>
      <c r="G1" t="str">
        <f>CONCATENATE(" @apiSuccess (success 200) {",B1,"}   res.data.",F1,,"  ",C1)</f>
        <v xml:space="preserve"> @apiSuccess (success 200) {VARCHAR(200)}   res.data.name  商品名称</v>
      </c>
      <c r="H1" t="s">
        <v>103</v>
      </c>
    </row>
    <row r="2" spans="1:8" ht="29.4" thickBot="1" x14ac:dyDescent="0.3">
      <c r="A2" s="2" t="s">
        <v>8</v>
      </c>
      <c r="B2" s="2" t="s">
        <v>23</v>
      </c>
      <c r="C2" s="4" t="s">
        <v>32</v>
      </c>
      <c r="D2" t="str">
        <f t="shared" ref="D2:D16" si="0">CONCATENATE(" `",A2,"`  ",B2," DEFAULT NULL COMMENT "," '",C2,"' ,")</f>
        <v xml:space="preserve"> `code`  VARCHAR(100) DEFAULT NULL COMMENT  '商品编码' ,</v>
      </c>
      <c r="E2" t="s">
        <v>69</v>
      </c>
      <c r="F2" t="str">
        <f t="shared" ref="F2:F16" si="1">LOWER(LEFT(A2,1))&amp;RIGHT(SUBSTITUTE(PROPER(SUBSTITUTE(A2,"_"," "))," ",""),LEN(SUBSTITUTE(PROPER(SUBSTITUTE(A2,"_"," "))," ",""))-1)</f>
        <v>code</v>
      </c>
      <c r="G2" t="str">
        <f t="shared" ref="G2:G16" si="2">CONCATENATE(" @apiSuccess (success 200) {",B2,"}   res.data.",F2,,"  ",C2)</f>
        <v xml:space="preserve"> @apiSuccess (success 200) {VARCHAR(100)}   res.data.code  商品编码</v>
      </c>
      <c r="H2" t="s">
        <v>104</v>
      </c>
    </row>
    <row r="3" spans="1:8" ht="15" thickBot="1" x14ac:dyDescent="0.3">
      <c r="A3" s="2" t="s">
        <v>9</v>
      </c>
      <c r="B3" s="2" t="s">
        <v>24</v>
      </c>
      <c r="C3" s="4" t="s">
        <v>33</v>
      </c>
      <c r="D3" t="str">
        <f t="shared" si="0"/>
        <v xml:space="preserve"> `add_date`  datetime DEFAULT NULL COMMENT  '日期' ,</v>
      </c>
      <c r="E3" t="s">
        <v>44</v>
      </c>
      <c r="F3" t="str">
        <f t="shared" si="1"/>
        <v>addDate</v>
      </c>
      <c r="G3" t="str">
        <f t="shared" si="2"/>
        <v xml:space="preserve"> @apiSuccess (success 200) {datetime}   res.data.addDate  日期</v>
      </c>
      <c r="H3" t="s">
        <v>105</v>
      </c>
    </row>
    <row r="4" spans="1:8" ht="29.4" thickBot="1" x14ac:dyDescent="0.3">
      <c r="A4" s="2" t="s">
        <v>10</v>
      </c>
      <c r="B4" s="2" t="s">
        <v>25</v>
      </c>
      <c r="C4" s="4" t="s">
        <v>34</v>
      </c>
      <c r="D4" t="str">
        <f t="shared" si="0"/>
        <v xml:space="preserve"> `stock`  VARCHAR(50) DEFAULT NULL COMMENT  '库存' ,</v>
      </c>
      <c r="E4" t="s">
        <v>45</v>
      </c>
      <c r="F4" t="str">
        <f t="shared" si="1"/>
        <v>stock</v>
      </c>
      <c r="G4" t="str">
        <f t="shared" si="2"/>
        <v xml:space="preserve"> @apiSuccess (success 200) {VARCHAR(50)}   res.data.stock  库存</v>
      </c>
      <c r="H4" t="s">
        <v>106</v>
      </c>
    </row>
    <row r="5" spans="1:8" ht="29.4" thickBot="1" x14ac:dyDescent="0.3">
      <c r="A5" s="2" t="s">
        <v>11</v>
      </c>
      <c r="B5" s="2" t="s">
        <v>26</v>
      </c>
      <c r="C5" s="4" t="s">
        <v>35</v>
      </c>
      <c r="D5" t="str">
        <f t="shared" si="0"/>
        <v xml:space="preserve"> `description`  VARCHAR(3000) DEFAULT NULL COMMENT  '说明' ,</v>
      </c>
      <c r="E5" t="s">
        <v>46</v>
      </c>
      <c r="F5" t="str">
        <f t="shared" si="1"/>
        <v>description</v>
      </c>
      <c r="G5" t="str">
        <f t="shared" si="2"/>
        <v xml:space="preserve"> @apiSuccess (success 200) {VARCHAR(3000)}   res.data.description  说明</v>
      </c>
      <c r="H5" t="s">
        <v>107</v>
      </c>
    </row>
    <row r="6" spans="1:8" ht="29.4" thickBot="1" x14ac:dyDescent="0.3">
      <c r="A6" s="2" t="s">
        <v>3</v>
      </c>
      <c r="B6" s="2" t="s">
        <v>26</v>
      </c>
      <c r="C6" s="4" t="s">
        <v>0</v>
      </c>
      <c r="D6" t="str">
        <f t="shared" si="0"/>
        <v xml:space="preserve"> `remark`  VARCHAR(3000) DEFAULT NULL COMMENT  '备注' ,</v>
      </c>
      <c r="E6" t="s">
        <v>47</v>
      </c>
      <c r="F6" t="str">
        <f t="shared" si="1"/>
        <v>remark</v>
      </c>
      <c r="G6" t="str">
        <f t="shared" si="2"/>
        <v xml:space="preserve"> @apiSuccess (success 200) {VARCHAR(3000)}   res.data.remark  备注</v>
      </c>
      <c r="H6" t="s">
        <v>108</v>
      </c>
    </row>
    <row r="7" spans="1:8" ht="29.4" thickBot="1" x14ac:dyDescent="0.3">
      <c r="A7" s="2" t="s">
        <v>12</v>
      </c>
      <c r="B7" s="2" t="s">
        <v>27</v>
      </c>
      <c r="C7" s="4" t="s">
        <v>36</v>
      </c>
      <c r="D7" t="str">
        <f t="shared" si="0"/>
        <v xml:space="preserve"> `tate`  VARCHAR(10) DEFAULT NULL COMMENT  '商品状态' ,</v>
      </c>
      <c r="E7" t="s">
        <v>48</v>
      </c>
      <c r="F7" t="str">
        <f t="shared" si="1"/>
        <v>tate</v>
      </c>
      <c r="G7" t="str">
        <f t="shared" si="2"/>
        <v xml:space="preserve"> @apiSuccess (success 200) {VARCHAR(10)}   res.data.tate  商品状态</v>
      </c>
      <c r="H7" t="s">
        <v>109</v>
      </c>
    </row>
    <row r="8" spans="1:8" ht="29.4" thickBot="1" x14ac:dyDescent="0.3">
      <c r="A8" s="2" t="s">
        <v>13</v>
      </c>
      <c r="B8" s="2" t="s">
        <v>28</v>
      </c>
      <c r="C8" s="4" t="s">
        <v>37</v>
      </c>
      <c r="D8" t="str">
        <f t="shared" si="0"/>
        <v xml:space="preserve"> `page_views`  INT(11) DEFAULT NULL COMMENT  '商品浏览量' ,</v>
      </c>
      <c r="E8" t="s">
        <v>49</v>
      </c>
      <c r="F8" t="str">
        <f t="shared" si="1"/>
        <v>pageViews</v>
      </c>
      <c r="G8" t="str">
        <f t="shared" si="2"/>
        <v xml:space="preserve"> @apiSuccess (success 200) {INT(11)}   res.data.pageViews  商品浏览量</v>
      </c>
      <c r="H8" t="s">
        <v>110</v>
      </c>
    </row>
    <row r="9" spans="1:8" ht="29.4" thickBot="1" x14ac:dyDescent="0.3">
      <c r="A9" s="2" t="s">
        <v>14</v>
      </c>
      <c r="B9" s="2" t="s">
        <v>27</v>
      </c>
      <c r="C9" s="4" t="s">
        <v>38</v>
      </c>
      <c r="D9" t="str">
        <f t="shared" si="0"/>
        <v xml:space="preserve"> `is_delete`  VARCHAR(10) DEFAULT NULL COMMENT  '是否删除' ,</v>
      </c>
      <c r="E9" t="s">
        <v>50</v>
      </c>
      <c r="F9" t="str">
        <f t="shared" si="1"/>
        <v>isDelete</v>
      </c>
      <c r="G9" t="str">
        <f t="shared" si="2"/>
        <v xml:space="preserve"> @apiSuccess (success 200) {VARCHAR(10)}   res.data.isDelete  是否删除</v>
      </c>
      <c r="H9" t="s">
        <v>111</v>
      </c>
    </row>
    <row r="10" spans="1:8" ht="29.4" thickBot="1" x14ac:dyDescent="0.3">
      <c r="A10" s="2" t="s">
        <v>15</v>
      </c>
      <c r="B10" s="2" t="s">
        <v>23</v>
      </c>
      <c r="C10" s="4" t="s">
        <v>39</v>
      </c>
      <c r="D10" t="str">
        <f t="shared" si="0"/>
        <v xml:space="preserve"> `model`  VARCHAR(100) DEFAULT NULL COMMENT  '规格型号' ,</v>
      </c>
      <c r="E10" t="s">
        <v>51</v>
      </c>
      <c r="F10" t="str">
        <f t="shared" si="1"/>
        <v>model</v>
      </c>
      <c r="G10" t="str">
        <f t="shared" si="2"/>
        <v xml:space="preserve"> @apiSuccess (success 200) {VARCHAR(100)}   res.data.model  规格型号</v>
      </c>
      <c r="H10" t="s">
        <v>112</v>
      </c>
    </row>
    <row r="11" spans="1:8" ht="29.4" thickBot="1" x14ac:dyDescent="0.3">
      <c r="A11" s="2" t="s">
        <v>16</v>
      </c>
      <c r="B11" s="2" t="s">
        <v>29</v>
      </c>
      <c r="C11" s="4" t="s">
        <v>40</v>
      </c>
      <c r="D11" t="str">
        <f t="shared" si="0"/>
        <v xml:space="preserve"> `price`  DOUBLE(9,2) DEFAULT NULL COMMENT  '商品价格' ,</v>
      </c>
      <c r="E11" t="s">
        <v>52</v>
      </c>
      <c r="F11" t="str">
        <f t="shared" si="1"/>
        <v>price</v>
      </c>
      <c r="G11" t="str">
        <f t="shared" si="2"/>
        <v xml:space="preserve"> @apiSuccess (success 200) {DOUBLE(9,2)}   res.data.price  商品价格</v>
      </c>
      <c r="H11" t="s">
        <v>113</v>
      </c>
    </row>
    <row r="12" spans="1:8" ht="29.4" thickBot="1" x14ac:dyDescent="0.3">
      <c r="A12" s="2" t="s">
        <v>17</v>
      </c>
      <c r="B12" s="2" t="s">
        <v>29</v>
      </c>
      <c r="C12" s="4" t="s">
        <v>41</v>
      </c>
      <c r="D12" t="str">
        <f t="shared" si="0"/>
        <v xml:space="preserve"> `discounted_price`  DOUBLE(9,2) DEFAULT NULL COMMENT  '商品优惠价格' ,</v>
      </c>
      <c r="E12" t="s">
        <v>53</v>
      </c>
      <c r="F12" t="str">
        <f t="shared" si="1"/>
        <v>discountedPrice</v>
      </c>
      <c r="G12" t="str">
        <f t="shared" si="2"/>
        <v xml:space="preserve"> @apiSuccess (success 200) {DOUBLE(9,2)}   res.data.discountedPrice  商品优惠价格</v>
      </c>
      <c r="H12" t="s">
        <v>114</v>
      </c>
    </row>
    <row r="13" spans="1:8" ht="29.4" thickBot="1" x14ac:dyDescent="0.3">
      <c r="A13" s="2" t="s">
        <v>18</v>
      </c>
      <c r="B13" s="2" t="s">
        <v>25</v>
      </c>
      <c r="C13" s="4" t="s">
        <v>42</v>
      </c>
      <c r="D13" t="str">
        <f t="shared" si="0"/>
        <v xml:space="preserve"> `create_userId`  VARCHAR(50) DEFAULT NULL COMMENT  '创建人ID' ,</v>
      </c>
      <c r="E13" t="s">
        <v>54</v>
      </c>
      <c r="F13" t="str">
        <f t="shared" si="1"/>
        <v>createUserid</v>
      </c>
      <c r="G13" t="str">
        <f t="shared" si="2"/>
        <v xml:space="preserve"> @apiSuccess (success 200) {VARCHAR(50)}   res.data.createUserid  创建人ID</v>
      </c>
      <c r="H13" t="s">
        <v>115</v>
      </c>
    </row>
    <row r="14" spans="1:8" ht="29.4" thickBot="1" x14ac:dyDescent="0.3">
      <c r="A14" s="2" t="s">
        <v>19</v>
      </c>
      <c r="B14" s="2" t="s">
        <v>24</v>
      </c>
      <c r="C14" s="4" t="s">
        <v>4</v>
      </c>
      <c r="D14" t="str">
        <f t="shared" si="0"/>
        <v xml:space="preserve"> `create_time`  datetime DEFAULT NULL COMMENT  '创建时间' ,</v>
      </c>
      <c r="E14" t="s">
        <v>55</v>
      </c>
      <c r="F14" t="str">
        <f t="shared" si="1"/>
        <v>createTime</v>
      </c>
      <c r="G14" t="str">
        <f t="shared" si="2"/>
        <v xml:space="preserve"> @apiSuccess (success 200) {datetime}   res.data.createTime  创建时间</v>
      </c>
      <c r="H14" t="s">
        <v>116</v>
      </c>
    </row>
    <row r="15" spans="1:8" ht="29.4" thickBot="1" x14ac:dyDescent="0.3">
      <c r="A15" s="2" t="s">
        <v>20</v>
      </c>
      <c r="B15" s="2" t="s">
        <v>25</v>
      </c>
      <c r="C15" s="4" t="s">
        <v>43</v>
      </c>
      <c r="D15" t="str">
        <f t="shared" si="0"/>
        <v xml:space="preserve"> `update_userId`  VARCHAR(50) DEFAULT NULL COMMENT  '修改人ID' ,</v>
      </c>
      <c r="E15" t="s">
        <v>56</v>
      </c>
      <c r="F15" t="str">
        <f t="shared" si="1"/>
        <v>updateUserid</v>
      </c>
      <c r="G15" t="str">
        <f t="shared" si="2"/>
        <v xml:space="preserve"> @apiSuccess (success 200) {VARCHAR(50)}   res.data.updateUserid  修改人ID</v>
      </c>
      <c r="H15" t="s">
        <v>117</v>
      </c>
    </row>
    <row r="16" spans="1:8" ht="29.4" thickBot="1" x14ac:dyDescent="0.3">
      <c r="A16" s="2" t="s">
        <v>21</v>
      </c>
      <c r="B16" s="2" t="s">
        <v>24</v>
      </c>
      <c r="C16" s="4" t="s">
        <v>5</v>
      </c>
      <c r="D16" t="str">
        <f t="shared" si="0"/>
        <v xml:space="preserve"> `update_time`  datetime DEFAULT NULL COMMENT  '修改时间' ,</v>
      </c>
      <c r="E16" t="s">
        <v>57</v>
      </c>
      <c r="F16" t="str">
        <f t="shared" si="1"/>
        <v>updateTime</v>
      </c>
      <c r="G16" t="str">
        <f t="shared" si="2"/>
        <v xml:space="preserve"> @apiSuccess (success 200) {datetime}   res.data.updateTime  修改时间</v>
      </c>
      <c r="H16" t="s">
        <v>118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" sqref="D1"/>
    </sheetView>
  </sheetViews>
  <sheetFormatPr defaultRowHeight="14.4" x14ac:dyDescent="0.25"/>
  <sheetData>
    <row r="1" spans="1:5" ht="15" thickBot="1" x14ac:dyDescent="0.3">
      <c r="A1" s="17" t="s">
        <v>1</v>
      </c>
      <c r="B1" s="10" t="s">
        <v>140</v>
      </c>
      <c r="C1" s="11" t="s">
        <v>141</v>
      </c>
      <c r="D1" t="str">
        <f>CONCATENATE(" `",A1,"`  ",B1," DEFAULT NULL COMMENT "," '",C1,"' ,")</f>
        <v xml:space="preserve"> `id`  varchar(50) DEFAULT NULL COMMENT  '主键id' ,</v>
      </c>
      <c r="E1" t="s">
        <v>218</v>
      </c>
    </row>
    <row r="2" spans="1:5" ht="15" thickBot="1" x14ac:dyDescent="0.3">
      <c r="A2" s="12" t="s">
        <v>216</v>
      </c>
      <c r="B2" s="13" t="s">
        <v>300</v>
      </c>
      <c r="C2" s="14" t="s">
        <v>217</v>
      </c>
      <c r="D2" t="str">
        <f t="shared" ref="D2:D7" si="0">CONCATENATE(" `",A2,"`  ",B2," DEFAULT NULL COMMENT "," '",C2,"' ,")</f>
        <v xml:space="preserve"> `version`  int(10) DEFAULT NULL COMMENT  '版本' ,</v>
      </c>
      <c r="E2" t="s">
        <v>309</v>
      </c>
    </row>
    <row r="3" spans="1:5" ht="15" thickBot="1" x14ac:dyDescent="0.3">
      <c r="A3" s="12" t="s">
        <v>134</v>
      </c>
      <c r="B3" s="13" t="s">
        <v>142</v>
      </c>
      <c r="C3" s="14" t="s">
        <v>327</v>
      </c>
      <c r="D3" t="str">
        <f t="shared" si="0"/>
        <v xml:space="preserve"> `type`  varchar(100) DEFAULT NULL COMMENT  '类别' ,</v>
      </c>
      <c r="E3" t="s">
        <v>332</v>
      </c>
    </row>
    <row r="4" spans="1:5" ht="15" thickBot="1" x14ac:dyDescent="0.3">
      <c r="A4" s="12" t="s">
        <v>8</v>
      </c>
      <c r="B4" s="13" t="s">
        <v>142</v>
      </c>
      <c r="C4" s="14" t="s">
        <v>144</v>
      </c>
      <c r="D4" t="str">
        <f t="shared" si="0"/>
        <v xml:space="preserve"> `code`  varchar(100) DEFAULT NULL COMMENT  '编码' ,</v>
      </c>
      <c r="E4" t="s">
        <v>220</v>
      </c>
    </row>
    <row r="5" spans="1:5" ht="15" thickBot="1" x14ac:dyDescent="0.3">
      <c r="A5" s="12" t="s">
        <v>84</v>
      </c>
      <c r="B5" s="13" t="s">
        <v>142</v>
      </c>
      <c r="C5" s="14" t="s">
        <v>328</v>
      </c>
      <c r="D5" t="str">
        <f t="shared" si="0"/>
        <v xml:space="preserve"> `order_no`  varchar(100) DEFAULT NULL COMMENT  '顺序' ,</v>
      </c>
      <c r="E5" t="s">
        <v>333</v>
      </c>
    </row>
    <row r="6" spans="1:5" ht="15" thickBot="1" x14ac:dyDescent="0.3">
      <c r="A6" s="12" t="s">
        <v>3</v>
      </c>
      <c r="B6" s="13" t="s">
        <v>329</v>
      </c>
      <c r="C6" s="14" t="s">
        <v>0</v>
      </c>
      <c r="D6" t="str">
        <f t="shared" si="0"/>
        <v xml:space="preserve"> `remark`  varchar (3000) DEFAULT NULL COMMENT  '备注' ,</v>
      </c>
      <c r="E6" t="s">
        <v>334</v>
      </c>
    </row>
    <row r="7" spans="1:5" ht="43.8" thickBot="1" x14ac:dyDescent="0.3">
      <c r="A7" s="12" t="s">
        <v>330</v>
      </c>
      <c r="B7" s="13" t="s">
        <v>165</v>
      </c>
      <c r="C7" s="14" t="s">
        <v>331</v>
      </c>
      <c r="D7" t="str">
        <f t="shared" si="0"/>
        <v xml:space="preserve"> `enabled_code`  varchar(10) DEFAULT NULL COMMENT  '是否可用编码(1可用，0不可用)' ,</v>
      </c>
      <c r="E7" t="s">
        <v>335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" sqref="E1:E8"/>
    </sheetView>
  </sheetViews>
  <sheetFormatPr defaultRowHeight="14.4" x14ac:dyDescent="0.25"/>
  <sheetData>
    <row r="1" spans="1:5" ht="15" thickBot="1" x14ac:dyDescent="0.3">
      <c r="A1" s="17" t="s">
        <v>1</v>
      </c>
      <c r="B1" s="10" t="s">
        <v>140</v>
      </c>
      <c r="C1" s="11" t="s">
        <v>141</v>
      </c>
      <c r="D1" t="str">
        <f>CONCATENATE(" `",A1,"`  ",B1," DEFAULT NULL COMMENT "," '",C1,"' ,")</f>
        <v xml:space="preserve"> `id`  varchar(50) DEFAULT NULL COMMENT  '主键id' ,</v>
      </c>
      <c r="E1" t="s">
        <v>218</v>
      </c>
    </row>
    <row r="2" spans="1:5" ht="15" thickBot="1" x14ac:dyDescent="0.3">
      <c r="A2" s="12" t="s">
        <v>216</v>
      </c>
      <c r="B2" s="13" t="s">
        <v>300</v>
      </c>
      <c r="C2" s="14" t="s">
        <v>217</v>
      </c>
      <c r="D2" t="str">
        <f t="shared" ref="D2:D8" si="0">CONCATENATE(" `",A2,"`  ",B2," DEFAULT NULL COMMENT "," '",C2,"' ,")</f>
        <v xml:space="preserve"> `version`  int(10) DEFAULT NULL COMMENT  '版本' ,</v>
      </c>
      <c r="E2" t="s">
        <v>309</v>
      </c>
    </row>
    <row r="3" spans="1:5" ht="15" thickBot="1" x14ac:dyDescent="0.3">
      <c r="A3" s="12" t="s">
        <v>59</v>
      </c>
      <c r="B3" s="13" t="s">
        <v>140</v>
      </c>
      <c r="C3" s="14" t="s">
        <v>336</v>
      </c>
      <c r="D3" t="str">
        <f t="shared" si="0"/>
        <v xml:space="preserve"> `main_id`  varchar(50) DEFAULT NULL COMMENT  '主表ID' ,</v>
      </c>
      <c r="E3" t="s">
        <v>338</v>
      </c>
    </row>
    <row r="4" spans="1:5" ht="15" thickBot="1" x14ac:dyDescent="0.3">
      <c r="A4" s="12" t="s">
        <v>7</v>
      </c>
      <c r="B4" s="13" t="s">
        <v>142</v>
      </c>
      <c r="C4" s="14" t="s">
        <v>143</v>
      </c>
      <c r="D4" t="str">
        <f t="shared" si="0"/>
        <v xml:space="preserve"> `name`  varchar(100) DEFAULT NULL COMMENT  '名称' ,</v>
      </c>
      <c r="E4" t="s">
        <v>219</v>
      </c>
    </row>
    <row r="5" spans="1:5" ht="15" thickBot="1" x14ac:dyDescent="0.3">
      <c r="A5" s="12" t="s">
        <v>84</v>
      </c>
      <c r="B5" s="13" t="s">
        <v>142</v>
      </c>
      <c r="C5" s="14" t="s">
        <v>328</v>
      </c>
      <c r="D5" t="str">
        <f t="shared" si="0"/>
        <v xml:space="preserve"> `order_no`  varchar(100) DEFAULT NULL COMMENT  '顺序' ,</v>
      </c>
      <c r="E5" t="s">
        <v>333</v>
      </c>
    </row>
    <row r="6" spans="1:5" ht="43.8" thickBot="1" x14ac:dyDescent="0.3">
      <c r="A6" s="12" t="s">
        <v>330</v>
      </c>
      <c r="B6" s="13" t="s">
        <v>142</v>
      </c>
      <c r="C6" s="14" t="s">
        <v>331</v>
      </c>
      <c r="D6" t="str">
        <f t="shared" si="0"/>
        <v xml:space="preserve"> `enabled_code`  varchar(100) DEFAULT NULL COMMENT  '是否可用编码(1可用，0不可用)' ,</v>
      </c>
      <c r="E6" t="s">
        <v>339</v>
      </c>
    </row>
    <row r="7" spans="1:5" ht="15" thickBot="1" x14ac:dyDescent="0.3">
      <c r="A7" s="12" t="s">
        <v>8</v>
      </c>
      <c r="B7" s="13" t="s">
        <v>165</v>
      </c>
      <c r="C7" s="14" t="s">
        <v>144</v>
      </c>
      <c r="D7" t="str">
        <f t="shared" si="0"/>
        <v xml:space="preserve"> `code`  varchar(10) DEFAULT NULL COMMENT  '编码' ,</v>
      </c>
      <c r="E7" t="s">
        <v>340</v>
      </c>
    </row>
    <row r="8" spans="1:5" ht="15" thickBot="1" x14ac:dyDescent="0.3">
      <c r="A8" s="12" t="s">
        <v>3</v>
      </c>
      <c r="B8" s="13" t="s">
        <v>167</v>
      </c>
      <c r="C8" s="13" t="s">
        <v>337</v>
      </c>
      <c r="D8" t="str">
        <f t="shared" si="0"/>
        <v xml:space="preserve"> `remark`  varchar(3000) DEFAULT NULL COMMENT  '备注' ,</v>
      </c>
      <c r="E8" t="s">
        <v>341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F1" workbookViewId="0">
      <selection activeCell="M1" sqref="M1:M11"/>
    </sheetView>
  </sheetViews>
  <sheetFormatPr defaultRowHeight="14.4" x14ac:dyDescent="0.25"/>
  <cols>
    <col min="5" max="5" width="74.77734375" customWidth="1"/>
    <col min="12" max="12" width="11.6640625" customWidth="1"/>
    <col min="13" max="13" width="95.21875" customWidth="1"/>
  </cols>
  <sheetData>
    <row r="1" spans="1:13" ht="29.4" thickBot="1" x14ac:dyDescent="0.3">
      <c r="A1" s="1" t="s">
        <v>1</v>
      </c>
      <c r="B1" s="7" t="s">
        <v>25</v>
      </c>
      <c r="C1" s="6" t="s">
        <v>2</v>
      </c>
      <c r="D1" t="str">
        <f>CONCATENATE(" `",A1,"`  ",B1," DEFAULT NULL COMMENT "," '",C1,"' ,")</f>
        <v xml:space="preserve"> `id`  VARCHAR(50) DEFAULT NULL COMMENT  '主键' ,</v>
      </c>
      <c r="E1" t="s">
        <v>70</v>
      </c>
      <c r="F1" t="str">
        <f>LOWER(LEFT(A1,1))&amp;RIGHT(SUBSTITUTE(PROPER(SUBSTITUTE(A1,"_"," "))," ",""),LEN(SUBSTITUTE(PROPER(SUBSTITUTE(A1,"_"," "))," ",""))-1)</f>
        <v>id</v>
      </c>
      <c r="G1" t="str">
        <f>CONCATENATE(" t.",A1," as ",F1," ,")</f>
        <v xml:space="preserve"> t.id as id ,</v>
      </c>
      <c r="H1" t="s">
        <v>100</v>
      </c>
      <c r="K1" t="str">
        <f>LOWER(LEFT(A1,1))&amp;RIGHT(SUBSTITUTE(PROPER(SUBSTITUTE(A1,"_"," "))," ",""),LEN(SUBSTITUTE(PROPER(SUBSTITUTE(A1,"_"," "))," ",""))-1)</f>
        <v>id</v>
      </c>
      <c r="L1" t="str">
        <f>CONCATENATE(" @apiSuccess (success 200) {",B1,"}   res.data.",K1,,"  ",C1)</f>
        <v xml:space="preserve"> @apiSuccess (success 200) {VARCHAR(50)}   res.data.id  主键</v>
      </c>
      <c r="M1" t="s">
        <v>119</v>
      </c>
    </row>
    <row r="2" spans="1:13" ht="29.4" thickBot="1" x14ac:dyDescent="0.3">
      <c r="A2" s="2" t="s">
        <v>59</v>
      </c>
      <c r="B2" s="7" t="s">
        <v>25</v>
      </c>
      <c r="C2" s="8" t="s">
        <v>60</v>
      </c>
      <c r="D2" t="str">
        <f t="shared" ref="D2:D11" si="0">CONCATENATE(" `",A2,"`  ",B2," DEFAULT NULL COMMENT "," '",C2,"' ,")</f>
        <v xml:space="preserve"> `main_id`  VARCHAR(50) DEFAULT NULL COMMENT  '商品表ID' ,</v>
      </c>
      <c r="E2" t="s">
        <v>71</v>
      </c>
      <c r="F2" t="str">
        <f t="shared" ref="F2:F11" si="1">LOWER(LEFT(A2,1))&amp;RIGHT(SUBSTITUTE(PROPER(SUBSTITUTE(A2,"_"," "))," ",""),LEN(SUBSTITUTE(PROPER(SUBSTITUTE(A2,"_"," "))," ",""))-1)</f>
        <v>mainId</v>
      </c>
      <c r="G2" t="str">
        <f t="shared" ref="G2:G11" si="2">CONCATENATE(" t.",A2," as ",F2," ,")</f>
        <v xml:space="preserve"> t.main_id as mainId ,</v>
      </c>
      <c r="H2" t="s">
        <v>90</v>
      </c>
      <c r="K2" t="str">
        <f t="shared" ref="K2:K11" si="3">LOWER(LEFT(A2,1))&amp;RIGHT(SUBSTITUTE(PROPER(SUBSTITUTE(A2,"_"," "))," ",""),LEN(SUBSTITUTE(PROPER(SUBSTITUTE(A2,"_"," "))," ",""))-1)</f>
        <v>mainId</v>
      </c>
      <c r="L2" t="str">
        <f t="shared" ref="L2:L11" si="4">CONCATENATE(" @apiSuccess (success 200) {",B2,"}   res.data.",K2,,"  ",C2)</f>
        <v xml:space="preserve"> @apiSuccess (success 200) {VARCHAR(50)}   res.data.mainId  商品表ID</v>
      </c>
      <c r="M2" t="s">
        <v>127</v>
      </c>
    </row>
    <row r="3" spans="1:13" ht="29.4" thickBot="1" x14ac:dyDescent="0.3">
      <c r="A3" s="2" t="s">
        <v>61</v>
      </c>
      <c r="B3" s="7" t="s">
        <v>27</v>
      </c>
      <c r="C3" s="8" t="s">
        <v>62</v>
      </c>
      <c r="D3" t="str">
        <f t="shared" si="0"/>
        <v xml:space="preserve"> `is_carousel`  VARCHAR(10) DEFAULT NULL COMMENT  '是否设置为轮播' ,</v>
      </c>
      <c r="E3" t="s">
        <v>72</v>
      </c>
      <c r="F3" t="str">
        <f t="shared" si="1"/>
        <v>isCarousel</v>
      </c>
      <c r="G3" t="str">
        <f t="shared" si="2"/>
        <v xml:space="preserve"> t.is_carousel as isCarousel ,</v>
      </c>
      <c r="H3" t="s">
        <v>91</v>
      </c>
      <c r="K3" t="str">
        <f t="shared" si="3"/>
        <v>isCarousel</v>
      </c>
      <c r="L3" t="str">
        <f t="shared" si="4"/>
        <v xml:space="preserve"> @apiSuccess (success 200) {VARCHAR(10)}   res.data.isCarousel  是否设置为轮播</v>
      </c>
      <c r="M3" t="s">
        <v>128</v>
      </c>
    </row>
    <row r="4" spans="1:13" ht="29.4" thickBot="1" x14ac:dyDescent="0.3">
      <c r="A4" s="2" t="s">
        <v>63</v>
      </c>
      <c r="B4" s="7" t="s">
        <v>27</v>
      </c>
      <c r="C4" s="8" t="s">
        <v>64</v>
      </c>
      <c r="D4" t="str">
        <f t="shared" si="0"/>
        <v xml:space="preserve"> `carousel_order`  VARCHAR(10) DEFAULT NULL COMMENT  '轮播的顺序' ,</v>
      </c>
      <c r="E4" t="s">
        <v>73</v>
      </c>
      <c r="F4" t="str">
        <f t="shared" si="1"/>
        <v>carouselOrder</v>
      </c>
      <c r="G4" t="str">
        <f t="shared" si="2"/>
        <v xml:space="preserve"> t.carousel_order as carouselOrder ,</v>
      </c>
      <c r="H4" t="s">
        <v>92</v>
      </c>
      <c r="K4" t="str">
        <f t="shared" si="3"/>
        <v>carouselOrder</v>
      </c>
      <c r="L4" t="str">
        <f t="shared" si="4"/>
        <v xml:space="preserve"> @apiSuccess (success 200) {VARCHAR(10)}   res.data.carouselOrder  轮播的顺序</v>
      </c>
      <c r="M4" t="s">
        <v>129</v>
      </c>
    </row>
    <row r="5" spans="1:13" ht="43.8" thickBot="1" x14ac:dyDescent="0.3">
      <c r="A5" s="2" t="s">
        <v>65</v>
      </c>
      <c r="B5" s="7" t="s">
        <v>66</v>
      </c>
      <c r="C5" s="8" t="s">
        <v>67</v>
      </c>
      <c r="D5" t="str">
        <f t="shared" si="0"/>
        <v xml:space="preserve"> `carousel_order_path`  VARCHAR(1000) DEFAULT NULL COMMENT  '轮播图图片路径' ,</v>
      </c>
      <c r="E5" t="s">
        <v>74</v>
      </c>
      <c r="F5" t="str">
        <f t="shared" si="1"/>
        <v>carouselOrderPath</v>
      </c>
      <c r="G5" t="str">
        <f t="shared" si="2"/>
        <v xml:space="preserve"> t.carousel_order_path as carouselOrderPath ,</v>
      </c>
      <c r="H5" t="s">
        <v>93</v>
      </c>
      <c r="K5" t="str">
        <f t="shared" si="3"/>
        <v>carouselOrderPath</v>
      </c>
      <c r="L5" t="str">
        <f t="shared" si="4"/>
        <v xml:space="preserve"> @apiSuccess (success 200) {VARCHAR(1000)}   res.data.carouselOrderPath  轮播图图片路径</v>
      </c>
      <c r="M5" t="s">
        <v>130</v>
      </c>
    </row>
    <row r="6" spans="1:13" ht="29.4" thickBot="1" x14ac:dyDescent="0.3">
      <c r="A6" s="2" t="s">
        <v>14</v>
      </c>
      <c r="B6" s="7" t="s">
        <v>27</v>
      </c>
      <c r="C6" s="8" t="s">
        <v>38</v>
      </c>
      <c r="D6" t="str">
        <f t="shared" si="0"/>
        <v xml:space="preserve"> `is_delete`  VARCHAR(10) DEFAULT NULL COMMENT  '是否删除' ,</v>
      </c>
      <c r="E6" t="s">
        <v>50</v>
      </c>
      <c r="F6" t="str">
        <f t="shared" si="1"/>
        <v>isDelete</v>
      </c>
      <c r="G6" t="str">
        <f t="shared" si="2"/>
        <v xml:space="preserve"> t.is_delete as isDelete ,</v>
      </c>
      <c r="H6" t="s">
        <v>94</v>
      </c>
      <c r="K6" t="str">
        <f t="shared" si="3"/>
        <v>isDelete</v>
      </c>
      <c r="L6" t="str">
        <f t="shared" si="4"/>
        <v xml:space="preserve"> @apiSuccess (success 200) {VARCHAR(10)}   res.data.isDelete  是否删除</v>
      </c>
      <c r="M6" t="s">
        <v>111</v>
      </c>
    </row>
    <row r="7" spans="1:13" ht="29.4" thickBot="1" x14ac:dyDescent="0.3">
      <c r="A7" s="2" t="s">
        <v>18</v>
      </c>
      <c r="B7" s="7" t="s">
        <v>25</v>
      </c>
      <c r="C7" s="8" t="s">
        <v>42</v>
      </c>
      <c r="D7" t="str">
        <f t="shared" si="0"/>
        <v xml:space="preserve"> `create_userId`  VARCHAR(50) DEFAULT NULL COMMENT  '创建人ID' ,</v>
      </c>
      <c r="E7" t="s">
        <v>54</v>
      </c>
      <c r="F7" t="str">
        <f t="shared" si="1"/>
        <v>createUserid</v>
      </c>
      <c r="G7" t="str">
        <f t="shared" si="2"/>
        <v xml:space="preserve"> t.create_userId as createUserid ,</v>
      </c>
      <c r="H7" t="s">
        <v>95</v>
      </c>
      <c r="K7" t="str">
        <f t="shared" si="3"/>
        <v>createUserid</v>
      </c>
      <c r="L7" t="str">
        <f t="shared" si="4"/>
        <v xml:space="preserve"> @apiSuccess (success 200) {VARCHAR(50)}   res.data.createUserid  创建人ID</v>
      </c>
      <c r="M7" t="s">
        <v>115</v>
      </c>
    </row>
    <row r="8" spans="1:13" ht="29.4" thickBot="1" x14ac:dyDescent="0.3">
      <c r="A8" s="2" t="s">
        <v>19</v>
      </c>
      <c r="B8" s="7" t="s">
        <v>24</v>
      </c>
      <c r="C8" s="8" t="s">
        <v>4</v>
      </c>
      <c r="D8" t="str">
        <f t="shared" si="0"/>
        <v xml:space="preserve"> `create_time`  datetime DEFAULT NULL COMMENT  '创建时间' ,</v>
      </c>
      <c r="E8" t="s">
        <v>55</v>
      </c>
      <c r="F8" t="str">
        <f t="shared" si="1"/>
        <v>createTime</v>
      </c>
      <c r="G8" t="str">
        <f t="shared" si="2"/>
        <v xml:space="preserve"> t.create_time as createTime ,</v>
      </c>
      <c r="H8" t="s">
        <v>96</v>
      </c>
      <c r="K8" t="str">
        <f t="shared" si="3"/>
        <v>createTime</v>
      </c>
      <c r="L8" t="str">
        <f t="shared" si="4"/>
        <v xml:space="preserve"> @apiSuccess (success 200) {datetime}   res.data.createTime  创建时间</v>
      </c>
      <c r="M8" t="s">
        <v>116</v>
      </c>
    </row>
    <row r="9" spans="1:13" ht="29.4" thickBot="1" x14ac:dyDescent="0.3">
      <c r="A9" s="2" t="s">
        <v>20</v>
      </c>
      <c r="B9" s="7" t="s">
        <v>25</v>
      </c>
      <c r="C9" s="8" t="s">
        <v>43</v>
      </c>
      <c r="D9" t="str">
        <f t="shared" si="0"/>
        <v xml:space="preserve"> `update_userId`  VARCHAR(50) DEFAULT NULL COMMENT  '修改人ID' ,</v>
      </c>
      <c r="E9" t="s">
        <v>56</v>
      </c>
      <c r="F9" t="str">
        <f t="shared" si="1"/>
        <v>updateUserid</v>
      </c>
      <c r="G9" t="str">
        <f t="shared" si="2"/>
        <v xml:space="preserve"> t.update_userId as updateUserid ,</v>
      </c>
      <c r="H9" t="s">
        <v>97</v>
      </c>
      <c r="K9" t="str">
        <f t="shared" si="3"/>
        <v>updateUserid</v>
      </c>
      <c r="L9" t="str">
        <f t="shared" si="4"/>
        <v xml:space="preserve"> @apiSuccess (success 200) {VARCHAR(50)}   res.data.updateUserid  修改人ID</v>
      </c>
      <c r="M9" t="s">
        <v>117</v>
      </c>
    </row>
    <row r="10" spans="1:13" ht="29.4" thickBot="1" x14ac:dyDescent="0.3">
      <c r="A10" s="2" t="s">
        <v>21</v>
      </c>
      <c r="B10" s="7" t="s">
        <v>24</v>
      </c>
      <c r="C10" s="8" t="s">
        <v>5</v>
      </c>
      <c r="D10" t="str">
        <f t="shared" si="0"/>
        <v xml:space="preserve"> `update_time`  datetime DEFAULT NULL COMMENT  '修改时间' ,</v>
      </c>
      <c r="E10" t="s">
        <v>57</v>
      </c>
      <c r="F10" t="str">
        <f t="shared" si="1"/>
        <v>updateTime</v>
      </c>
      <c r="G10" t="str">
        <f t="shared" si="2"/>
        <v xml:space="preserve"> t.update_time as updateTime ,</v>
      </c>
      <c r="H10" t="s">
        <v>98</v>
      </c>
      <c r="K10" t="str">
        <f t="shared" si="3"/>
        <v>updateTime</v>
      </c>
      <c r="L10" t="str">
        <f t="shared" si="4"/>
        <v xml:space="preserve"> @apiSuccess (success 200) {datetime}   res.data.updateTime  修改时间</v>
      </c>
      <c r="M10" t="s">
        <v>118</v>
      </c>
    </row>
    <row r="11" spans="1:13" ht="29.4" thickBot="1" x14ac:dyDescent="0.3">
      <c r="A11" s="2" t="s">
        <v>3</v>
      </c>
      <c r="B11" s="7" t="s">
        <v>26</v>
      </c>
      <c r="C11" s="8" t="s">
        <v>0</v>
      </c>
      <c r="D11" t="str">
        <f t="shared" si="0"/>
        <v xml:space="preserve"> `remark`  VARCHAR(3000) DEFAULT NULL COMMENT  '备注' ,</v>
      </c>
      <c r="E11" t="s">
        <v>47</v>
      </c>
      <c r="F11" t="str">
        <f t="shared" si="1"/>
        <v>remark</v>
      </c>
      <c r="G11" t="str">
        <f t="shared" si="2"/>
        <v xml:space="preserve"> t.remark as remark ,</v>
      </c>
      <c r="H11" t="s">
        <v>99</v>
      </c>
      <c r="K11" t="str">
        <f t="shared" si="3"/>
        <v>remark</v>
      </c>
      <c r="L11" t="str">
        <f t="shared" si="4"/>
        <v xml:space="preserve"> @apiSuccess (success 200) {VARCHAR(3000)}   res.data.remark  备注</v>
      </c>
      <c r="M11" t="s">
        <v>108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B1" workbookViewId="0">
      <selection activeCell="M1" sqref="M1:M10"/>
    </sheetView>
  </sheetViews>
  <sheetFormatPr defaultRowHeight="14.4" x14ac:dyDescent="0.25"/>
  <cols>
    <col min="5" max="5" width="85.109375" customWidth="1"/>
  </cols>
  <sheetData>
    <row r="1" spans="1:13" ht="15" thickBot="1" x14ac:dyDescent="0.3">
      <c r="A1" s="1" t="s">
        <v>1</v>
      </c>
      <c r="B1" s="5" t="s">
        <v>58</v>
      </c>
      <c r="C1" s="6" t="s">
        <v>2</v>
      </c>
      <c r="D1" t="str">
        <f>CONCATENATE(" `",A1,"`  ",B1," DEFAULT NULL COMMENT "," '",C1,"' ,")</f>
        <v xml:space="preserve"> `id`  GUID DEFAULT NULL COMMENT  '主键' ,</v>
      </c>
      <c r="E1" t="s">
        <v>80</v>
      </c>
      <c r="F1" t="str">
        <f>LOWER(LEFT(A1,1))&amp;RIGHT(SUBSTITUTE(PROPER(SUBSTITUTE(A1,"_"," "))," ",""),LEN(SUBSTITUTE(PROPER(SUBSTITUTE(A1,"_"," "))," ",""))-1)</f>
        <v>id</v>
      </c>
      <c r="G1" t="str">
        <f>CONCATENATE(" t.",A1," as ",F1," ,")</f>
        <v xml:space="preserve"> t.id as id ,</v>
      </c>
      <c r="K1" t="str">
        <f>LOWER(LEFT(A1,1))&amp;RIGHT(SUBSTITUTE(PROPER(SUBSTITUTE(A1,"_"," "))," ",""),LEN(SUBSTITUTE(PROPER(SUBSTITUTE(A1,"_"," "))," ",""))-1)</f>
        <v>id</v>
      </c>
      <c r="L1" t="str">
        <f>CONCATENATE(" *@apiSuccess (success 200) {",B1,"}   res.data.",K1,,"  ",C1)</f>
        <v xml:space="preserve"> *@apiSuccess (success 200) {GUID}   res.data.id  主键</v>
      </c>
      <c r="M1" t="s">
        <v>120</v>
      </c>
    </row>
    <row r="2" spans="1:13" ht="29.4" thickBot="1" x14ac:dyDescent="0.3">
      <c r="A2" s="2" t="s">
        <v>59</v>
      </c>
      <c r="B2" s="7" t="s">
        <v>25</v>
      </c>
      <c r="C2" s="8" t="s">
        <v>75</v>
      </c>
      <c r="D2" t="str">
        <f t="shared" ref="D2:D10" si="0">CONCATENATE(" `",A2,"`  ",B2," DEFAULT NULL COMMENT "," '",C2,"' ,")</f>
        <v xml:space="preserve"> `main_id`  VARCHAR(50) DEFAULT NULL COMMENT  '商品表id' ,</v>
      </c>
      <c r="E2" t="s">
        <v>81</v>
      </c>
      <c r="F2" t="str">
        <f t="shared" ref="F2:F10" si="1">LOWER(LEFT(A2,1))&amp;RIGHT(SUBSTITUTE(PROPER(SUBSTITUTE(A2,"_"," "))," ",""),LEN(SUBSTITUTE(PROPER(SUBSTITUTE(A2,"_"," "))," ",""))-1)</f>
        <v>mainId</v>
      </c>
      <c r="G2" t="str">
        <f t="shared" ref="G2:G10" si="2">CONCATENATE(" t.",A2," as ",F2," ,")</f>
        <v xml:space="preserve"> t.main_id as mainId ,</v>
      </c>
      <c r="H2" t="s">
        <v>90</v>
      </c>
      <c r="K2" t="str">
        <f t="shared" ref="K2:K10" si="3">LOWER(LEFT(A2,1))&amp;RIGHT(SUBSTITUTE(PROPER(SUBSTITUTE(A2,"_"," "))," ",""),LEN(SUBSTITUTE(PROPER(SUBSTITUTE(A2,"_"," "))," ",""))-1)</f>
        <v>mainId</v>
      </c>
      <c r="L2" t="str">
        <f t="shared" ref="L2:L10" si="4">CONCATENATE(" *@apiSuccess (success 200) {",B2,"}   res.data.",K2,,"  ",C2)</f>
        <v xml:space="preserve"> *@apiSuccess (success 200) {VARCHAR(50)}   res.data.mainId  商品表id</v>
      </c>
      <c r="M2" t="s">
        <v>131</v>
      </c>
    </row>
    <row r="3" spans="1:13" ht="29.4" thickBot="1" x14ac:dyDescent="0.3">
      <c r="A3" s="2" t="s">
        <v>76</v>
      </c>
      <c r="B3" s="7" t="s">
        <v>25</v>
      </c>
      <c r="C3" s="8" t="s">
        <v>77</v>
      </c>
      <c r="D3" t="str">
        <f t="shared" si="0"/>
        <v xml:space="preserve"> `user_id`  VARCHAR(50) DEFAULT NULL COMMENT  '收藏人的ID' ,</v>
      </c>
      <c r="E3" t="s">
        <v>82</v>
      </c>
      <c r="F3" t="str">
        <f t="shared" si="1"/>
        <v>userId</v>
      </c>
      <c r="G3" t="str">
        <f t="shared" si="2"/>
        <v xml:space="preserve"> t.user_id as userId ,</v>
      </c>
      <c r="H3" t="s">
        <v>101</v>
      </c>
      <c r="K3" t="str">
        <f t="shared" si="3"/>
        <v>userId</v>
      </c>
      <c r="L3" t="str">
        <f t="shared" si="4"/>
        <v xml:space="preserve"> *@apiSuccess (success 200) {VARCHAR(50)}   res.data.userId  收藏人的ID</v>
      </c>
      <c r="M3" t="s">
        <v>132</v>
      </c>
    </row>
    <row r="4" spans="1:13" ht="29.4" thickBot="1" x14ac:dyDescent="0.3">
      <c r="A4" s="2" t="s">
        <v>14</v>
      </c>
      <c r="B4" s="7" t="s">
        <v>27</v>
      </c>
      <c r="C4" s="8" t="s">
        <v>38</v>
      </c>
      <c r="D4" t="str">
        <f t="shared" si="0"/>
        <v xml:space="preserve"> `is_delete`  VARCHAR(10) DEFAULT NULL COMMENT  '是否删除' ,</v>
      </c>
      <c r="E4" t="s">
        <v>50</v>
      </c>
      <c r="F4" t="str">
        <f t="shared" si="1"/>
        <v>isDelete</v>
      </c>
      <c r="G4" t="str">
        <f t="shared" si="2"/>
        <v xml:space="preserve"> t.is_delete as isDelete ,</v>
      </c>
      <c r="H4" t="s">
        <v>94</v>
      </c>
      <c r="K4" t="str">
        <f t="shared" si="3"/>
        <v>isDelete</v>
      </c>
      <c r="L4" t="str">
        <f t="shared" si="4"/>
        <v xml:space="preserve"> *@apiSuccess (success 200) {VARCHAR(10)}   res.data.isDelete  是否删除</v>
      </c>
      <c r="M4" t="s">
        <v>122</v>
      </c>
    </row>
    <row r="5" spans="1:13" ht="29.4" thickBot="1" x14ac:dyDescent="0.3">
      <c r="A5" s="2" t="s">
        <v>78</v>
      </c>
      <c r="B5" s="7" t="s">
        <v>24</v>
      </c>
      <c r="C5" s="8" t="s">
        <v>79</v>
      </c>
      <c r="D5" t="str">
        <f t="shared" si="0"/>
        <v xml:space="preserve"> `collection_date`  datetime DEFAULT NULL COMMENT  '收藏时间' ,</v>
      </c>
      <c r="E5" t="s">
        <v>83</v>
      </c>
      <c r="F5" t="str">
        <f t="shared" si="1"/>
        <v>collectionDate</v>
      </c>
      <c r="G5" t="str">
        <f t="shared" si="2"/>
        <v xml:space="preserve"> t.collection_date as collectionDate ,</v>
      </c>
      <c r="H5" t="s">
        <v>102</v>
      </c>
      <c r="K5" t="str">
        <f t="shared" si="3"/>
        <v>collectionDate</v>
      </c>
      <c r="L5" t="str">
        <f t="shared" si="4"/>
        <v xml:space="preserve"> *@apiSuccess (success 200) {datetime}   res.data.collectionDate  收藏时间</v>
      </c>
      <c r="M5" t="s">
        <v>133</v>
      </c>
    </row>
    <row r="6" spans="1:13" ht="29.4" thickBot="1" x14ac:dyDescent="0.3">
      <c r="A6" s="2" t="s">
        <v>18</v>
      </c>
      <c r="B6" s="7" t="s">
        <v>25</v>
      </c>
      <c r="C6" s="8" t="s">
        <v>42</v>
      </c>
      <c r="D6" t="str">
        <f t="shared" si="0"/>
        <v xml:space="preserve"> `create_userId`  VARCHAR(50) DEFAULT NULL COMMENT  '创建人ID' ,</v>
      </c>
      <c r="E6" t="s">
        <v>54</v>
      </c>
      <c r="F6" t="str">
        <f t="shared" si="1"/>
        <v>createUserid</v>
      </c>
      <c r="G6" t="str">
        <f t="shared" si="2"/>
        <v xml:space="preserve"> t.create_userId as createUserid ,</v>
      </c>
      <c r="H6" t="s">
        <v>95</v>
      </c>
      <c r="K6" t="str">
        <f t="shared" si="3"/>
        <v>createUserid</v>
      </c>
      <c r="L6" t="str">
        <f t="shared" si="4"/>
        <v xml:space="preserve"> *@apiSuccess (success 200) {VARCHAR(50)}   res.data.createUserid  创建人ID</v>
      </c>
      <c r="M6" t="s">
        <v>123</v>
      </c>
    </row>
    <row r="7" spans="1:13" ht="29.4" thickBot="1" x14ac:dyDescent="0.3">
      <c r="A7" s="2" t="s">
        <v>19</v>
      </c>
      <c r="B7" s="7" t="s">
        <v>24</v>
      </c>
      <c r="C7" s="8" t="s">
        <v>4</v>
      </c>
      <c r="D7" t="str">
        <f t="shared" si="0"/>
        <v xml:space="preserve"> `create_time`  datetime DEFAULT NULL COMMENT  '创建时间' ,</v>
      </c>
      <c r="E7" t="s">
        <v>55</v>
      </c>
      <c r="F7" t="str">
        <f t="shared" si="1"/>
        <v>createTime</v>
      </c>
      <c r="G7" t="str">
        <f t="shared" si="2"/>
        <v xml:space="preserve"> t.create_time as createTime ,</v>
      </c>
      <c r="H7" t="s">
        <v>96</v>
      </c>
      <c r="K7" t="str">
        <f t="shared" si="3"/>
        <v>createTime</v>
      </c>
      <c r="L7" t="str">
        <f t="shared" si="4"/>
        <v xml:space="preserve"> *@apiSuccess (success 200) {datetime}   res.data.createTime  创建时间</v>
      </c>
      <c r="M7" t="s">
        <v>124</v>
      </c>
    </row>
    <row r="8" spans="1:13" ht="29.4" thickBot="1" x14ac:dyDescent="0.3">
      <c r="A8" s="2" t="s">
        <v>20</v>
      </c>
      <c r="B8" s="7" t="s">
        <v>25</v>
      </c>
      <c r="C8" s="8" t="s">
        <v>43</v>
      </c>
      <c r="D8" t="str">
        <f t="shared" si="0"/>
        <v xml:space="preserve"> `update_userId`  VARCHAR(50) DEFAULT NULL COMMENT  '修改人ID' ,</v>
      </c>
      <c r="E8" t="s">
        <v>56</v>
      </c>
      <c r="F8" t="str">
        <f t="shared" si="1"/>
        <v>updateUserid</v>
      </c>
      <c r="G8" t="str">
        <f t="shared" si="2"/>
        <v xml:space="preserve"> t.update_userId as updateUserid ,</v>
      </c>
      <c r="H8" t="s">
        <v>97</v>
      </c>
      <c r="K8" t="str">
        <f t="shared" si="3"/>
        <v>updateUserid</v>
      </c>
      <c r="L8" t="str">
        <f t="shared" si="4"/>
        <v xml:space="preserve"> *@apiSuccess (success 200) {VARCHAR(50)}   res.data.updateUserid  修改人ID</v>
      </c>
      <c r="M8" t="s">
        <v>125</v>
      </c>
    </row>
    <row r="9" spans="1:13" ht="29.4" thickBot="1" x14ac:dyDescent="0.3">
      <c r="A9" s="2" t="s">
        <v>21</v>
      </c>
      <c r="B9" s="7" t="s">
        <v>24</v>
      </c>
      <c r="C9" s="8" t="s">
        <v>5</v>
      </c>
      <c r="D9" t="str">
        <f t="shared" si="0"/>
        <v xml:space="preserve"> `update_time`  datetime DEFAULT NULL COMMENT  '修改时间' ,</v>
      </c>
      <c r="E9" t="s">
        <v>57</v>
      </c>
      <c r="F9" t="str">
        <f t="shared" si="1"/>
        <v>updateTime</v>
      </c>
      <c r="G9" t="str">
        <f t="shared" si="2"/>
        <v xml:space="preserve"> t.update_time as updateTime ,</v>
      </c>
      <c r="H9" t="s">
        <v>98</v>
      </c>
      <c r="K9" t="str">
        <f t="shared" si="3"/>
        <v>updateTime</v>
      </c>
      <c r="L9" t="str">
        <f t="shared" si="4"/>
        <v xml:space="preserve"> *@apiSuccess (success 200) {datetime}   res.data.updateTime  修改时间</v>
      </c>
      <c r="M9" t="s">
        <v>126</v>
      </c>
    </row>
    <row r="10" spans="1:13" ht="29.4" thickBot="1" x14ac:dyDescent="0.3">
      <c r="A10" s="2" t="s">
        <v>3</v>
      </c>
      <c r="B10" s="7" t="s">
        <v>26</v>
      </c>
      <c r="C10" s="8" t="s">
        <v>0</v>
      </c>
      <c r="D10" t="str">
        <f t="shared" si="0"/>
        <v xml:space="preserve"> `remark`  VARCHAR(3000) DEFAULT NULL COMMENT  '备注' ,</v>
      </c>
      <c r="E10" t="s">
        <v>47</v>
      </c>
      <c r="F10" t="str">
        <f t="shared" si="1"/>
        <v>remark</v>
      </c>
      <c r="G10" t="str">
        <f t="shared" si="2"/>
        <v xml:space="preserve"> t.remark as remark ,</v>
      </c>
      <c r="H10" t="s">
        <v>99</v>
      </c>
      <c r="K10" t="str">
        <f t="shared" si="3"/>
        <v>remark</v>
      </c>
      <c r="L10" t="str">
        <f t="shared" si="4"/>
        <v xml:space="preserve"> *@apiSuccess (success 200) {VARCHAR(3000)}   res.data.remark  备注</v>
      </c>
      <c r="M10" t="s">
        <v>121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D1" sqref="D1"/>
    </sheetView>
  </sheetViews>
  <sheetFormatPr defaultRowHeight="14.4" x14ac:dyDescent="0.25"/>
  <cols>
    <col min="5" max="5" width="68.6640625" customWidth="1"/>
  </cols>
  <sheetData>
    <row r="1" spans="1:12" ht="15" thickBot="1" x14ac:dyDescent="0.3">
      <c r="A1" s="9" t="s">
        <v>1</v>
      </c>
      <c r="B1" s="10" t="s">
        <v>140</v>
      </c>
      <c r="C1" s="11" t="s">
        <v>141</v>
      </c>
      <c r="D1" t="str">
        <f>CONCATENATE(" `",A1,"`  ",B1," DEFAULT NULL COMMENT "," '",C1,"' ,")</f>
        <v xml:space="preserve"> `id`  varchar(50) DEFAULT NULL COMMENT  '主键id' ,</v>
      </c>
      <c r="E1" t="s">
        <v>218</v>
      </c>
      <c r="F1" t="str">
        <f>LOWER(LEFT(A1,1))&amp;RIGHT(SUBSTITUTE(PROPER(SUBSTITUTE(A1,"_"," "))," ",""),LEN(SUBSTITUTE(PROPER(SUBSTITUTE(A1,"_"," "))," ",""))-1)</f>
        <v>id</v>
      </c>
      <c r="G1" t="str">
        <f>CONCATENATE(" t.",A1," as ",F1," ,")</f>
        <v xml:space="preserve"> t.id as id ,</v>
      </c>
      <c r="K1" t="str">
        <f>LOWER(LEFT(F1,1))&amp;RIGHT(SUBSTITUTE(PROPER(SUBSTITUTE(A1,"_"," "))," ",""),LEN(SUBSTITUTE(PROPER(SUBSTITUTE(A1,"_"," "))," ",""))-1)</f>
        <v>id</v>
      </c>
      <c r="L1" t="str">
        <f>CONCATENATE(" *@apiSuccess (success 200) {",B1,"}   res.data.",K1,,"  ",C1)</f>
        <v xml:space="preserve"> *@apiSuccess (success 200) {varchar(50)}   res.data.id  主键id</v>
      </c>
    </row>
    <row r="2" spans="1:12" ht="15" thickBot="1" x14ac:dyDescent="0.3">
      <c r="A2" s="12" t="s">
        <v>7</v>
      </c>
      <c r="B2" s="13" t="s">
        <v>142</v>
      </c>
      <c r="C2" s="14" t="s">
        <v>143</v>
      </c>
      <c r="D2" t="str">
        <f t="shared" ref="D1:D41" si="0">CONCATENATE(" `",A2,"`  ",B2," DEFAULT NULL COMMENT "," '",C2,"' ,")</f>
        <v xml:space="preserve"> `name`  varchar(100) DEFAULT NULL COMMENT  '名称' ,</v>
      </c>
      <c r="E2" t="s">
        <v>219</v>
      </c>
      <c r="F2" t="str">
        <f t="shared" ref="F2:F41" si="1">LOWER(LEFT(A2,1))&amp;RIGHT(SUBSTITUTE(PROPER(SUBSTITUTE(A2,"_"," "))," ",""),LEN(SUBSTITUTE(PROPER(SUBSTITUTE(A2,"_"," "))," ",""))-1)</f>
        <v>name</v>
      </c>
      <c r="G2" t="str">
        <f t="shared" ref="G2:G41" si="2">CONCATENATE(" t.",A2," as ",F2," ,")</f>
        <v xml:space="preserve"> t.name as name ,</v>
      </c>
      <c r="K2" t="str">
        <f t="shared" ref="K2:K41" si="3">LOWER(LEFT(F2,1))&amp;RIGHT(SUBSTITUTE(PROPER(SUBSTITUTE(A2,"_"," "))," ",""),LEN(SUBSTITUTE(PROPER(SUBSTITUTE(A2,"_"," "))," ",""))-1)</f>
        <v>name</v>
      </c>
      <c r="L2" t="str">
        <f t="shared" ref="L2:L41" si="4">CONCATENATE(" *@apiSuccess (success 200) {",B2,"}   res.data.",K2,,"  ",C2)</f>
        <v xml:space="preserve"> *@apiSuccess (success 200) {varchar(100)}   res.data.name  名称</v>
      </c>
    </row>
    <row r="3" spans="1:12" ht="15" thickBot="1" x14ac:dyDescent="0.3">
      <c r="A3" s="12" t="s">
        <v>8</v>
      </c>
      <c r="B3" s="13" t="s">
        <v>142</v>
      </c>
      <c r="C3" s="14" t="s">
        <v>144</v>
      </c>
      <c r="D3" t="str">
        <f t="shared" si="0"/>
        <v xml:space="preserve"> `code`  varchar(100) DEFAULT NULL COMMENT  '编码' ,</v>
      </c>
      <c r="E3" t="s">
        <v>220</v>
      </c>
      <c r="F3" t="str">
        <f t="shared" si="1"/>
        <v>code</v>
      </c>
      <c r="G3" t="str">
        <f t="shared" si="2"/>
        <v xml:space="preserve"> t.code as code ,</v>
      </c>
      <c r="K3" t="str">
        <f t="shared" si="3"/>
        <v>code</v>
      </c>
      <c r="L3" t="str">
        <f t="shared" si="4"/>
        <v xml:space="preserve"> *@apiSuccess (success 200) {varchar(100)}   res.data.code  编码</v>
      </c>
    </row>
    <row r="4" spans="1:12" ht="15" thickBot="1" x14ac:dyDescent="0.3">
      <c r="A4" s="12" t="s">
        <v>145</v>
      </c>
      <c r="B4" s="13" t="s">
        <v>142</v>
      </c>
      <c r="C4" s="14" t="s">
        <v>146</v>
      </c>
      <c r="D4" t="str">
        <f t="shared" si="0"/>
        <v xml:space="preserve"> `id_card`  varchar(100) DEFAULT NULL COMMENT  '身份证号' ,</v>
      </c>
      <c r="E4" t="s">
        <v>221</v>
      </c>
      <c r="F4" t="str">
        <f t="shared" si="1"/>
        <v>idCard</v>
      </c>
      <c r="G4" t="str">
        <f t="shared" si="2"/>
        <v xml:space="preserve"> t.id_card as idCard ,</v>
      </c>
      <c r="K4" t="str">
        <f t="shared" si="3"/>
        <v>idCard</v>
      </c>
      <c r="L4" t="str">
        <f t="shared" si="4"/>
        <v xml:space="preserve"> *@apiSuccess (success 200) {varchar(100)}   res.data.idCard  身份证号</v>
      </c>
    </row>
    <row r="5" spans="1:12" ht="15" thickBot="1" x14ac:dyDescent="0.3">
      <c r="A5" s="12" t="s">
        <v>147</v>
      </c>
      <c r="B5" s="13" t="s">
        <v>148</v>
      </c>
      <c r="C5" s="14" t="s">
        <v>149</v>
      </c>
      <c r="D5" t="str">
        <f t="shared" si="0"/>
        <v xml:space="preserve"> `numb`  int(10,0) DEFAULT NULL COMMENT  '数字编号' ,</v>
      </c>
      <c r="E5" t="s">
        <v>222</v>
      </c>
      <c r="F5" t="str">
        <f t="shared" si="1"/>
        <v>numb</v>
      </c>
      <c r="G5" t="str">
        <f t="shared" si="2"/>
        <v xml:space="preserve"> t.numb as numb ,</v>
      </c>
      <c r="K5" t="str">
        <f t="shared" si="3"/>
        <v>numb</v>
      </c>
      <c r="L5" t="str">
        <f t="shared" si="4"/>
        <v xml:space="preserve"> *@apiSuccess (success 200) {int(10,0)}   res.data.numb  数字编号</v>
      </c>
    </row>
    <row r="6" spans="1:12" ht="22.2" thickBot="1" x14ac:dyDescent="0.3">
      <c r="A6" s="12" t="s">
        <v>150</v>
      </c>
      <c r="B6" s="13" t="s">
        <v>142</v>
      </c>
      <c r="C6" s="14" t="s">
        <v>151</v>
      </c>
      <c r="D6" t="str">
        <f t="shared" si="0"/>
        <v xml:space="preserve"> `login_name`  varchar(100) DEFAULT NULL COMMENT  '登录名' ,</v>
      </c>
      <c r="E6" t="s">
        <v>223</v>
      </c>
      <c r="F6" t="str">
        <f t="shared" si="1"/>
        <v>loginName</v>
      </c>
      <c r="G6" t="str">
        <f t="shared" si="2"/>
        <v xml:space="preserve"> t.login_name as loginName ,</v>
      </c>
      <c r="K6" t="str">
        <f t="shared" si="3"/>
        <v>loginName</v>
      </c>
      <c r="L6" t="str">
        <f t="shared" si="4"/>
        <v xml:space="preserve"> *@apiSuccess (success 200) {varchar(100)}   res.data.loginName  登录名</v>
      </c>
    </row>
    <row r="7" spans="1:12" ht="15" thickBot="1" x14ac:dyDescent="0.3">
      <c r="A7" s="12" t="s">
        <v>152</v>
      </c>
      <c r="B7" s="13" t="s">
        <v>142</v>
      </c>
      <c r="C7" s="14" t="s">
        <v>153</v>
      </c>
      <c r="D7" t="str">
        <f t="shared" si="0"/>
        <v xml:space="preserve"> `password`  varchar(100) DEFAULT NULL COMMENT  '密码(MD5)' ,</v>
      </c>
      <c r="E7" t="s">
        <v>224</v>
      </c>
      <c r="F7" t="str">
        <f t="shared" si="1"/>
        <v>password</v>
      </c>
      <c r="G7" t="str">
        <f t="shared" si="2"/>
        <v xml:space="preserve"> t.password as password ,</v>
      </c>
      <c r="K7" t="str">
        <f t="shared" si="3"/>
        <v>password</v>
      </c>
      <c r="L7" t="str">
        <f t="shared" si="4"/>
        <v xml:space="preserve"> *@apiSuccess (success 200) {varchar(100)}   res.data.password  密码(MD5)</v>
      </c>
    </row>
    <row r="8" spans="1:12" ht="33" thickBot="1" x14ac:dyDescent="0.3">
      <c r="A8" s="12" t="s">
        <v>154</v>
      </c>
      <c r="B8" s="13" t="s">
        <v>148</v>
      </c>
      <c r="C8" s="14" t="s">
        <v>155</v>
      </c>
      <c r="D8" t="str">
        <f t="shared" si="0"/>
        <v xml:space="preserve"> `password_time_limit`  int(10,0) DEFAULT NULL COMMENT  '密码时限（天）' ,</v>
      </c>
      <c r="E8" t="s">
        <v>225</v>
      </c>
      <c r="F8" t="str">
        <f t="shared" si="1"/>
        <v>passwordTimeLimit</v>
      </c>
      <c r="G8" t="str">
        <f t="shared" si="2"/>
        <v xml:space="preserve"> t.password_time_limit as passwordTimeLimit ,</v>
      </c>
      <c r="K8" t="str">
        <f t="shared" si="3"/>
        <v>passwordTimeLimit</v>
      </c>
      <c r="L8" t="str">
        <f t="shared" si="4"/>
        <v xml:space="preserve"> *@apiSuccess (success 200) {int(10,0)}   res.data.passwordTimeLimit  密码时限（天）</v>
      </c>
    </row>
    <row r="9" spans="1:12" ht="33" thickBot="1" x14ac:dyDescent="0.3">
      <c r="A9" s="12" t="s">
        <v>156</v>
      </c>
      <c r="B9" s="13" t="s">
        <v>24</v>
      </c>
      <c r="C9" s="14" t="s">
        <v>157</v>
      </c>
      <c r="D9" t="str">
        <f t="shared" si="0"/>
        <v xml:space="preserve"> `password_modify_time`  datetime DEFAULT NULL COMMENT  '密码修改时间' ,</v>
      </c>
      <c r="E9" t="s">
        <v>226</v>
      </c>
      <c r="F9" t="str">
        <f t="shared" si="1"/>
        <v>passwordModifyTime</v>
      </c>
      <c r="G9" t="str">
        <f t="shared" si="2"/>
        <v xml:space="preserve"> t.password_modify_time as passwordModifyTime ,</v>
      </c>
      <c r="K9" t="str">
        <f t="shared" si="3"/>
        <v>passwordModifyTime</v>
      </c>
      <c r="L9" t="str">
        <f t="shared" si="4"/>
        <v xml:space="preserve"> *@apiSuccess (success 200) {datetime}   res.data.passwordModifyTime  密码修改时间</v>
      </c>
    </row>
    <row r="10" spans="1:12" ht="22.2" thickBot="1" x14ac:dyDescent="0.3">
      <c r="A10" s="12" t="s">
        <v>158</v>
      </c>
      <c r="B10" s="13" t="s">
        <v>142</v>
      </c>
      <c r="C10" s="14" t="s">
        <v>159</v>
      </c>
      <c r="D10" t="str">
        <f t="shared" si="0"/>
        <v xml:space="preserve"> `main_org_id`  varchar(100) DEFAULT NULL COMMENT  '所属部门' ,</v>
      </c>
      <c r="E10" t="s">
        <v>227</v>
      </c>
      <c r="F10" t="str">
        <f t="shared" si="1"/>
        <v>mainOrgId</v>
      </c>
      <c r="G10" t="str">
        <f t="shared" si="2"/>
        <v xml:space="preserve"> t.main_org_id as mainOrgId ,</v>
      </c>
      <c r="K10" t="str">
        <f t="shared" si="3"/>
        <v>mainOrgId</v>
      </c>
      <c r="L10" t="str">
        <f t="shared" si="4"/>
        <v xml:space="preserve"> *@apiSuccess (success 200) {varchar(100)}   res.data.mainOrgId  所属部门</v>
      </c>
    </row>
    <row r="11" spans="1:12" ht="22.2" thickBot="1" x14ac:dyDescent="0.3">
      <c r="A11" s="12" t="s">
        <v>160</v>
      </c>
      <c r="B11" s="13" t="s">
        <v>142</v>
      </c>
      <c r="C11" s="14" t="s">
        <v>161</v>
      </c>
      <c r="D11" t="str">
        <f t="shared" si="0"/>
        <v xml:space="preserve"> `safe_level_id`  varchar(100) DEFAULT NULL COMMENT  '密级' ,</v>
      </c>
      <c r="E11" t="s">
        <v>228</v>
      </c>
      <c r="F11" t="str">
        <f t="shared" si="1"/>
        <v>safeLevelId</v>
      </c>
      <c r="G11" t="str">
        <f t="shared" si="2"/>
        <v xml:space="preserve"> t.safe_level_id as safeLevelId ,</v>
      </c>
      <c r="K11" t="str">
        <f t="shared" si="3"/>
        <v>safeLevelId</v>
      </c>
      <c r="L11" t="str">
        <f t="shared" si="4"/>
        <v xml:space="preserve"> *@apiSuccess (success 200) {varchar(100)}   res.data.safeLevelId  密级</v>
      </c>
    </row>
    <row r="12" spans="1:12" ht="15" thickBot="1" x14ac:dyDescent="0.3">
      <c r="A12" s="12" t="s">
        <v>162</v>
      </c>
      <c r="B12" s="13" t="s">
        <v>148</v>
      </c>
      <c r="C12" s="14" t="s">
        <v>163</v>
      </c>
      <c r="D12" t="str">
        <f t="shared" si="0"/>
        <v xml:space="preserve"> `sequence`  int(10,0) DEFAULT NULL COMMENT  '序号' ,</v>
      </c>
      <c r="E12" t="s">
        <v>229</v>
      </c>
      <c r="F12" t="str">
        <f t="shared" si="1"/>
        <v>sequence</v>
      </c>
      <c r="G12" t="str">
        <f t="shared" si="2"/>
        <v xml:space="preserve"> t.sequence as sequence ,</v>
      </c>
      <c r="K12" t="str">
        <f t="shared" si="3"/>
        <v>sequence</v>
      </c>
      <c r="L12" t="str">
        <f t="shared" si="4"/>
        <v xml:space="preserve"> *@apiSuccess (success 200) {int(10,0)}   res.data.sequence  序号</v>
      </c>
    </row>
    <row r="13" spans="1:12" ht="22.2" thickBot="1" x14ac:dyDescent="0.3">
      <c r="A13" s="12" t="s">
        <v>164</v>
      </c>
      <c r="B13" s="13" t="s">
        <v>165</v>
      </c>
      <c r="C13" s="14" t="s">
        <v>166</v>
      </c>
      <c r="D13" t="str">
        <f t="shared" si="0"/>
        <v xml:space="preserve"> `valid_state`  varchar(10) DEFAULT NULL COMMENT  '可用状态' ,</v>
      </c>
      <c r="E13" t="s">
        <v>230</v>
      </c>
      <c r="F13" t="str">
        <f t="shared" si="1"/>
        <v>validState</v>
      </c>
      <c r="G13" t="str">
        <f t="shared" si="2"/>
        <v xml:space="preserve"> t.valid_state as validState ,</v>
      </c>
      <c r="K13" t="str">
        <f t="shared" si="3"/>
        <v>validState</v>
      </c>
      <c r="L13" t="str">
        <f t="shared" si="4"/>
        <v xml:space="preserve"> *@apiSuccess (success 200) {varchar(10)}   res.data.validState  可用状态</v>
      </c>
    </row>
    <row r="14" spans="1:12" ht="22.2" thickBot="1" x14ac:dyDescent="0.3">
      <c r="A14" s="12" t="s">
        <v>11</v>
      </c>
      <c r="B14" s="13" t="s">
        <v>167</v>
      </c>
      <c r="C14" s="14" t="s">
        <v>168</v>
      </c>
      <c r="D14" t="str">
        <f t="shared" si="0"/>
        <v xml:space="preserve"> `description`  varchar(3000) DEFAULT NULL COMMENT  '描述' ,</v>
      </c>
      <c r="E14" t="s">
        <v>231</v>
      </c>
      <c r="F14" t="str">
        <f t="shared" si="1"/>
        <v>description</v>
      </c>
      <c r="G14" t="str">
        <f t="shared" si="2"/>
        <v xml:space="preserve"> t.description as description ,</v>
      </c>
      <c r="K14" t="str">
        <f t="shared" si="3"/>
        <v>description</v>
      </c>
      <c r="L14" t="str">
        <f t="shared" si="4"/>
        <v xml:space="preserve"> *@apiSuccess (success 200) {varchar(3000)}   res.data.description  描述</v>
      </c>
    </row>
    <row r="15" spans="1:12" ht="15" thickBot="1" x14ac:dyDescent="0.3">
      <c r="A15" s="12" t="s">
        <v>139</v>
      </c>
      <c r="B15" s="13" t="s">
        <v>169</v>
      </c>
      <c r="C15" s="14" t="s">
        <v>170</v>
      </c>
      <c r="D15" t="str">
        <f t="shared" si="0"/>
        <v xml:space="preserve"> `photo`  longblob DEFAULT NULL COMMENT  '照片' ,</v>
      </c>
      <c r="E15" t="s">
        <v>232</v>
      </c>
      <c r="F15" t="str">
        <f t="shared" si="1"/>
        <v>photo</v>
      </c>
      <c r="G15" t="str">
        <f t="shared" si="2"/>
        <v xml:space="preserve"> t.photo as photo ,</v>
      </c>
      <c r="K15" t="str">
        <f t="shared" si="3"/>
        <v>photo</v>
      </c>
      <c r="L15" t="str">
        <f t="shared" si="4"/>
        <v xml:space="preserve"> *@apiSuccess (success 200) {longblob}   res.data.photo  照片</v>
      </c>
    </row>
    <row r="16" spans="1:12" ht="33" thickBot="1" x14ac:dyDescent="0.3">
      <c r="A16" s="12" t="s">
        <v>171</v>
      </c>
      <c r="B16" s="13" t="s">
        <v>24</v>
      </c>
      <c r="C16" s="14" t="s">
        <v>172</v>
      </c>
      <c r="D16" t="str">
        <f t="shared" si="0"/>
        <v xml:space="preserve"> `photo_last_modified`  datetime DEFAULT NULL COMMENT  '照片修改时间' ,</v>
      </c>
      <c r="E16" t="s">
        <v>233</v>
      </c>
      <c r="F16" t="str">
        <f t="shared" si="1"/>
        <v>photoLastModified</v>
      </c>
      <c r="G16" t="str">
        <f t="shared" si="2"/>
        <v xml:space="preserve"> t.photo_last_modified as photoLastModified ,</v>
      </c>
      <c r="K16" t="str">
        <f t="shared" si="3"/>
        <v>photoLastModified</v>
      </c>
      <c r="L16" t="str">
        <f t="shared" si="4"/>
        <v xml:space="preserve"> *@apiSuccess (success 200) {datetime}   res.data.photoLastModified  照片修改时间</v>
      </c>
    </row>
    <row r="17" spans="1:12" ht="15" thickBot="1" x14ac:dyDescent="0.3">
      <c r="A17" s="12" t="s">
        <v>86</v>
      </c>
      <c r="B17" s="13" t="s">
        <v>165</v>
      </c>
      <c r="C17" s="14" t="s">
        <v>87</v>
      </c>
      <c r="D17" t="str">
        <f t="shared" si="0"/>
        <v xml:space="preserve"> `sex`  varchar(10) DEFAULT NULL COMMENT  '性别' ,</v>
      </c>
      <c r="E17" t="s">
        <v>234</v>
      </c>
      <c r="F17" t="str">
        <f t="shared" si="1"/>
        <v>sex</v>
      </c>
      <c r="G17" t="str">
        <f t="shared" si="2"/>
        <v xml:space="preserve"> t.sex as sex ,</v>
      </c>
      <c r="K17" t="str">
        <f t="shared" si="3"/>
        <v>sex</v>
      </c>
      <c r="L17" t="str">
        <f t="shared" si="4"/>
        <v xml:space="preserve"> *@apiSuccess (success 200) {varchar(10)}   res.data.sex  性别</v>
      </c>
    </row>
    <row r="18" spans="1:12" ht="15" thickBot="1" x14ac:dyDescent="0.3">
      <c r="A18" s="12" t="s">
        <v>137</v>
      </c>
      <c r="B18" s="13" t="s">
        <v>173</v>
      </c>
      <c r="C18" s="14" t="s">
        <v>138</v>
      </c>
      <c r="D18" t="str">
        <f t="shared" si="0"/>
        <v xml:space="preserve"> `birthday`  date DEFAULT NULL COMMENT  '出生日期' ,</v>
      </c>
      <c r="E18" t="s">
        <v>235</v>
      </c>
      <c r="F18" t="str">
        <f t="shared" si="1"/>
        <v>birthday</v>
      </c>
      <c r="G18" t="str">
        <f t="shared" si="2"/>
        <v xml:space="preserve"> t.birthday as birthday ,</v>
      </c>
      <c r="K18" t="str">
        <f t="shared" si="3"/>
        <v>birthday</v>
      </c>
      <c r="L18" t="str">
        <f t="shared" si="4"/>
        <v xml:space="preserve"> *@apiSuccess (success 200) {date}   res.data.birthday  出生日期</v>
      </c>
    </row>
    <row r="19" spans="1:12" ht="22.2" thickBot="1" x14ac:dyDescent="0.3">
      <c r="A19" s="12" t="s">
        <v>174</v>
      </c>
      <c r="B19" s="13" t="s">
        <v>173</v>
      </c>
      <c r="C19" s="14" t="s">
        <v>175</v>
      </c>
      <c r="D19" t="str">
        <f t="shared" si="0"/>
        <v xml:space="preserve"> `join_date`  date DEFAULT NULL COMMENT  '参加工作日期' ,</v>
      </c>
      <c r="E19" t="s">
        <v>236</v>
      </c>
      <c r="F19" t="str">
        <f t="shared" si="1"/>
        <v>joinDate</v>
      </c>
      <c r="G19" t="str">
        <f t="shared" si="2"/>
        <v xml:space="preserve"> t.join_date as joinDate ,</v>
      </c>
      <c r="K19" t="str">
        <f t="shared" si="3"/>
        <v>joinDate</v>
      </c>
      <c r="L19" t="str">
        <f t="shared" si="4"/>
        <v xml:space="preserve"> *@apiSuccess (success 200) {date}   res.data.joinDate  参加工作日期</v>
      </c>
    </row>
    <row r="20" spans="1:12" ht="22.2" thickBot="1" x14ac:dyDescent="0.3">
      <c r="A20" s="12" t="s">
        <v>176</v>
      </c>
      <c r="B20" s="13" t="s">
        <v>142</v>
      </c>
      <c r="C20" s="14" t="s">
        <v>177</v>
      </c>
      <c r="D20" t="str">
        <f t="shared" si="0"/>
        <v xml:space="preserve"> `home_place`  varchar(100) DEFAULT NULL COMMENT  '出生地' ,</v>
      </c>
      <c r="E20" t="s">
        <v>237</v>
      </c>
      <c r="F20" t="str">
        <f t="shared" si="1"/>
        <v>homePlace</v>
      </c>
      <c r="G20" t="str">
        <f t="shared" si="2"/>
        <v xml:space="preserve"> t.home_place as homePlace ,</v>
      </c>
      <c r="K20" t="str">
        <f t="shared" si="3"/>
        <v>homePlace</v>
      </c>
      <c r="L20" t="str">
        <f t="shared" si="4"/>
        <v xml:space="preserve"> *@apiSuccess (success 200) {varchar(100)}   res.data.homePlace  出生地</v>
      </c>
    </row>
    <row r="21" spans="1:12" ht="15" thickBot="1" x14ac:dyDescent="0.3">
      <c r="A21" s="12" t="s">
        <v>178</v>
      </c>
      <c r="B21" s="13" t="s">
        <v>142</v>
      </c>
      <c r="C21" s="14" t="s">
        <v>179</v>
      </c>
      <c r="D21" t="str">
        <f t="shared" si="0"/>
        <v xml:space="preserve"> `country`  varchar(100) DEFAULT NULL COMMENT  '国家' ,</v>
      </c>
      <c r="E21" t="s">
        <v>238</v>
      </c>
      <c r="F21" t="str">
        <f t="shared" si="1"/>
        <v>country</v>
      </c>
      <c r="G21" t="str">
        <f t="shared" si="2"/>
        <v xml:space="preserve"> t.country as country ,</v>
      </c>
      <c r="K21" t="str">
        <f t="shared" si="3"/>
        <v>country</v>
      </c>
      <c r="L21" t="str">
        <f t="shared" si="4"/>
        <v xml:space="preserve"> *@apiSuccess (success 200) {varchar(100)}   res.data.country  国家</v>
      </c>
    </row>
    <row r="22" spans="1:12" ht="15" thickBot="1" x14ac:dyDescent="0.3">
      <c r="A22" s="12" t="s">
        <v>88</v>
      </c>
      <c r="B22" s="13" t="s">
        <v>142</v>
      </c>
      <c r="C22" s="14" t="s">
        <v>180</v>
      </c>
      <c r="D22" t="str">
        <f t="shared" si="0"/>
        <v xml:space="preserve"> `province`  varchar(100) DEFAULT NULL COMMENT  '省' ,</v>
      </c>
      <c r="E22" t="s">
        <v>239</v>
      </c>
      <c r="F22" t="str">
        <f t="shared" si="1"/>
        <v>province</v>
      </c>
      <c r="G22" t="str">
        <f t="shared" si="2"/>
        <v xml:space="preserve"> t.province as province ,</v>
      </c>
      <c r="K22" t="str">
        <f t="shared" si="3"/>
        <v>province</v>
      </c>
      <c r="L22" t="str">
        <f t="shared" si="4"/>
        <v xml:space="preserve"> *@apiSuccess (success 200) {varchar(100)}   res.data.province  省</v>
      </c>
    </row>
    <row r="23" spans="1:12" ht="15" thickBot="1" x14ac:dyDescent="0.3">
      <c r="A23" s="12" t="s">
        <v>89</v>
      </c>
      <c r="B23" s="13" t="s">
        <v>142</v>
      </c>
      <c r="C23" s="14" t="s">
        <v>181</v>
      </c>
      <c r="D23" t="str">
        <f t="shared" si="0"/>
        <v xml:space="preserve"> `city`  varchar(100) DEFAULT NULL COMMENT  '市' ,</v>
      </c>
      <c r="E23" t="s">
        <v>240</v>
      </c>
      <c r="F23" t="str">
        <f t="shared" si="1"/>
        <v>city</v>
      </c>
      <c r="G23" t="str">
        <f t="shared" si="2"/>
        <v xml:space="preserve"> t.city as city ,</v>
      </c>
      <c r="K23" t="str">
        <f t="shared" si="3"/>
        <v>city</v>
      </c>
      <c r="L23" t="str">
        <f t="shared" si="4"/>
        <v xml:space="preserve"> *@apiSuccess (success 200) {varchar(100)}   res.data.city  市</v>
      </c>
    </row>
    <row r="24" spans="1:12" ht="15" thickBot="1" x14ac:dyDescent="0.3">
      <c r="A24" s="12" t="s">
        <v>182</v>
      </c>
      <c r="B24" s="13" t="s">
        <v>142</v>
      </c>
      <c r="C24" s="14" t="s">
        <v>183</v>
      </c>
      <c r="D24" t="str">
        <f t="shared" si="0"/>
        <v xml:space="preserve"> `degree`  varchar(100) DEFAULT NULL COMMENT  '学历' ,</v>
      </c>
      <c r="E24" t="s">
        <v>241</v>
      </c>
      <c r="F24" t="str">
        <f t="shared" si="1"/>
        <v>degree</v>
      </c>
      <c r="G24" t="str">
        <f t="shared" si="2"/>
        <v xml:space="preserve"> t.degree as degree ,</v>
      </c>
      <c r="K24" t="str">
        <f t="shared" si="3"/>
        <v>degree</v>
      </c>
      <c r="L24" t="str">
        <f t="shared" si="4"/>
        <v xml:space="preserve"> *@apiSuccess (success 200) {varchar(100)}   res.data.degree  学历</v>
      </c>
    </row>
    <row r="25" spans="1:12" ht="22.2" thickBot="1" x14ac:dyDescent="0.3">
      <c r="A25" s="12" t="s">
        <v>184</v>
      </c>
      <c r="B25" s="13" t="s">
        <v>142</v>
      </c>
      <c r="C25" s="14" t="s">
        <v>185</v>
      </c>
      <c r="D25" t="str">
        <f t="shared" si="0"/>
        <v xml:space="preserve"> `graduate_school`  varchar(100) DEFAULT NULL COMMENT  '毕业院校' ,</v>
      </c>
      <c r="E25" t="s">
        <v>242</v>
      </c>
      <c r="F25" t="str">
        <f t="shared" si="1"/>
        <v>graduateSchool</v>
      </c>
      <c r="G25" t="str">
        <f t="shared" si="2"/>
        <v xml:space="preserve"> t.graduate_school as graduateSchool ,</v>
      </c>
      <c r="K25" t="str">
        <f t="shared" si="3"/>
        <v>graduateSchool</v>
      </c>
      <c r="L25" t="str">
        <f t="shared" si="4"/>
        <v xml:space="preserve"> *@apiSuccess (success 200) {varchar(100)}   res.data.graduateSchool  毕业院校</v>
      </c>
    </row>
    <row r="26" spans="1:12" ht="22.2" thickBot="1" x14ac:dyDescent="0.3">
      <c r="A26" s="12" t="s">
        <v>186</v>
      </c>
      <c r="B26" s="13" t="s">
        <v>142</v>
      </c>
      <c r="C26" s="14" t="s">
        <v>187</v>
      </c>
      <c r="D26" t="str">
        <f t="shared" si="0"/>
        <v xml:space="preserve"> `speciality`  varchar(100) DEFAULT NULL COMMENT  '专业' ,</v>
      </c>
      <c r="E26" t="s">
        <v>243</v>
      </c>
      <c r="F26" t="str">
        <f t="shared" si="1"/>
        <v>speciality</v>
      </c>
      <c r="G26" t="str">
        <f t="shared" si="2"/>
        <v xml:space="preserve"> t.speciality as speciality ,</v>
      </c>
      <c r="K26" t="str">
        <f t="shared" si="3"/>
        <v>speciality</v>
      </c>
      <c r="L26" t="str">
        <f t="shared" si="4"/>
        <v xml:space="preserve"> *@apiSuccess (success 200) {varchar(100)}   res.data.speciality  专业</v>
      </c>
    </row>
    <row r="27" spans="1:12" ht="22.2" thickBot="1" x14ac:dyDescent="0.3">
      <c r="A27" s="12" t="s">
        <v>188</v>
      </c>
      <c r="B27" s="13" t="s">
        <v>142</v>
      </c>
      <c r="C27" s="14" t="s">
        <v>189</v>
      </c>
      <c r="D27" t="str">
        <f t="shared" si="0"/>
        <v xml:space="preserve"> `school_length`  varchar(100) DEFAULT NULL COMMENT  '学年制' ,</v>
      </c>
      <c r="E27" t="s">
        <v>244</v>
      </c>
      <c r="F27" t="str">
        <f t="shared" si="1"/>
        <v>schoolLength</v>
      </c>
      <c r="G27" t="str">
        <f t="shared" si="2"/>
        <v xml:space="preserve"> t.school_length as schoolLength ,</v>
      </c>
      <c r="K27" t="str">
        <f t="shared" si="3"/>
        <v>schoolLength</v>
      </c>
      <c r="L27" t="str">
        <f t="shared" si="4"/>
        <v xml:space="preserve"> *@apiSuccess (success 200) {varchar(100)}   res.data.schoolLength  学年制</v>
      </c>
    </row>
    <row r="28" spans="1:12" ht="15" thickBot="1" x14ac:dyDescent="0.3">
      <c r="A28" s="12" t="s">
        <v>135</v>
      </c>
      <c r="B28" s="13" t="s">
        <v>142</v>
      </c>
      <c r="C28" s="14" t="s">
        <v>190</v>
      </c>
      <c r="D28" t="str">
        <f t="shared" si="0"/>
        <v xml:space="preserve"> `title`  varchar(100) DEFAULT NULL COMMENT  '职称' ,</v>
      </c>
      <c r="E28" t="s">
        <v>245</v>
      </c>
      <c r="F28" t="str">
        <f t="shared" si="1"/>
        <v>title</v>
      </c>
      <c r="G28" t="str">
        <f t="shared" si="2"/>
        <v xml:space="preserve"> t.title as title ,</v>
      </c>
      <c r="K28" t="str">
        <f t="shared" si="3"/>
        <v>title</v>
      </c>
      <c r="L28" t="str">
        <f t="shared" si="4"/>
        <v xml:space="preserve"> *@apiSuccess (success 200) {varchar(100)}   res.data.title  职称</v>
      </c>
    </row>
    <row r="29" spans="1:12" ht="15" thickBot="1" x14ac:dyDescent="0.3">
      <c r="A29" s="12" t="s">
        <v>191</v>
      </c>
      <c r="B29" s="13" t="s">
        <v>142</v>
      </c>
      <c r="C29" s="14" t="s">
        <v>192</v>
      </c>
      <c r="D29" t="str">
        <f t="shared" si="0"/>
        <v xml:space="preserve"> `marriage`  varchar(100) DEFAULT NULL COMMENT  '婚姻状况' ,</v>
      </c>
      <c r="E29" t="s">
        <v>246</v>
      </c>
      <c r="F29" t="str">
        <f t="shared" si="1"/>
        <v>marriage</v>
      </c>
      <c r="G29" t="str">
        <f t="shared" si="2"/>
        <v xml:space="preserve"> t.marriage as marriage ,</v>
      </c>
      <c r="K29" t="str">
        <f t="shared" si="3"/>
        <v>marriage</v>
      </c>
      <c r="L29" t="str">
        <f t="shared" si="4"/>
        <v xml:space="preserve"> *@apiSuccess (success 200) {varchar(100)}   res.data.marriage  婚姻状况</v>
      </c>
    </row>
    <row r="30" spans="1:12" ht="15" thickBot="1" x14ac:dyDescent="0.3">
      <c r="A30" s="12" t="s">
        <v>193</v>
      </c>
      <c r="B30" s="13" t="s">
        <v>142</v>
      </c>
      <c r="C30" s="14" t="s">
        <v>194</v>
      </c>
      <c r="D30" t="str">
        <f t="shared" si="0"/>
        <v xml:space="preserve"> `card_no`  varchar(100) DEFAULT NULL COMMENT  '证件号码' ,</v>
      </c>
      <c r="E30" t="s">
        <v>247</v>
      </c>
      <c r="F30" t="str">
        <f t="shared" si="1"/>
        <v>cardNo</v>
      </c>
      <c r="G30" t="str">
        <f t="shared" si="2"/>
        <v xml:space="preserve"> t.card_no as cardNo ,</v>
      </c>
      <c r="K30" t="str">
        <f t="shared" si="3"/>
        <v>cardNo</v>
      </c>
      <c r="L30" t="str">
        <f t="shared" si="4"/>
        <v xml:space="preserve"> *@apiSuccess (success 200) {varchar(100)}   res.data.cardNo  证件号码</v>
      </c>
    </row>
    <row r="31" spans="1:12" ht="15" thickBot="1" x14ac:dyDescent="0.3">
      <c r="A31" s="12" t="s">
        <v>195</v>
      </c>
      <c r="B31" s="13" t="s">
        <v>142</v>
      </c>
      <c r="C31" s="14" t="s">
        <v>196</v>
      </c>
      <c r="D31" t="str">
        <f t="shared" si="0"/>
        <v xml:space="preserve"> `card_kind`  varchar(100) DEFAULT NULL COMMENT  '证件类型' ,</v>
      </c>
      <c r="E31" t="s">
        <v>248</v>
      </c>
      <c r="F31" t="str">
        <f t="shared" si="1"/>
        <v>cardKind</v>
      </c>
      <c r="G31" t="str">
        <f t="shared" si="2"/>
        <v xml:space="preserve"> t.card_kind as cardKind ,</v>
      </c>
      <c r="K31" t="str">
        <f t="shared" si="3"/>
        <v>cardKind</v>
      </c>
      <c r="L31" t="str">
        <f t="shared" si="4"/>
        <v xml:space="preserve"> *@apiSuccess (success 200) {varchar(100)}   res.data.cardKind  证件类型</v>
      </c>
    </row>
    <row r="32" spans="1:12" ht="22.2" thickBot="1" x14ac:dyDescent="0.3">
      <c r="A32" s="12" t="s">
        <v>197</v>
      </c>
      <c r="B32" s="13" t="s">
        <v>167</v>
      </c>
      <c r="C32" s="14" t="s">
        <v>198</v>
      </c>
      <c r="D32" t="str">
        <f t="shared" si="0"/>
        <v xml:space="preserve"> `family_address`  varchar(3000) DEFAULT NULL COMMENT  '家庭住址' ,</v>
      </c>
      <c r="E32" t="s">
        <v>249</v>
      </c>
      <c r="F32" t="str">
        <f t="shared" si="1"/>
        <v>familyAddress</v>
      </c>
      <c r="G32" t="str">
        <f t="shared" si="2"/>
        <v xml:space="preserve"> t.family_address as familyAddress ,</v>
      </c>
      <c r="K32" t="str">
        <f t="shared" si="3"/>
        <v>familyAddress</v>
      </c>
      <c r="L32" t="str">
        <f t="shared" si="4"/>
        <v xml:space="preserve"> *@apiSuccess (success 200) {varchar(3000)}   res.data.familyAddress  家庭住址</v>
      </c>
    </row>
    <row r="33" spans="1:12" ht="15" thickBot="1" x14ac:dyDescent="0.3">
      <c r="A33" s="12" t="s">
        <v>199</v>
      </c>
      <c r="B33" s="13" t="s">
        <v>142</v>
      </c>
      <c r="C33" s="14" t="s">
        <v>200</v>
      </c>
      <c r="D33" t="str">
        <f t="shared" si="0"/>
        <v xml:space="preserve"> `zip`  varchar(100) DEFAULT NULL COMMENT  '邮编' ,</v>
      </c>
      <c r="E33" t="s">
        <v>250</v>
      </c>
      <c r="F33" t="str">
        <f t="shared" si="1"/>
        <v>zip</v>
      </c>
      <c r="G33" t="str">
        <f t="shared" si="2"/>
        <v xml:space="preserve"> t.zip as zip ,</v>
      </c>
      <c r="K33" t="str">
        <f t="shared" si="3"/>
        <v>zip</v>
      </c>
      <c r="L33" t="str">
        <f t="shared" si="4"/>
        <v xml:space="preserve"> *@apiSuccess (success 200) {varchar(100)}   res.data.zip  邮编</v>
      </c>
    </row>
    <row r="34" spans="1:12" ht="15" thickBot="1" x14ac:dyDescent="0.3">
      <c r="A34" s="12" t="s">
        <v>201</v>
      </c>
      <c r="B34" s="13" t="s">
        <v>142</v>
      </c>
      <c r="C34" s="14" t="s">
        <v>202</v>
      </c>
      <c r="D34" t="str">
        <f t="shared" si="0"/>
        <v xml:space="preserve"> `msn`  varchar(100) DEFAULT NULL COMMENT  'MSN' ,</v>
      </c>
      <c r="E34" t="s">
        <v>251</v>
      </c>
      <c r="F34" t="str">
        <f t="shared" si="1"/>
        <v>msn</v>
      </c>
      <c r="G34" t="str">
        <f t="shared" si="2"/>
        <v xml:space="preserve"> t.msn as msn ,</v>
      </c>
      <c r="K34" t="str">
        <f t="shared" si="3"/>
        <v>msn</v>
      </c>
      <c r="L34" t="str">
        <f t="shared" si="4"/>
        <v xml:space="preserve"> *@apiSuccess (success 200) {varchar(100)}   res.data.msn  MSN</v>
      </c>
    </row>
    <row r="35" spans="1:12" ht="15" thickBot="1" x14ac:dyDescent="0.3">
      <c r="A35" s="12" t="s">
        <v>203</v>
      </c>
      <c r="B35" s="13" t="s">
        <v>142</v>
      </c>
      <c r="C35" s="14" t="s">
        <v>204</v>
      </c>
      <c r="D35" t="str">
        <f t="shared" si="0"/>
        <v xml:space="preserve"> `qq`  varchar(100) DEFAULT NULL COMMENT  'QQ' ,</v>
      </c>
      <c r="E35" t="s">
        <v>252</v>
      </c>
      <c r="F35" t="str">
        <f t="shared" si="1"/>
        <v>qq</v>
      </c>
      <c r="G35" t="str">
        <f t="shared" si="2"/>
        <v xml:space="preserve"> t.qq as qq ,</v>
      </c>
      <c r="K35" t="str">
        <f t="shared" si="3"/>
        <v>qq</v>
      </c>
      <c r="L35" t="str">
        <f t="shared" si="4"/>
        <v xml:space="preserve"> *@apiSuccess (success 200) {varchar(100)}   res.data.qq  QQ</v>
      </c>
    </row>
    <row r="36" spans="1:12" ht="15" thickBot="1" x14ac:dyDescent="0.3">
      <c r="A36" s="12" t="s">
        <v>205</v>
      </c>
      <c r="B36" s="13" t="s">
        <v>142</v>
      </c>
      <c r="C36" s="14" t="s">
        <v>206</v>
      </c>
      <c r="D36" t="str">
        <f t="shared" si="0"/>
        <v xml:space="preserve"> `mail`  varchar(100) DEFAULT NULL COMMENT  '电子邮件' ,</v>
      </c>
      <c r="E36" t="s">
        <v>253</v>
      </c>
      <c r="F36" t="str">
        <f t="shared" si="1"/>
        <v>mail</v>
      </c>
      <c r="G36" t="str">
        <f t="shared" si="2"/>
        <v xml:space="preserve"> t.mail as mail ,</v>
      </c>
      <c r="K36" t="str">
        <f t="shared" si="3"/>
        <v>mail</v>
      </c>
      <c r="L36" t="str">
        <f t="shared" si="4"/>
        <v xml:space="preserve"> *@apiSuccess (success 200) {varchar(100)}   res.data.mail  电子邮件</v>
      </c>
    </row>
    <row r="37" spans="1:12" ht="22.2" thickBot="1" x14ac:dyDescent="0.3">
      <c r="A37" s="12" t="s">
        <v>207</v>
      </c>
      <c r="B37" s="13" t="s">
        <v>208</v>
      </c>
      <c r="C37" s="14" t="s">
        <v>209</v>
      </c>
      <c r="D37" t="str">
        <f t="shared" si="0"/>
        <v xml:space="preserve"> `mobile_phone`  varchar(20) DEFAULT NULL COMMENT  '移动电话' ,</v>
      </c>
      <c r="E37" t="s">
        <v>254</v>
      </c>
      <c r="F37" t="str">
        <f t="shared" si="1"/>
        <v>mobilePhone</v>
      </c>
      <c r="G37" t="str">
        <f t="shared" si="2"/>
        <v xml:space="preserve"> t.mobile_phone as mobilePhone ,</v>
      </c>
      <c r="K37" t="str">
        <f t="shared" si="3"/>
        <v>mobilePhone</v>
      </c>
      <c r="L37" t="str">
        <f t="shared" si="4"/>
        <v xml:space="preserve"> *@apiSuccess (success 200) {varchar(20)}   res.data.mobilePhone  移动电话</v>
      </c>
    </row>
    <row r="38" spans="1:12" ht="22.2" thickBot="1" x14ac:dyDescent="0.3">
      <c r="A38" s="12" t="s">
        <v>210</v>
      </c>
      <c r="B38" s="13" t="s">
        <v>165</v>
      </c>
      <c r="C38" s="14" t="s">
        <v>211</v>
      </c>
      <c r="D38" t="str">
        <f t="shared" si="0"/>
        <v xml:space="preserve"> `family_phone`  varchar(10) DEFAULT NULL COMMENT  '家庭电话' ,</v>
      </c>
      <c r="E38" t="s">
        <v>255</v>
      </c>
      <c r="F38" t="str">
        <f t="shared" si="1"/>
        <v>familyPhone</v>
      </c>
      <c r="G38" t="str">
        <f t="shared" si="2"/>
        <v xml:space="preserve"> t.family_phone as familyPhone ,</v>
      </c>
      <c r="K38" t="str">
        <f t="shared" si="3"/>
        <v>familyPhone</v>
      </c>
      <c r="L38" t="str">
        <f t="shared" si="4"/>
        <v xml:space="preserve"> *@apiSuccess (success 200) {varchar(10)}   res.data.familyPhone  家庭电话</v>
      </c>
    </row>
    <row r="39" spans="1:12" ht="22.2" thickBot="1" x14ac:dyDescent="0.3">
      <c r="A39" s="12" t="s">
        <v>212</v>
      </c>
      <c r="B39" s="13" t="s">
        <v>208</v>
      </c>
      <c r="C39" s="14" t="s">
        <v>213</v>
      </c>
      <c r="D39" t="str">
        <f t="shared" si="0"/>
        <v xml:space="preserve"> `office_phone`  varchar(20) DEFAULT NULL COMMENT  '办公电话' ,</v>
      </c>
      <c r="E39" t="s">
        <v>256</v>
      </c>
      <c r="F39" t="str">
        <f t="shared" si="1"/>
        <v>officePhone</v>
      </c>
      <c r="G39" t="str">
        <f t="shared" si="2"/>
        <v xml:space="preserve"> t.office_phone as officePhone ,</v>
      </c>
      <c r="K39" t="str">
        <f t="shared" si="3"/>
        <v>officePhone</v>
      </c>
      <c r="L39" t="str">
        <f t="shared" si="4"/>
        <v xml:space="preserve"> *@apiSuccess (success 200) {varchar(20)}   res.data.officePhone  办公电话</v>
      </c>
    </row>
    <row r="40" spans="1:12" ht="22.2" thickBot="1" x14ac:dyDescent="0.3">
      <c r="A40" s="12" t="s">
        <v>214</v>
      </c>
      <c r="B40" s="13" t="s">
        <v>142</v>
      </c>
      <c r="C40" s="14" t="s">
        <v>215</v>
      </c>
      <c r="D40" t="str">
        <f t="shared" si="0"/>
        <v xml:space="preserve"> `english_name`  varchar(100) DEFAULT NULL COMMENT  '英文名称' ,</v>
      </c>
      <c r="E40" t="s">
        <v>257</v>
      </c>
      <c r="F40" t="str">
        <f t="shared" si="1"/>
        <v>englishName</v>
      </c>
      <c r="G40" t="str">
        <f t="shared" si="2"/>
        <v xml:space="preserve"> t.english_name as englishName ,</v>
      </c>
      <c r="K40" t="str">
        <f t="shared" si="3"/>
        <v>englishName</v>
      </c>
      <c r="L40" t="str">
        <f t="shared" si="4"/>
        <v xml:space="preserve"> *@apiSuccess (success 200) {varchar(100)}   res.data.englishName  英文名称</v>
      </c>
    </row>
    <row r="41" spans="1:12" ht="15" thickBot="1" x14ac:dyDescent="0.3">
      <c r="A41" s="12" t="s">
        <v>216</v>
      </c>
      <c r="B41" s="13" t="s">
        <v>148</v>
      </c>
      <c r="C41" s="14" t="s">
        <v>217</v>
      </c>
      <c r="D41" t="str">
        <f t="shared" si="0"/>
        <v xml:space="preserve"> `version`  int(10,0) DEFAULT NULL COMMENT  '版本' ,</v>
      </c>
      <c r="E41" t="s">
        <v>258</v>
      </c>
      <c r="F41" t="str">
        <f t="shared" si="1"/>
        <v>version</v>
      </c>
      <c r="G41" t="str">
        <f t="shared" si="2"/>
        <v xml:space="preserve"> t.version as version ,</v>
      </c>
      <c r="K41" t="str">
        <f t="shared" si="3"/>
        <v>version</v>
      </c>
      <c r="L41" t="str">
        <f t="shared" si="4"/>
        <v xml:space="preserve"> *@apiSuccess (success 200) {int(10,0)}   res.data.version  版本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1" sqref="D1"/>
    </sheetView>
  </sheetViews>
  <sheetFormatPr defaultRowHeight="14.4" x14ac:dyDescent="0.25"/>
  <sheetData>
    <row r="1" spans="1:5" ht="15" thickBot="1" x14ac:dyDescent="0.3">
      <c r="A1" s="15" t="s">
        <v>1</v>
      </c>
      <c r="B1" s="10" t="s">
        <v>142</v>
      </c>
      <c r="C1" s="11" t="s">
        <v>141</v>
      </c>
      <c r="D1" t="str">
        <f>CONCATENATE(" `",A1,"`  ",B1," DEFAULT NULL COMMENT "," '",C1,"' ,")</f>
        <v xml:space="preserve"> `id`  varchar(100) DEFAULT NULL COMMENT  '主键id' ,</v>
      </c>
      <c r="E1" t="s">
        <v>282</v>
      </c>
    </row>
    <row r="2" spans="1:5" ht="15" thickBot="1" x14ac:dyDescent="0.3">
      <c r="A2" s="16" t="s">
        <v>259</v>
      </c>
      <c r="B2" s="13" t="s">
        <v>142</v>
      </c>
      <c r="C2" s="14" t="s">
        <v>260</v>
      </c>
      <c r="D2" t="str">
        <f t="shared" ref="D2:D20" si="0">CONCATENATE(" `",A2,"`  ",B2," DEFAULT NULL COMMENT "," '",C2,"' ,")</f>
        <v xml:space="preserve"> `parent`  varchar(100) DEFAULT NULL COMMENT  '父节点' ,</v>
      </c>
      <c r="E2" t="s">
        <v>283</v>
      </c>
    </row>
    <row r="3" spans="1:5" ht="15" thickBot="1" x14ac:dyDescent="0.3">
      <c r="A3" s="16" t="s">
        <v>261</v>
      </c>
      <c r="B3" s="13" t="s">
        <v>262</v>
      </c>
      <c r="C3" s="14" t="s">
        <v>263</v>
      </c>
      <c r="D3" t="str">
        <f t="shared" si="0"/>
        <v xml:space="preserve"> `all_name`  varchar(2048) DEFAULT NULL COMMENT  '全路径名' ,</v>
      </c>
      <c r="E3" t="s">
        <v>284</v>
      </c>
    </row>
    <row r="4" spans="1:5" ht="15" thickBot="1" x14ac:dyDescent="0.3">
      <c r="A4" s="16" t="s">
        <v>264</v>
      </c>
      <c r="B4" s="13" t="s">
        <v>262</v>
      </c>
      <c r="C4" s="14" t="s">
        <v>265</v>
      </c>
      <c r="D4" t="str">
        <f t="shared" si="0"/>
        <v xml:space="preserve"> `all_id`  varchar(2048) DEFAULT NULL COMMENT  '全路径ID' ,</v>
      </c>
      <c r="E4" t="s">
        <v>285</v>
      </c>
    </row>
    <row r="5" spans="1:5" ht="15" thickBot="1" x14ac:dyDescent="0.3">
      <c r="A5" s="16" t="s">
        <v>7</v>
      </c>
      <c r="B5" s="13" t="s">
        <v>142</v>
      </c>
      <c r="C5" s="14" t="s">
        <v>143</v>
      </c>
      <c r="D5" t="str">
        <f t="shared" si="0"/>
        <v xml:space="preserve"> `name`  varchar(100) DEFAULT NULL COMMENT  '名称' ,</v>
      </c>
      <c r="E5" t="s">
        <v>219</v>
      </c>
    </row>
    <row r="6" spans="1:5" ht="15" thickBot="1" x14ac:dyDescent="0.3">
      <c r="A6" s="16" t="s">
        <v>8</v>
      </c>
      <c r="B6" s="13" t="s">
        <v>142</v>
      </c>
      <c r="C6" s="14" t="s">
        <v>144</v>
      </c>
      <c r="D6" t="str">
        <f t="shared" si="0"/>
        <v xml:space="preserve"> `code`  varchar(100) DEFAULT NULL COMMENT  '编码' ,</v>
      </c>
      <c r="E6" t="s">
        <v>220</v>
      </c>
    </row>
    <row r="7" spans="1:5" ht="15" thickBot="1" x14ac:dyDescent="0.3">
      <c r="A7" s="16" t="s">
        <v>266</v>
      </c>
      <c r="B7" s="13" t="s">
        <v>142</v>
      </c>
      <c r="C7" s="14" t="s">
        <v>267</v>
      </c>
      <c r="D7" t="str">
        <f t="shared" si="0"/>
        <v xml:space="preserve"> `long_name`  varchar(100) DEFAULT NULL COMMENT  '长名称' ,</v>
      </c>
      <c r="E7" t="s">
        <v>286</v>
      </c>
    </row>
    <row r="8" spans="1:5" ht="15" thickBot="1" x14ac:dyDescent="0.3">
      <c r="A8" s="16" t="s">
        <v>268</v>
      </c>
      <c r="B8" s="13" t="s">
        <v>262</v>
      </c>
      <c r="C8" s="14" t="s">
        <v>269</v>
      </c>
      <c r="D8" t="str">
        <f t="shared" si="0"/>
        <v xml:space="preserve"> `all_code`  varchar(2048) DEFAULT NULL COMMENT  '全路径编码' ,</v>
      </c>
      <c r="E8" t="s">
        <v>287</v>
      </c>
    </row>
    <row r="9" spans="1:5" ht="15" thickBot="1" x14ac:dyDescent="0.3">
      <c r="A9" s="16" t="s">
        <v>270</v>
      </c>
      <c r="B9" s="13" t="s">
        <v>142</v>
      </c>
      <c r="C9" s="14" t="s">
        <v>271</v>
      </c>
      <c r="D9" t="str">
        <f t="shared" si="0"/>
        <v xml:space="preserve"> `org_kind_id`  varchar(100) DEFAULT NULL COMMENT  '组织类型' ,</v>
      </c>
      <c r="E9" t="s">
        <v>288</v>
      </c>
    </row>
    <row r="10" spans="1:5" ht="15" thickBot="1" x14ac:dyDescent="0.3">
      <c r="A10" s="16" t="s">
        <v>162</v>
      </c>
      <c r="B10" s="13" t="s">
        <v>142</v>
      </c>
      <c r="C10" s="14" t="s">
        <v>163</v>
      </c>
      <c r="D10" t="str">
        <f t="shared" si="0"/>
        <v xml:space="preserve"> `sequence`  varchar(100) DEFAULT NULL COMMENT  '序号' ,</v>
      </c>
      <c r="E10" t="s">
        <v>289</v>
      </c>
    </row>
    <row r="11" spans="1:5" ht="15" thickBot="1" x14ac:dyDescent="0.3">
      <c r="A11" s="16" t="s">
        <v>164</v>
      </c>
      <c r="B11" s="13" t="s">
        <v>165</v>
      </c>
      <c r="C11" s="14" t="s">
        <v>166</v>
      </c>
      <c r="D11" t="str">
        <f t="shared" si="0"/>
        <v xml:space="preserve"> `valid_state`  varchar(10) DEFAULT NULL COMMENT  '可用状态' ,</v>
      </c>
      <c r="E11" t="s">
        <v>230</v>
      </c>
    </row>
    <row r="12" spans="1:5" ht="15" thickBot="1" x14ac:dyDescent="0.3">
      <c r="A12" s="16" t="s">
        <v>272</v>
      </c>
      <c r="B12" s="13" t="s">
        <v>148</v>
      </c>
      <c r="C12" s="14" t="s">
        <v>273</v>
      </c>
      <c r="D12" t="str">
        <f t="shared" si="0"/>
        <v xml:space="preserve"> `level`  int(10,0) DEFAULT NULL COMMENT  '级别' ,</v>
      </c>
      <c r="E12" t="s">
        <v>290</v>
      </c>
    </row>
    <row r="13" spans="1:5" ht="15" thickBot="1" x14ac:dyDescent="0.3">
      <c r="A13" s="16" t="s">
        <v>85</v>
      </c>
      <c r="B13" s="13" t="s">
        <v>142</v>
      </c>
      <c r="C13" s="14" t="s">
        <v>274</v>
      </c>
      <c r="D13" t="str">
        <f t="shared" si="0"/>
        <v xml:space="preserve"> `phone`  varchar(100) DEFAULT NULL COMMENT  '电话' ,</v>
      </c>
      <c r="E13" t="s">
        <v>291</v>
      </c>
    </row>
    <row r="14" spans="1:5" ht="15" thickBot="1" x14ac:dyDescent="0.3">
      <c r="A14" s="16" t="s">
        <v>275</v>
      </c>
      <c r="B14" s="13" t="s">
        <v>142</v>
      </c>
      <c r="C14" s="14" t="s">
        <v>276</v>
      </c>
      <c r="D14" t="str">
        <f t="shared" si="0"/>
        <v xml:space="preserve"> `fax`  varchar(100) DEFAULT NULL COMMENT  '传真' ,</v>
      </c>
      <c r="E14" t="s">
        <v>292</v>
      </c>
    </row>
    <row r="15" spans="1:5" ht="15" thickBot="1" x14ac:dyDescent="0.3">
      <c r="A15" s="16" t="s">
        <v>6</v>
      </c>
      <c r="B15" s="13" t="s">
        <v>262</v>
      </c>
      <c r="C15" s="14" t="s">
        <v>277</v>
      </c>
      <c r="D15" t="str">
        <f t="shared" si="0"/>
        <v xml:space="preserve"> `address`  varchar(2048) DEFAULT NULL COMMENT  '地址' ,</v>
      </c>
      <c r="E15" t="s">
        <v>293</v>
      </c>
    </row>
    <row r="16" spans="1:5" ht="15" thickBot="1" x14ac:dyDescent="0.3">
      <c r="A16" s="16" t="s">
        <v>199</v>
      </c>
      <c r="B16" s="13" t="s">
        <v>142</v>
      </c>
      <c r="C16" s="14" t="s">
        <v>200</v>
      </c>
      <c r="D16" t="str">
        <f t="shared" si="0"/>
        <v xml:space="preserve"> `zip`  varchar(100) DEFAULT NULL COMMENT  '邮编' ,</v>
      </c>
      <c r="E16" t="s">
        <v>250</v>
      </c>
    </row>
    <row r="17" spans="1:5" ht="15" thickBot="1" x14ac:dyDescent="0.3">
      <c r="A17" s="16" t="s">
        <v>11</v>
      </c>
      <c r="B17" s="13" t="s">
        <v>142</v>
      </c>
      <c r="C17" s="14" t="s">
        <v>168</v>
      </c>
      <c r="D17" t="str">
        <f t="shared" si="0"/>
        <v xml:space="preserve"> `description`  varchar(100) DEFAULT NULL COMMENT  '描述' ,</v>
      </c>
      <c r="E17" t="s">
        <v>294</v>
      </c>
    </row>
    <row r="18" spans="1:5" ht="15" thickBot="1" x14ac:dyDescent="0.3">
      <c r="A18" s="16" t="s">
        <v>278</v>
      </c>
      <c r="B18" s="13" t="s">
        <v>142</v>
      </c>
      <c r="C18" s="14" t="s">
        <v>279</v>
      </c>
      <c r="D18" t="str">
        <f t="shared" si="0"/>
        <v xml:space="preserve"> `person_id`  varchar(100) DEFAULT NULL COMMENT  '人员' ,</v>
      </c>
      <c r="E18" t="s">
        <v>295</v>
      </c>
    </row>
    <row r="19" spans="1:5" ht="15" thickBot="1" x14ac:dyDescent="0.3">
      <c r="A19" s="16" t="s">
        <v>280</v>
      </c>
      <c r="B19" s="13" t="s">
        <v>142</v>
      </c>
      <c r="C19" s="14" t="s">
        <v>281</v>
      </c>
      <c r="D19" t="str">
        <f t="shared" si="0"/>
        <v xml:space="preserve"> `node_kind`  varchar(100) DEFAULT NULL COMMENT  '节点类型' ,</v>
      </c>
      <c r="E19" t="s">
        <v>296</v>
      </c>
    </row>
    <row r="20" spans="1:5" ht="15" thickBot="1" x14ac:dyDescent="0.3">
      <c r="A20" s="16" t="s">
        <v>216</v>
      </c>
      <c r="B20" s="13" t="s">
        <v>148</v>
      </c>
      <c r="C20" s="14" t="s">
        <v>217</v>
      </c>
      <c r="D20" t="str">
        <f t="shared" si="0"/>
        <v xml:space="preserve"> `version`  int(10,0) DEFAULT NULL COMMENT  '版本' ,</v>
      </c>
      <c r="E20" t="s">
        <v>258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"/>
    </sheetView>
  </sheetViews>
  <sheetFormatPr defaultRowHeight="14.4" x14ac:dyDescent="0.25"/>
  <sheetData>
    <row r="1" spans="1:5" ht="15" thickBot="1" x14ac:dyDescent="0.3">
      <c r="A1" s="17" t="s">
        <v>1</v>
      </c>
      <c r="B1" s="10" t="s">
        <v>140</v>
      </c>
      <c r="C1" s="11" t="s">
        <v>141</v>
      </c>
      <c r="D1" t="str">
        <f>CONCATENATE(" `",A1,"`  ",B1," DEFAULT NULL COMMENT "," '",C1,"' ,")</f>
        <v xml:space="preserve"> `id`  varchar(50) DEFAULT NULL COMMENT  '主键id' ,</v>
      </c>
      <c r="E1" t="s">
        <v>218</v>
      </c>
    </row>
    <row r="2" spans="1:5" ht="15" thickBot="1" x14ac:dyDescent="0.3">
      <c r="A2" s="12" t="s">
        <v>259</v>
      </c>
      <c r="B2" s="13" t="s">
        <v>142</v>
      </c>
      <c r="C2" s="14" t="s">
        <v>260</v>
      </c>
      <c r="D2" t="str">
        <f t="shared" ref="D2:D11" si="0">CONCATENATE(" `",A2,"`  ",B2," DEFAULT NULL COMMENT "," '",C2,"' ,")</f>
        <v xml:space="preserve"> `parent`  varchar(100) DEFAULT NULL COMMENT  '父节点' ,</v>
      </c>
      <c r="E2" t="s">
        <v>283</v>
      </c>
    </row>
    <row r="3" spans="1:5" ht="15" thickBot="1" x14ac:dyDescent="0.3">
      <c r="A3" s="12" t="s">
        <v>8</v>
      </c>
      <c r="B3" s="13" t="s">
        <v>142</v>
      </c>
      <c r="C3" s="14" t="s">
        <v>297</v>
      </c>
      <c r="D3" t="str">
        <f t="shared" si="0"/>
        <v xml:space="preserve"> `code`  varchar(100) DEFAULT NULL COMMENT  '菜单编码' ,</v>
      </c>
      <c r="E3" t="s">
        <v>305</v>
      </c>
    </row>
    <row r="4" spans="1:5" ht="15" thickBot="1" x14ac:dyDescent="0.3">
      <c r="A4" s="12" t="s">
        <v>7</v>
      </c>
      <c r="B4" s="13" t="s">
        <v>142</v>
      </c>
      <c r="C4" s="14" t="s">
        <v>298</v>
      </c>
      <c r="D4" t="str">
        <f t="shared" si="0"/>
        <v xml:space="preserve"> `name`  varchar(100) DEFAULT NULL COMMENT  '菜单名称' ,</v>
      </c>
      <c r="E4" t="s">
        <v>306</v>
      </c>
    </row>
    <row r="5" spans="1:5" ht="15" thickBot="1" x14ac:dyDescent="0.3">
      <c r="A5" s="12" t="s">
        <v>136</v>
      </c>
      <c r="B5" s="13" t="s">
        <v>262</v>
      </c>
      <c r="C5" s="14" t="s">
        <v>299</v>
      </c>
      <c r="D5" t="str">
        <f t="shared" si="0"/>
        <v xml:space="preserve"> `url`  varchar(2048) DEFAULT NULL COMMENT  '菜单URL' ,</v>
      </c>
      <c r="E5" t="s">
        <v>307</v>
      </c>
    </row>
    <row r="6" spans="1:5" ht="15" thickBot="1" x14ac:dyDescent="0.3">
      <c r="A6" s="12" t="s">
        <v>162</v>
      </c>
      <c r="B6" s="13" t="s">
        <v>142</v>
      </c>
      <c r="C6" s="14" t="s">
        <v>163</v>
      </c>
      <c r="D6" t="str">
        <f t="shared" si="0"/>
        <v xml:space="preserve"> `sequence`  varchar(100) DEFAULT NULL COMMENT  '序号' ,</v>
      </c>
      <c r="E6" t="s">
        <v>289</v>
      </c>
    </row>
    <row r="7" spans="1:5" ht="22.2" thickBot="1" x14ac:dyDescent="0.3">
      <c r="A7" s="12" t="s">
        <v>164</v>
      </c>
      <c r="B7" s="13" t="s">
        <v>165</v>
      </c>
      <c r="C7" s="14" t="s">
        <v>166</v>
      </c>
      <c r="D7" t="str">
        <f t="shared" si="0"/>
        <v xml:space="preserve"> `valid_state`  varchar(10) DEFAULT NULL COMMENT  '可用状态' ,</v>
      </c>
      <c r="E7" t="s">
        <v>230</v>
      </c>
    </row>
    <row r="8" spans="1:5" ht="15" thickBot="1" x14ac:dyDescent="0.3">
      <c r="A8" s="12" t="s">
        <v>272</v>
      </c>
      <c r="B8" s="13" t="s">
        <v>300</v>
      </c>
      <c r="C8" s="14" t="s">
        <v>273</v>
      </c>
      <c r="D8" t="str">
        <f t="shared" si="0"/>
        <v xml:space="preserve"> `level`  int(10) DEFAULT NULL COMMENT  '级别' ,</v>
      </c>
      <c r="E8" t="s">
        <v>308</v>
      </c>
    </row>
    <row r="9" spans="1:5" ht="15" thickBot="1" x14ac:dyDescent="0.3">
      <c r="A9" s="12" t="s">
        <v>216</v>
      </c>
      <c r="B9" s="13" t="s">
        <v>300</v>
      </c>
      <c r="C9" s="14" t="s">
        <v>217</v>
      </c>
      <c r="D9" t="str">
        <f t="shared" si="0"/>
        <v xml:space="preserve"> `version`  int(10) DEFAULT NULL COMMENT  '版本' ,</v>
      </c>
      <c r="E9" t="s">
        <v>309</v>
      </c>
    </row>
    <row r="10" spans="1:5" ht="22.2" thickBot="1" x14ac:dyDescent="0.3">
      <c r="A10" s="12" t="s">
        <v>134</v>
      </c>
      <c r="B10" s="13" t="s">
        <v>165</v>
      </c>
      <c r="C10" s="14" t="s">
        <v>301</v>
      </c>
      <c r="D10" t="str">
        <f t="shared" si="0"/>
        <v xml:space="preserve"> `type`  varchar(10) DEFAULT NULL COMMENT  '菜单类型PCorAPP' ,</v>
      </c>
      <c r="E10" t="s">
        <v>310</v>
      </c>
    </row>
    <row r="11" spans="1:5" ht="15" thickBot="1" x14ac:dyDescent="0.3">
      <c r="A11" s="12" t="s">
        <v>302</v>
      </c>
      <c r="B11" s="13" t="s">
        <v>303</v>
      </c>
      <c r="C11" s="14" t="s">
        <v>304</v>
      </c>
      <c r="D11" t="str">
        <f t="shared" si="0"/>
        <v xml:space="preserve"> `menu_type`  varchar(45) DEFAULT NULL COMMENT  '菜单类型' ,</v>
      </c>
      <c r="E11" t="s">
        <v>311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" sqref="D1"/>
    </sheetView>
  </sheetViews>
  <sheetFormatPr defaultRowHeight="14.4" x14ac:dyDescent="0.25"/>
  <sheetData>
    <row r="1" spans="1:5" ht="15" thickBot="1" x14ac:dyDescent="0.3">
      <c r="A1" s="17" t="s">
        <v>1</v>
      </c>
      <c r="B1" s="10" t="s">
        <v>140</v>
      </c>
      <c r="C1" s="11" t="s">
        <v>141</v>
      </c>
      <c r="D1" t="str">
        <f>CONCATENATE(" `",A1,"`  ",B1," DEFAULT NULL COMMENT "," '",C1,"' ,")</f>
        <v xml:space="preserve"> `id`  varchar(50) DEFAULT NULL COMMENT  '主键id' ,</v>
      </c>
      <c r="E1" t="s">
        <v>218</v>
      </c>
    </row>
    <row r="2" spans="1:5" ht="15" thickBot="1" x14ac:dyDescent="0.3">
      <c r="A2" s="12" t="s">
        <v>7</v>
      </c>
      <c r="B2" s="13" t="s">
        <v>142</v>
      </c>
      <c r="C2" s="14" t="s">
        <v>143</v>
      </c>
      <c r="D2" t="str">
        <f t="shared" ref="D1:D7" si="0">CONCATENATE(" `",A2,"`  ",B2," DEFAULT NULL COMMENT "," '",C2,"' ,")</f>
        <v xml:space="preserve"> `name`  varchar(100) DEFAULT NULL COMMENT  '名称' ,</v>
      </c>
      <c r="E2" t="s">
        <v>219</v>
      </c>
    </row>
    <row r="3" spans="1:5" ht="15" thickBot="1" x14ac:dyDescent="0.3">
      <c r="A3" s="12" t="s">
        <v>8</v>
      </c>
      <c r="B3" s="13" t="s">
        <v>142</v>
      </c>
      <c r="C3" s="14" t="s">
        <v>144</v>
      </c>
      <c r="D3" t="str">
        <f t="shared" si="0"/>
        <v xml:space="preserve"> `code`  varchar(100) DEFAULT NULL COMMENT  '编码' ,</v>
      </c>
      <c r="E3" t="s">
        <v>220</v>
      </c>
    </row>
    <row r="4" spans="1:5" ht="22.2" thickBot="1" x14ac:dyDescent="0.3">
      <c r="A4" s="12" t="s">
        <v>11</v>
      </c>
      <c r="B4" s="13" t="s">
        <v>167</v>
      </c>
      <c r="C4" s="14" t="s">
        <v>168</v>
      </c>
      <c r="D4" t="str">
        <f t="shared" si="0"/>
        <v xml:space="preserve"> `description`  varchar(3000) DEFAULT NULL COMMENT  '描述' ,</v>
      </c>
      <c r="E4" t="s">
        <v>231</v>
      </c>
    </row>
    <row r="5" spans="1:5" ht="15" thickBot="1" x14ac:dyDescent="0.3">
      <c r="A5" s="12" t="s">
        <v>162</v>
      </c>
      <c r="B5" s="13" t="s">
        <v>300</v>
      </c>
      <c r="C5" s="14" t="s">
        <v>163</v>
      </c>
      <c r="D5" t="str">
        <f t="shared" si="0"/>
        <v xml:space="preserve"> `sequence`  int(10) DEFAULT NULL COMMENT  '序号' ,</v>
      </c>
      <c r="E5" t="s">
        <v>312</v>
      </c>
    </row>
    <row r="6" spans="1:5" ht="22.2" thickBot="1" x14ac:dyDescent="0.3">
      <c r="A6" s="12" t="s">
        <v>164</v>
      </c>
      <c r="B6" s="13" t="s">
        <v>165</v>
      </c>
      <c r="C6" s="14" t="s">
        <v>166</v>
      </c>
      <c r="D6" t="str">
        <f t="shared" si="0"/>
        <v xml:space="preserve"> `valid_state`  varchar(10) DEFAULT NULL COMMENT  '可用状态' ,</v>
      </c>
      <c r="E6" t="s">
        <v>230</v>
      </c>
    </row>
    <row r="7" spans="1:5" ht="15" thickBot="1" x14ac:dyDescent="0.3">
      <c r="A7" s="12" t="s">
        <v>216</v>
      </c>
      <c r="B7" s="13" t="s">
        <v>300</v>
      </c>
      <c r="C7" s="14" t="s">
        <v>217</v>
      </c>
      <c r="D7" t="str">
        <f t="shared" si="0"/>
        <v xml:space="preserve"> `version`  int(10) DEFAULT NULL COMMENT  '版本' ,</v>
      </c>
      <c r="E7" t="s">
        <v>309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" sqref="D1"/>
    </sheetView>
  </sheetViews>
  <sheetFormatPr defaultRowHeight="14.4" x14ac:dyDescent="0.25"/>
  <sheetData>
    <row r="1" spans="1:5" ht="15" thickBot="1" x14ac:dyDescent="0.3">
      <c r="A1" s="17" t="s">
        <v>1</v>
      </c>
      <c r="B1" s="10" t="s">
        <v>140</v>
      </c>
      <c r="C1" s="11" t="s">
        <v>141</v>
      </c>
      <c r="D1" t="str">
        <f>CONCATENATE(" `",A1,"`  ",B1," DEFAULT NULL COMMENT "," '",C1,"' ,")</f>
        <v xml:space="preserve"> `id`  varchar(50) DEFAULT NULL COMMENT  '主键id' ,</v>
      </c>
      <c r="E1" t="s">
        <v>218</v>
      </c>
    </row>
    <row r="2" spans="1:5" ht="15" thickBot="1" x14ac:dyDescent="0.3">
      <c r="A2" s="12" t="s">
        <v>313</v>
      </c>
      <c r="B2" s="13" t="s">
        <v>140</v>
      </c>
      <c r="C2" s="14" t="s">
        <v>314</v>
      </c>
      <c r="D2" t="str">
        <f t="shared" ref="D2:D7" si="0">CONCATENATE(" `",A2,"`  ",B2," DEFAULT NULL COMMENT "," '",C2,"' ,")</f>
        <v xml:space="preserve"> `role_id`  varchar(50) DEFAULT NULL COMMENT  '所属角色' ,</v>
      </c>
      <c r="E2" t="s">
        <v>317</v>
      </c>
    </row>
    <row r="3" spans="1:5" ht="22.2" thickBot="1" x14ac:dyDescent="0.3">
      <c r="A3" s="12" t="s">
        <v>11</v>
      </c>
      <c r="B3" s="13" t="s">
        <v>142</v>
      </c>
      <c r="C3" s="14" t="s">
        <v>168</v>
      </c>
      <c r="D3" t="str">
        <f t="shared" si="0"/>
        <v xml:space="preserve"> `description`  varchar(100) DEFAULT NULL COMMENT  '描述' ,</v>
      </c>
      <c r="E3" t="s">
        <v>294</v>
      </c>
    </row>
    <row r="4" spans="1:5" ht="15" thickBot="1" x14ac:dyDescent="0.3">
      <c r="A4" s="12" t="s">
        <v>162</v>
      </c>
      <c r="B4" s="13" t="s">
        <v>300</v>
      </c>
      <c r="C4" s="14" t="s">
        <v>163</v>
      </c>
      <c r="D4" t="str">
        <f t="shared" si="0"/>
        <v xml:space="preserve"> `sequence`  int(10) DEFAULT NULL COMMENT  '序号' ,</v>
      </c>
      <c r="E4" t="s">
        <v>312</v>
      </c>
    </row>
    <row r="5" spans="1:5" ht="22.2" thickBot="1" x14ac:dyDescent="0.3">
      <c r="A5" s="12" t="s">
        <v>164</v>
      </c>
      <c r="B5" s="13" t="s">
        <v>165</v>
      </c>
      <c r="C5" s="14" t="s">
        <v>166</v>
      </c>
      <c r="D5" t="str">
        <f t="shared" si="0"/>
        <v xml:space="preserve"> `valid_state`  varchar(10) DEFAULT NULL COMMENT  '可用状态' ,</v>
      </c>
      <c r="E5" t="s">
        <v>230</v>
      </c>
    </row>
    <row r="6" spans="1:5" ht="15" thickBot="1" x14ac:dyDescent="0.3">
      <c r="A6" s="12" t="s">
        <v>216</v>
      </c>
      <c r="B6" s="13" t="s">
        <v>300</v>
      </c>
      <c r="C6" s="14" t="s">
        <v>217</v>
      </c>
      <c r="D6" t="str">
        <f t="shared" si="0"/>
        <v xml:space="preserve"> `version`  int(10) DEFAULT NULL COMMENT  '版本' ,</v>
      </c>
      <c r="E6" t="s">
        <v>309</v>
      </c>
    </row>
    <row r="7" spans="1:5" ht="15" thickBot="1" x14ac:dyDescent="0.3">
      <c r="A7" s="12" t="s">
        <v>315</v>
      </c>
      <c r="B7" s="13" t="s">
        <v>140</v>
      </c>
      <c r="C7" s="14" t="s">
        <v>316</v>
      </c>
      <c r="D7" t="str">
        <f t="shared" si="0"/>
        <v xml:space="preserve"> `menu_id`  varchar(50) DEFAULT NULL COMMENT  '菜单ID' ,</v>
      </c>
      <c r="E7" t="s">
        <v>318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" sqref="D1"/>
    </sheetView>
  </sheetViews>
  <sheetFormatPr defaultRowHeight="14.4" x14ac:dyDescent="0.25"/>
  <sheetData>
    <row r="1" spans="1:5" ht="22.2" thickBot="1" x14ac:dyDescent="0.3">
      <c r="A1" s="17" t="s">
        <v>1</v>
      </c>
      <c r="B1" s="18" t="s">
        <v>140</v>
      </c>
      <c r="C1" s="11" t="s">
        <v>141</v>
      </c>
      <c r="D1" t="str">
        <f>CONCATENATE(" `",A1,"`  ",B1," DEFAULT NULL COMMENT "," '",C1,"' ,")</f>
        <v xml:space="preserve"> `id`  varchar(50) DEFAULT NULL COMMENT  '主键id' ,</v>
      </c>
      <c r="E1" t="s">
        <v>218</v>
      </c>
    </row>
    <row r="2" spans="1:5" ht="22.2" thickBot="1" x14ac:dyDescent="0.3">
      <c r="A2" s="12" t="s">
        <v>313</v>
      </c>
      <c r="B2" s="14" t="s">
        <v>140</v>
      </c>
      <c r="C2" s="14" t="s">
        <v>319</v>
      </c>
      <c r="D2" t="str">
        <f t="shared" ref="D2:D7" si="0">CONCATENATE(" `",A2,"`  ",B2," DEFAULT NULL COMMENT "," '",C2,"' ,")</f>
        <v xml:space="preserve"> `role_id`  varchar(50) DEFAULT NULL COMMENT  '授权角色' ,</v>
      </c>
      <c r="E2" t="s">
        <v>324</v>
      </c>
    </row>
    <row r="3" spans="1:5" ht="22.2" thickBot="1" x14ac:dyDescent="0.3">
      <c r="A3" s="12" t="s">
        <v>320</v>
      </c>
      <c r="B3" s="14" t="s">
        <v>142</v>
      </c>
      <c r="C3" s="14" t="s">
        <v>321</v>
      </c>
      <c r="D3" t="str">
        <f t="shared" si="0"/>
        <v xml:space="preserve"> `org_id`  varchar(100) DEFAULT NULL COMMENT  '组织' ,</v>
      </c>
      <c r="E3" t="s">
        <v>325</v>
      </c>
    </row>
    <row r="4" spans="1:5" ht="22.2" thickBot="1" x14ac:dyDescent="0.3">
      <c r="A4" s="12" t="s">
        <v>11</v>
      </c>
      <c r="B4" s="14" t="s">
        <v>167</v>
      </c>
      <c r="C4" s="14" t="s">
        <v>168</v>
      </c>
      <c r="D4" t="str">
        <f t="shared" si="0"/>
        <v xml:space="preserve"> `description`  varchar(3000) DEFAULT NULL COMMENT  '描述' ,</v>
      </c>
      <c r="E4" t="s">
        <v>231</v>
      </c>
    </row>
    <row r="5" spans="1:5" ht="22.2" thickBot="1" x14ac:dyDescent="0.3">
      <c r="A5" s="12" t="s">
        <v>322</v>
      </c>
      <c r="B5" s="14" t="s">
        <v>140</v>
      </c>
      <c r="C5" s="14" t="s">
        <v>323</v>
      </c>
      <c r="D5" t="str">
        <f t="shared" si="0"/>
        <v xml:space="preserve"> `creator_id`  varchar(50) DEFAULT NULL COMMENT  '授权人' ,</v>
      </c>
      <c r="E5" t="s">
        <v>326</v>
      </c>
    </row>
    <row r="6" spans="1:5" ht="22.2" thickBot="1" x14ac:dyDescent="0.3">
      <c r="A6" s="12" t="s">
        <v>19</v>
      </c>
      <c r="B6" s="14" t="s">
        <v>24</v>
      </c>
      <c r="C6" s="14" t="s">
        <v>4</v>
      </c>
      <c r="D6" t="str">
        <f t="shared" si="0"/>
        <v xml:space="preserve"> `create_time`  datetime DEFAULT NULL COMMENT  '创建时间' ,</v>
      </c>
      <c r="E6" t="s">
        <v>55</v>
      </c>
    </row>
    <row r="7" spans="1:5" ht="15" thickBot="1" x14ac:dyDescent="0.3">
      <c r="A7" s="12" t="s">
        <v>216</v>
      </c>
      <c r="B7" s="14" t="s">
        <v>300</v>
      </c>
      <c r="C7" s="14" t="s">
        <v>217</v>
      </c>
      <c r="D7" t="str">
        <f t="shared" si="0"/>
        <v xml:space="preserve"> `version`  int(10) DEFAULT NULL COMMENT  '版本' ,</v>
      </c>
      <c r="E7" t="s">
        <v>309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商品表</vt:lpstr>
      <vt:lpstr>商品轮播图表</vt:lpstr>
      <vt:lpstr>商品收藏表</vt:lpstr>
      <vt:lpstr>人员表</vt:lpstr>
      <vt:lpstr>组织机构表</vt:lpstr>
      <vt:lpstr>菜单表</vt:lpstr>
      <vt:lpstr>角色表</vt:lpstr>
      <vt:lpstr>权限表</vt:lpstr>
      <vt:lpstr>授权表</vt:lpstr>
      <vt:lpstr>数据字典主表</vt:lpstr>
      <vt:lpstr>数据字典从表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2019-12-02T06:32:07Z</dcterms:modified>
</cp:coreProperties>
</file>