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6720" yWindow="2260" windowWidth="21120" windowHeight="17740" tabRatio="500"/>
  </bookViews>
  <sheets>
    <sheet name="ESEB2007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2" l="1"/>
  <c r="G67" i="2"/>
  <c r="H67" i="2"/>
  <c r="C72" i="2"/>
  <c r="B71" i="2"/>
  <c r="C71" i="2"/>
  <c r="K27" i="2"/>
  <c r="L27" i="2"/>
  <c r="K29" i="2"/>
  <c r="F32" i="2"/>
  <c r="G30" i="2"/>
  <c r="F30" i="2"/>
  <c r="A33" i="2"/>
  <c r="A32" i="2"/>
  <c r="C29" i="2"/>
  <c r="B29" i="2"/>
  <c r="C30" i="2"/>
</calcChain>
</file>

<file path=xl/sharedStrings.xml><?xml version="1.0" encoding="utf-8"?>
<sst xmlns="http://schemas.openxmlformats.org/spreadsheetml/2006/main" count="131" uniqueCount="122">
  <si>
    <t>Invited</t>
  </si>
  <si>
    <t>Women</t>
  </si>
  <si>
    <t>EvolGenCol</t>
  </si>
  <si>
    <t>consGenetics</t>
  </si>
  <si>
    <t>BehavEvoDevo</t>
  </si>
  <si>
    <t>PlantEvoDevo</t>
  </si>
  <si>
    <t>PopAdaptiveProc</t>
  </si>
  <si>
    <t>NaturalEnemies</t>
  </si>
  <si>
    <t>GameTheory</t>
  </si>
  <si>
    <t>IntegratingEcolEvol</t>
  </si>
  <si>
    <t>EvolDiversity</t>
  </si>
  <si>
    <t>EvolSexChrom</t>
  </si>
  <si>
    <t>GenderPerspectives</t>
  </si>
  <si>
    <t>AssociationMapping</t>
  </si>
  <si>
    <t>EvolEpidemiology</t>
  </si>
  <si>
    <t>HostParasite</t>
  </si>
  <si>
    <t>SocialEvol</t>
  </si>
  <si>
    <t>Cytonuclear</t>
  </si>
  <si>
    <t>MHC</t>
  </si>
  <si>
    <t>Agriculture</t>
  </si>
  <si>
    <t>PlasticEvolResp</t>
  </si>
  <si>
    <t>FloralEvol</t>
  </si>
  <si>
    <t>PhenotypeDependentDispersla</t>
  </si>
  <si>
    <t>Genemapping</t>
  </si>
  <si>
    <t>Senescence</t>
  </si>
  <si>
    <t>Evolhistories</t>
  </si>
  <si>
    <t>EcolEvolImmunology</t>
  </si>
  <si>
    <t>Paradox</t>
  </si>
  <si>
    <t>HierarchicalModel</t>
  </si>
  <si>
    <t>ESEB2007</t>
  </si>
  <si>
    <t>ESEB2005</t>
  </si>
  <si>
    <t>Speaker</t>
  </si>
  <si>
    <t>GenomicApproaches</t>
  </si>
  <si>
    <t>Mate choice</t>
  </si>
  <si>
    <t>FunctionalED</t>
  </si>
  <si>
    <t>EmergingGenomeData</t>
  </si>
  <si>
    <t>BayesianEst</t>
  </si>
  <si>
    <t>Phylogeography</t>
  </si>
  <si>
    <t>Rangechanges</t>
  </si>
  <si>
    <t>EvolutionaryGenetics</t>
  </si>
  <si>
    <t>Crypsis</t>
  </si>
  <si>
    <t>AsexualReproduction</t>
  </si>
  <si>
    <t>MajorTransistions</t>
  </si>
  <si>
    <t>Colonization</t>
  </si>
  <si>
    <t>EvolGenSexBehav</t>
  </si>
  <si>
    <t>LifeHistory</t>
  </si>
  <si>
    <t>NaturalHybridization</t>
  </si>
  <si>
    <t>ModellingSelection</t>
  </si>
  <si>
    <t>Ageing</t>
  </si>
  <si>
    <t>InvasiveSpecies</t>
  </si>
  <si>
    <t>SpaceEvolution</t>
  </si>
  <si>
    <t>EvolDunamics</t>
  </si>
  <si>
    <t>GenomeEvolution</t>
  </si>
  <si>
    <t>HybridZones</t>
  </si>
  <si>
    <t>CoEvolGenetics</t>
  </si>
  <si>
    <t>Ocean</t>
  </si>
  <si>
    <t>EvolTheory</t>
  </si>
  <si>
    <t>ParasiticExploitation</t>
  </si>
  <si>
    <t>GenDiversification</t>
  </si>
  <si>
    <t>PopStructure</t>
  </si>
  <si>
    <t>ESEB2001</t>
  </si>
  <si>
    <t>Plenary</t>
  </si>
  <si>
    <t>EvolEcolFuncGenomicsA</t>
  </si>
  <si>
    <t>EvolEcolFuncGenomicsB</t>
  </si>
  <si>
    <t>Non-codingDNA</t>
  </si>
  <si>
    <t>GEneticMarkers</t>
  </si>
  <si>
    <t>DiseaseEvol</t>
  </si>
  <si>
    <t>DensityFreqDependentSelection</t>
  </si>
  <si>
    <t>Inbreeding</t>
  </si>
  <si>
    <t>Speciation</t>
  </si>
  <si>
    <t>Adaptation</t>
  </si>
  <si>
    <t>Information</t>
  </si>
  <si>
    <t>EvolEvolProc</t>
  </si>
  <si>
    <t>SocPopGen</t>
  </si>
  <si>
    <t>EvolDevelpGen</t>
  </si>
  <si>
    <t>IsoByDistance</t>
  </si>
  <si>
    <t>Hox</t>
  </si>
  <si>
    <t>MolPopGen</t>
  </si>
  <si>
    <t>EvolDevelop</t>
  </si>
  <si>
    <t>GenomeDupl</t>
  </si>
  <si>
    <t>SocEvol</t>
  </si>
  <si>
    <t>QuantitativePopGenetics</t>
  </si>
  <si>
    <t>LocalAdaptation</t>
  </si>
  <si>
    <t>Domestication</t>
  </si>
  <si>
    <t>SpermCompetition</t>
  </si>
  <si>
    <t>AdaptationImmunity</t>
  </si>
  <si>
    <t>Symposium</t>
  </si>
  <si>
    <t>MaleSpeaker</t>
  </si>
  <si>
    <t>FemaleSpeaker</t>
  </si>
  <si>
    <t>Unknown</t>
  </si>
  <si>
    <t>ESEB 2009</t>
  </si>
  <si>
    <t>ESFFroSpects</t>
  </si>
  <si>
    <t>ESEB 2003</t>
  </si>
  <si>
    <t>Symp</t>
  </si>
  <si>
    <t>Male</t>
  </si>
  <si>
    <t>Female</t>
  </si>
  <si>
    <t>EvAntiobiotic</t>
  </si>
  <si>
    <t>SexConf</t>
  </si>
  <si>
    <t>RepParasites</t>
  </si>
  <si>
    <t>SpBoundaries</t>
  </si>
  <si>
    <t>NatHybrid</t>
  </si>
  <si>
    <t>Pleistocene</t>
  </si>
  <si>
    <t>Transmission modes</t>
  </si>
  <si>
    <t>Evol Diversity</t>
  </si>
  <si>
    <t>Exp microbialEvol</t>
  </si>
  <si>
    <t>non-coding DNA</t>
  </si>
  <si>
    <t>Host defense</t>
  </si>
  <si>
    <t>Adaptive Radiation</t>
  </si>
  <si>
    <t>Complex phenotypes</t>
  </si>
  <si>
    <t>SexSizeDimorph</t>
  </si>
  <si>
    <t>SexCommunicatonInsext</t>
  </si>
  <si>
    <t>SignificantRepInvest</t>
  </si>
  <si>
    <t>GeographicalParthenogenesis</t>
  </si>
  <si>
    <t>Pollinators</t>
  </si>
  <si>
    <t>EvolIslands</t>
  </si>
  <si>
    <t>SocialPlasticity</t>
  </si>
  <si>
    <t>CelToSociety</t>
  </si>
  <si>
    <t>GenSize</t>
  </si>
  <si>
    <t>MorphModelSystems</t>
  </si>
  <si>
    <t>RoleBiasedVariation</t>
  </si>
  <si>
    <t>PositiveSelection</t>
  </si>
  <si>
    <t>EvolBiolLearning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</si>
</sst>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H69" sqref="H69"/>
    </sheetView>
  </sheetViews>
  <sheetFormatPr baseColWidth="10" defaultRowHeight="15" x14ac:dyDescent="0"/>
  <sheetData>
    <row r="1" spans="1:13">
      <c r="A1" t="s">
        <v>29</v>
      </c>
      <c r="B1" t="s">
        <v>0</v>
      </c>
      <c r="C1" t="s">
        <v>1</v>
      </c>
      <c r="D1" t="s">
        <v>61</v>
      </c>
      <c r="E1" t="s">
        <v>30</v>
      </c>
      <c r="F1" t="s">
        <v>31</v>
      </c>
      <c r="G1" t="s">
        <v>1</v>
      </c>
      <c r="H1" t="s">
        <v>61</v>
      </c>
      <c r="J1" t="s">
        <v>60</v>
      </c>
      <c r="K1" t="s">
        <v>31</v>
      </c>
      <c r="L1" t="s">
        <v>1</v>
      </c>
      <c r="M1" t="s">
        <v>61</v>
      </c>
    </row>
    <row r="2" spans="1:13">
      <c r="A2" t="s">
        <v>2</v>
      </c>
      <c r="B2">
        <v>2</v>
      </c>
      <c r="C2">
        <v>0</v>
      </c>
      <c r="D2">
        <v>1</v>
      </c>
      <c r="E2" t="s">
        <v>32</v>
      </c>
      <c r="F2">
        <v>9</v>
      </c>
      <c r="G2">
        <v>0</v>
      </c>
      <c r="H2">
        <v>1</v>
      </c>
      <c r="J2" t="s">
        <v>62</v>
      </c>
      <c r="K2">
        <v>3</v>
      </c>
      <c r="L2">
        <v>0</v>
      </c>
      <c r="M2">
        <v>1</v>
      </c>
    </row>
    <row r="3" spans="1:13">
      <c r="A3" t="s">
        <v>3</v>
      </c>
      <c r="B3">
        <v>3</v>
      </c>
      <c r="C3">
        <v>0</v>
      </c>
      <c r="D3">
        <v>1</v>
      </c>
      <c r="E3" t="s">
        <v>33</v>
      </c>
      <c r="F3">
        <v>2</v>
      </c>
      <c r="G3">
        <v>0</v>
      </c>
      <c r="H3">
        <v>0</v>
      </c>
      <c r="J3" t="s">
        <v>63</v>
      </c>
      <c r="K3">
        <v>3</v>
      </c>
      <c r="L3">
        <v>0</v>
      </c>
      <c r="M3">
        <v>1</v>
      </c>
    </row>
    <row r="4" spans="1:13">
      <c r="A4" t="s">
        <v>4</v>
      </c>
      <c r="B4">
        <v>2</v>
      </c>
      <c r="C4">
        <v>0</v>
      </c>
      <c r="D4">
        <v>1</v>
      </c>
      <c r="E4" t="s">
        <v>34</v>
      </c>
      <c r="F4">
        <v>4</v>
      </c>
      <c r="G4">
        <v>1</v>
      </c>
      <c r="H4">
        <v>1</v>
      </c>
      <c r="J4" t="s">
        <v>64</v>
      </c>
      <c r="K4">
        <v>3</v>
      </c>
      <c r="L4">
        <v>0</v>
      </c>
      <c r="M4">
        <v>1</v>
      </c>
    </row>
    <row r="5" spans="1:13">
      <c r="A5" t="s">
        <v>5</v>
      </c>
      <c r="B5">
        <v>3</v>
      </c>
      <c r="C5">
        <v>3</v>
      </c>
      <c r="D5">
        <v>0</v>
      </c>
      <c r="E5" t="s">
        <v>35</v>
      </c>
      <c r="F5">
        <v>2</v>
      </c>
      <c r="G5">
        <v>0</v>
      </c>
      <c r="H5">
        <v>1</v>
      </c>
      <c r="J5" t="s">
        <v>65</v>
      </c>
      <c r="K5">
        <v>3</v>
      </c>
      <c r="L5">
        <v>0</v>
      </c>
      <c r="M5">
        <v>0</v>
      </c>
    </row>
    <row r="6" spans="1:13">
      <c r="A6" t="s">
        <v>6</v>
      </c>
      <c r="B6">
        <v>2</v>
      </c>
      <c r="C6">
        <v>0</v>
      </c>
      <c r="D6">
        <v>1</v>
      </c>
      <c r="E6" t="s">
        <v>36</v>
      </c>
      <c r="F6">
        <v>3</v>
      </c>
      <c r="G6">
        <v>0</v>
      </c>
      <c r="H6">
        <v>1</v>
      </c>
      <c r="J6" t="s">
        <v>66</v>
      </c>
      <c r="K6">
        <v>3</v>
      </c>
      <c r="L6">
        <v>2</v>
      </c>
      <c r="M6">
        <v>1</v>
      </c>
    </row>
    <row r="7" spans="1:13">
      <c r="A7" t="s">
        <v>7</v>
      </c>
      <c r="B7">
        <v>2</v>
      </c>
      <c r="C7">
        <v>0</v>
      </c>
      <c r="E7" t="s">
        <v>37</v>
      </c>
      <c r="F7">
        <v>3</v>
      </c>
      <c r="G7">
        <v>2</v>
      </c>
      <c r="J7" t="s">
        <v>41</v>
      </c>
      <c r="K7">
        <v>3</v>
      </c>
      <c r="L7">
        <v>0</v>
      </c>
    </row>
    <row r="8" spans="1:13">
      <c r="A8" t="s">
        <v>8</v>
      </c>
      <c r="B8">
        <v>2</v>
      </c>
      <c r="C8">
        <v>0</v>
      </c>
      <c r="E8" t="s">
        <v>38</v>
      </c>
      <c r="F8">
        <v>2</v>
      </c>
      <c r="G8">
        <v>0</v>
      </c>
      <c r="J8" t="s">
        <v>67</v>
      </c>
      <c r="K8">
        <v>3</v>
      </c>
      <c r="L8">
        <v>0</v>
      </c>
    </row>
    <row r="9" spans="1:13">
      <c r="A9" t="s">
        <v>9</v>
      </c>
      <c r="B9">
        <v>2</v>
      </c>
      <c r="C9">
        <v>0</v>
      </c>
      <c r="E9" t="s">
        <v>39</v>
      </c>
      <c r="F9">
        <v>2</v>
      </c>
      <c r="G9">
        <v>1</v>
      </c>
      <c r="J9" t="s">
        <v>68</v>
      </c>
      <c r="K9">
        <v>3</v>
      </c>
      <c r="L9">
        <v>0</v>
      </c>
    </row>
    <row r="10" spans="1:13">
      <c r="A10" t="s">
        <v>10</v>
      </c>
      <c r="B10">
        <v>2</v>
      </c>
      <c r="C10">
        <v>0</v>
      </c>
      <c r="E10" t="s">
        <v>40</v>
      </c>
      <c r="F10">
        <v>2</v>
      </c>
      <c r="G10">
        <v>0</v>
      </c>
      <c r="J10" t="s">
        <v>69</v>
      </c>
      <c r="K10">
        <v>3</v>
      </c>
      <c r="L10">
        <v>0</v>
      </c>
    </row>
    <row r="11" spans="1:13">
      <c r="A11" t="s">
        <v>11</v>
      </c>
      <c r="B11">
        <v>2</v>
      </c>
      <c r="C11">
        <v>0</v>
      </c>
      <c r="E11" t="s">
        <v>41</v>
      </c>
      <c r="F11">
        <v>2</v>
      </c>
      <c r="G11">
        <v>0</v>
      </c>
      <c r="J11" t="s">
        <v>70</v>
      </c>
      <c r="K11">
        <v>3</v>
      </c>
      <c r="L11">
        <v>0</v>
      </c>
    </row>
    <row r="12" spans="1:13">
      <c r="A12" t="s">
        <v>12</v>
      </c>
      <c r="B12">
        <v>2</v>
      </c>
      <c r="C12">
        <v>2</v>
      </c>
      <c r="E12" t="s">
        <v>42</v>
      </c>
      <c r="F12">
        <v>2</v>
      </c>
      <c r="G12">
        <v>0</v>
      </c>
      <c r="J12" t="s">
        <v>71</v>
      </c>
      <c r="K12">
        <v>3</v>
      </c>
      <c r="L12">
        <v>0</v>
      </c>
    </row>
    <row r="13" spans="1:13">
      <c r="A13" t="s">
        <v>13</v>
      </c>
      <c r="B13">
        <v>3</v>
      </c>
      <c r="C13">
        <v>1</v>
      </c>
      <c r="E13" t="s">
        <v>43</v>
      </c>
      <c r="F13">
        <v>2</v>
      </c>
      <c r="G13">
        <v>0</v>
      </c>
      <c r="J13" t="s">
        <v>72</v>
      </c>
      <c r="K13">
        <v>3</v>
      </c>
      <c r="L13">
        <v>1</v>
      </c>
    </row>
    <row r="14" spans="1:13">
      <c r="A14" t="s">
        <v>14</v>
      </c>
      <c r="B14">
        <v>2</v>
      </c>
      <c r="C14">
        <v>0</v>
      </c>
      <c r="E14" t="s">
        <v>44</v>
      </c>
      <c r="F14">
        <v>3</v>
      </c>
      <c r="G14">
        <v>0</v>
      </c>
      <c r="J14" t="s">
        <v>73</v>
      </c>
      <c r="K14">
        <v>3</v>
      </c>
      <c r="L14">
        <v>0</v>
      </c>
    </row>
    <row r="15" spans="1:13">
      <c r="A15" t="s">
        <v>15</v>
      </c>
      <c r="B15">
        <v>2</v>
      </c>
      <c r="C15">
        <v>0</v>
      </c>
      <c r="E15" t="s">
        <v>45</v>
      </c>
      <c r="F15">
        <v>2</v>
      </c>
      <c r="G15">
        <v>0</v>
      </c>
      <c r="J15" t="s">
        <v>74</v>
      </c>
      <c r="K15">
        <v>3</v>
      </c>
      <c r="L15">
        <v>2</v>
      </c>
    </row>
    <row r="16" spans="1:13">
      <c r="A16" t="s">
        <v>16</v>
      </c>
      <c r="B16">
        <v>2</v>
      </c>
      <c r="C16">
        <v>0</v>
      </c>
      <c r="E16" t="s">
        <v>46</v>
      </c>
      <c r="F16">
        <v>3</v>
      </c>
      <c r="G16">
        <v>0</v>
      </c>
      <c r="J16" t="s">
        <v>75</v>
      </c>
      <c r="K16">
        <v>3</v>
      </c>
      <c r="L16">
        <v>0</v>
      </c>
    </row>
    <row r="17" spans="1:12">
      <c r="A17" t="s">
        <v>17</v>
      </c>
      <c r="B17">
        <v>2</v>
      </c>
      <c r="C17">
        <v>0</v>
      </c>
      <c r="E17" t="s">
        <v>47</v>
      </c>
      <c r="F17">
        <v>3</v>
      </c>
      <c r="G17">
        <v>0</v>
      </c>
      <c r="J17" t="s">
        <v>76</v>
      </c>
      <c r="K17">
        <v>3</v>
      </c>
      <c r="L17">
        <v>0</v>
      </c>
    </row>
    <row r="18" spans="1:12">
      <c r="A18" t="s">
        <v>18</v>
      </c>
      <c r="B18">
        <v>2</v>
      </c>
      <c r="C18">
        <v>2</v>
      </c>
      <c r="E18" t="s">
        <v>48</v>
      </c>
      <c r="F18">
        <v>2</v>
      </c>
      <c r="G18">
        <v>0</v>
      </c>
      <c r="J18" t="s">
        <v>77</v>
      </c>
      <c r="K18">
        <v>3</v>
      </c>
      <c r="L18">
        <v>2</v>
      </c>
    </row>
    <row r="19" spans="1:12">
      <c r="A19" t="s">
        <v>19</v>
      </c>
      <c r="B19">
        <v>2</v>
      </c>
      <c r="C19">
        <v>0</v>
      </c>
      <c r="E19" t="s">
        <v>49</v>
      </c>
      <c r="F19">
        <v>2</v>
      </c>
      <c r="G19">
        <v>1</v>
      </c>
      <c r="J19" t="s">
        <v>78</v>
      </c>
      <c r="K19">
        <v>3</v>
      </c>
      <c r="L19">
        <v>0</v>
      </c>
    </row>
    <row r="20" spans="1:12">
      <c r="A20" t="s">
        <v>20</v>
      </c>
      <c r="B20">
        <v>2</v>
      </c>
      <c r="C20">
        <v>1</v>
      </c>
      <c r="E20" t="s">
        <v>50</v>
      </c>
      <c r="F20">
        <v>2</v>
      </c>
      <c r="G20">
        <v>0</v>
      </c>
      <c r="J20" t="s">
        <v>79</v>
      </c>
      <c r="K20">
        <v>3</v>
      </c>
      <c r="L20">
        <v>0</v>
      </c>
    </row>
    <row r="21" spans="1:12">
      <c r="A21" t="s">
        <v>21</v>
      </c>
      <c r="B21">
        <v>2</v>
      </c>
      <c r="C21">
        <v>1</v>
      </c>
      <c r="E21" t="s">
        <v>51</v>
      </c>
      <c r="F21">
        <v>3</v>
      </c>
      <c r="G21">
        <v>0</v>
      </c>
      <c r="J21" t="s">
        <v>80</v>
      </c>
      <c r="K21">
        <v>3</v>
      </c>
      <c r="L21">
        <v>1</v>
      </c>
    </row>
    <row r="22" spans="1:12">
      <c r="A22" t="s">
        <v>22</v>
      </c>
      <c r="B22">
        <v>2</v>
      </c>
      <c r="C22">
        <v>0</v>
      </c>
      <c r="E22" t="s">
        <v>52</v>
      </c>
      <c r="F22">
        <v>4</v>
      </c>
      <c r="G22">
        <v>0</v>
      </c>
      <c r="J22" t="s">
        <v>81</v>
      </c>
      <c r="K22">
        <v>3</v>
      </c>
      <c r="L22">
        <v>0</v>
      </c>
    </row>
    <row r="23" spans="1:12">
      <c r="A23" t="s">
        <v>23</v>
      </c>
      <c r="B23">
        <v>2</v>
      </c>
      <c r="C23">
        <v>1</v>
      </c>
      <c r="E23" t="s">
        <v>53</v>
      </c>
      <c r="F23">
        <v>2</v>
      </c>
      <c r="G23">
        <v>0</v>
      </c>
      <c r="J23" t="s">
        <v>82</v>
      </c>
      <c r="K23">
        <v>3</v>
      </c>
      <c r="L23">
        <v>0</v>
      </c>
    </row>
    <row r="24" spans="1:12">
      <c r="A24" t="s">
        <v>24</v>
      </c>
      <c r="B24">
        <v>2</v>
      </c>
      <c r="C24">
        <v>1</v>
      </c>
      <c r="E24" t="s">
        <v>54</v>
      </c>
      <c r="F24">
        <v>4</v>
      </c>
      <c r="G24">
        <v>0</v>
      </c>
      <c r="J24" t="s">
        <v>83</v>
      </c>
      <c r="K24">
        <v>3</v>
      </c>
      <c r="L24">
        <v>1</v>
      </c>
    </row>
    <row r="25" spans="1:12">
      <c r="A25" t="s">
        <v>25</v>
      </c>
      <c r="B25">
        <v>2</v>
      </c>
      <c r="C25">
        <v>0</v>
      </c>
      <c r="E25" t="s">
        <v>55</v>
      </c>
      <c r="F25">
        <v>4</v>
      </c>
      <c r="G25">
        <v>1</v>
      </c>
      <c r="J25" t="s">
        <v>84</v>
      </c>
      <c r="K25">
        <v>3</v>
      </c>
      <c r="L25">
        <v>1</v>
      </c>
    </row>
    <row r="26" spans="1:12">
      <c r="A26" t="s">
        <v>26</v>
      </c>
      <c r="B26">
        <v>3</v>
      </c>
      <c r="C26">
        <v>0</v>
      </c>
      <c r="E26" t="s">
        <v>56</v>
      </c>
      <c r="F26">
        <v>2</v>
      </c>
      <c r="G26">
        <v>0</v>
      </c>
      <c r="J26" t="s">
        <v>85</v>
      </c>
      <c r="K26">
        <v>3</v>
      </c>
      <c r="L26">
        <v>0</v>
      </c>
    </row>
    <row r="27" spans="1:12">
      <c r="A27" t="s">
        <v>27</v>
      </c>
      <c r="B27">
        <v>2</v>
      </c>
      <c r="C27">
        <v>1</v>
      </c>
      <c r="E27" t="s">
        <v>57</v>
      </c>
      <c r="F27">
        <v>3</v>
      </c>
      <c r="G27">
        <v>1</v>
      </c>
      <c r="K27">
        <f>SUM(K1:K26)</f>
        <v>75</v>
      </c>
      <c r="L27">
        <f>SUM(L1:L26)</f>
        <v>10</v>
      </c>
    </row>
    <row r="28" spans="1:12">
      <c r="A28" t="s">
        <v>28</v>
      </c>
      <c r="B28">
        <v>2</v>
      </c>
      <c r="C28">
        <v>0</v>
      </c>
      <c r="E28" t="s">
        <v>58</v>
      </c>
      <c r="F28">
        <v>2</v>
      </c>
      <c r="G28">
        <v>0</v>
      </c>
    </row>
    <row r="29" spans="1:12">
      <c r="B29">
        <f>SUM(B1:B28)</f>
        <v>58</v>
      </c>
      <c r="C29">
        <f>SUM(C1:C28)</f>
        <v>13</v>
      </c>
      <c r="E29" t="s">
        <v>59</v>
      </c>
      <c r="F29">
        <v>3</v>
      </c>
      <c r="G29">
        <v>0</v>
      </c>
      <c r="K29">
        <f>K27/L27</f>
        <v>7.5</v>
      </c>
    </row>
    <row r="30" spans="1:12">
      <c r="C30">
        <f>C29/B29</f>
        <v>0.22413793103448276</v>
      </c>
      <c r="F30">
        <f>SUM(F1:F29)</f>
        <v>79</v>
      </c>
      <c r="G30">
        <f>SUM(G2:G29)</f>
        <v>7</v>
      </c>
    </row>
    <row r="32" spans="1:12">
      <c r="A32">
        <f>11/56</f>
        <v>0.19642857142857142</v>
      </c>
      <c r="F32">
        <f>7/79</f>
        <v>8.8607594936708861E-2</v>
      </c>
    </row>
    <row r="33" spans="1:9">
      <c r="A33">
        <f>1/5</f>
        <v>0.2</v>
      </c>
    </row>
    <row r="37" spans="1:9">
      <c r="A37" t="s">
        <v>90</v>
      </c>
      <c r="F37" t="s">
        <v>92</v>
      </c>
    </row>
    <row r="38" spans="1:9">
      <c r="A38" t="s">
        <v>86</v>
      </c>
      <c r="B38" t="s">
        <v>87</v>
      </c>
      <c r="C38" t="s">
        <v>88</v>
      </c>
      <c r="D38" t="s">
        <v>89</v>
      </c>
      <c r="F38" t="s">
        <v>93</v>
      </c>
      <c r="G38" t="s">
        <v>94</v>
      </c>
      <c r="H38" t="s">
        <v>95</v>
      </c>
      <c r="I38" t="s">
        <v>89</v>
      </c>
    </row>
    <row r="39" spans="1:9">
      <c r="A39">
        <v>1</v>
      </c>
      <c r="B39">
        <v>2</v>
      </c>
      <c r="C39">
        <v>0</v>
      </c>
      <c r="F39" t="s">
        <v>96</v>
      </c>
      <c r="G39">
        <v>3</v>
      </c>
      <c r="H39">
        <v>1</v>
      </c>
    </row>
    <row r="40" spans="1:9">
      <c r="A40">
        <v>2</v>
      </c>
      <c r="B40">
        <v>2</v>
      </c>
      <c r="C40">
        <v>0</v>
      </c>
      <c r="F40" t="s">
        <v>97</v>
      </c>
    </row>
    <row r="41" spans="1:9">
      <c r="A41">
        <v>3</v>
      </c>
      <c r="B41">
        <v>1</v>
      </c>
      <c r="C41">
        <v>1</v>
      </c>
      <c r="F41" t="s">
        <v>18</v>
      </c>
    </row>
    <row r="42" spans="1:9">
      <c r="A42">
        <v>4</v>
      </c>
      <c r="B42">
        <v>1</v>
      </c>
      <c r="C42">
        <v>1</v>
      </c>
      <c r="F42" t="s">
        <v>98</v>
      </c>
      <c r="G42">
        <v>3</v>
      </c>
      <c r="H42">
        <v>0</v>
      </c>
    </row>
    <row r="43" spans="1:9">
      <c r="A43">
        <v>5</v>
      </c>
      <c r="B43">
        <v>2</v>
      </c>
      <c r="C43">
        <v>0</v>
      </c>
      <c r="F43" t="s">
        <v>99</v>
      </c>
      <c r="G43">
        <v>2</v>
      </c>
      <c r="H43">
        <v>0</v>
      </c>
    </row>
    <row r="44" spans="1:9">
      <c r="A44">
        <v>6</v>
      </c>
      <c r="B44">
        <v>3</v>
      </c>
      <c r="C44">
        <v>0</v>
      </c>
      <c r="F44" t="s">
        <v>100</v>
      </c>
      <c r="G44">
        <v>2</v>
      </c>
      <c r="H44">
        <v>1</v>
      </c>
    </row>
    <row r="45" spans="1:9">
      <c r="A45">
        <v>7</v>
      </c>
      <c r="B45">
        <v>3</v>
      </c>
      <c r="C45">
        <v>0</v>
      </c>
      <c r="F45" t="s">
        <v>101</v>
      </c>
      <c r="G45">
        <v>2</v>
      </c>
      <c r="H45">
        <v>0</v>
      </c>
    </row>
    <row r="46" spans="1:9">
      <c r="A46">
        <v>8</v>
      </c>
      <c r="B46">
        <v>2</v>
      </c>
      <c r="C46">
        <v>1</v>
      </c>
      <c r="F46" t="s">
        <v>102</v>
      </c>
    </row>
    <row r="47" spans="1:9">
      <c r="A47">
        <v>9</v>
      </c>
      <c r="B47">
        <v>2</v>
      </c>
      <c r="C47">
        <v>1</v>
      </c>
      <c r="F47" t="s">
        <v>103</v>
      </c>
      <c r="G47">
        <v>2</v>
      </c>
      <c r="H47">
        <v>1</v>
      </c>
    </row>
    <row r="48" spans="1:9">
      <c r="A48">
        <v>10</v>
      </c>
      <c r="B48">
        <v>2</v>
      </c>
      <c r="C48">
        <v>0</v>
      </c>
      <c r="F48" t="s">
        <v>33</v>
      </c>
      <c r="G48">
        <v>3</v>
      </c>
      <c r="H48">
        <v>0</v>
      </c>
    </row>
    <row r="49" spans="1:8">
      <c r="A49">
        <v>11</v>
      </c>
      <c r="B49">
        <v>2</v>
      </c>
      <c r="C49">
        <v>0</v>
      </c>
      <c r="F49" t="s">
        <v>104</v>
      </c>
      <c r="G49">
        <v>3</v>
      </c>
      <c r="H49">
        <v>0</v>
      </c>
    </row>
    <row r="50" spans="1:8">
      <c r="A50">
        <v>12</v>
      </c>
      <c r="B50">
        <v>1</v>
      </c>
      <c r="C50">
        <v>1</v>
      </c>
      <c r="F50" t="s">
        <v>105</v>
      </c>
      <c r="G50">
        <v>3</v>
      </c>
      <c r="H50">
        <v>0</v>
      </c>
    </row>
    <row r="51" spans="1:8">
      <c r="A51">
        <v>13</v>
      </c>
      <c r="B51">
        <v>2</v>
      </c>
      <c r="C51">
        <v>0</v>
      </c>
      <c r="F51" t="s">
        <v>106</v>
      </c>
      <c r="G51">
        <v>3</v>
      </c>
      <c r="H51">
        <v>0</v>
      </c>
    </row>
    <row r="52" spans="1:8">
      <c r="A52">
        <v>14</v>
      </c>
      <c r="B52">
        <v>1</v>
      </c>
      <c r="C52">
        <v>1</v>
      </c>
      <c r="F52" t="s">
        <v>107</v>
      </c>
      <c r="G52">
        <v>2</v>
      </c>
      <c r="H52">
        <v>0</v>
      </c>
    </row>
    <row r="53" spans="1:8">
      <c r="A53">
        <v>15</v>
      </c>
      <c r="B53">
        <v>2</v>
      </c>
      <c r="C53">
        <v>0</v>
      </c>
      <c r="F53" t="s">
        <v>108</v>
      </c>
      <c r="G53">
        <v>1</v>
      </c>
      <c r="H53">
        <v>1</v>
      </c>
    </row>
    <row r="54" spans="1:8">
      <c r="A54">
        <v>16</v>
      </c>
      <c r="B54">
        <v>2</v>
      </c>
      <c r="C54">
        <v>0</v>
      </c>
      <c r="F54" t="s">
        <v>109</v>
      </c>
    </row>
    <row r="55" spans="1:8">
      <c r="A55">
        <v>17</v>
      </c>
      <c r="B55">
        <v>1</v>
      </c>
      <c r="C55">
        <v>1</v>
      </c>
      <c r="F55" t="s">
        <v>110</v>
      </c>
      <c r="G55">
        <v>1</v>
      </c>
      <c r="H55">
        <v>1</v>
      </c>
    </row>
    <row r="56" spans="1:8">
      <c r="A56" t="s">
        <v>91</v>
      </c>
      <c r="B56">
        <v>2</v>
      </c>
      <c r="C56">
        <v>1</v>
      </c>
      <c r="F56" t="s">
        <v>111</v>
      </c>
      <c r="G56">
        <v>1</v>
      </c>
      <c r="H56">
        <v>1</v>
      </c>
    </row>
    <row r="57" spans="1:8">
      <c r="A57">
        <v>18</v>
      </c>
      <c r="B57">
        <v>2</v>
      </c>
      <c r="C57">
        <v>0</v>
      </c>
      <c r="F57" t="s">
        <v>112</v>
      </c>
      <c r="G57">
        <v>2</v>
      </c>
      <c r="H57">
        <v>0</v>
      </c>
    </row>
    <row r="58" spans="1:8">
      <c r="A58">
        <v>19</v>
      </c>
      <c r="B58">
        <v>2</v>
      </c>
      <c r="C58">
        <v>0</v>
      </c>
      <c r="F58" t="s">
        <v>113</v>
      </c>
      <c r="G58">
        <v>2</v>
      </c>
      <c r="H58">
        <v>0</v>
      </c>
    </row>
    <row r="59" spans="1:8">
      <c r="A59">
        <v>20</v>
      </c>
      <c r="B59">
        <v>1</v>
      </c>
      <c r="C59">
        <v>1</v>
      </c>
      <c r="F59" t="s">
        <v>114</v>
      </c>
      <c r="G59">
        <v>1</v>
      </c>
      <c r="H59">
        <v>1</v>
      </c>
    </row>
    <row r="60" spans="1:8">
      <c r="A60">
        <v>21</v>
      </c>
      <c r="B60">
        <v>2</v>
      </c>
      <c r="C60">
        <v>0</v>
      </c>
      <c r="F60" t="s">
        <v>115</v>
      </c>
    </row>
    <row r="61" spans="1:8">
      <c r="A61">
        <v>22</v>
      </c>
      <c r="B61">
        <v>2</v>
      </c>
      <c r="C61">
        <v>0</v>
      </c>
      <c r="F61" t="s">
        <v>116</v>
      </c>
    </row>
    <row r="62" spans="1:8">
      <c r="A62">
        <v>23</v>
      </c>
      <c r="B62">
        <v>1</v>
      </c>
      <c r="C62">
        <v>1</v>
      </c>
      <c r="F62" t="s">
        <v>117</v>
      </c>
      <c r="G62">
        <v>2</v>
      </c>
      <c r="H62">
        <v>0</v>
      </c>
    </row>
    <row r="63" spans="1:8">
      <c r="A63">
        <v>24</v>
      </c>
      <c r="B63">
        <v>2</v>
      </c>
      <c r="C63">
        <v>0</v>
      </c>
      <c r="F63" t="s">
        <v>118</v>
      </c>
      <c r="G63">
        <v>2</v>
      </c>
      <c r="H63">
        <v>0</v>
      </c>
    </row>
    <row r="64" spans="1:8">
      <c r="A64">
        <v>25</v>
      </c>
      <c r="B64">
        <v>2</v>
      </c>
      <c r="C64">
        <v>0</v>
      </c>
      <c r="F64" t="s">
        <v>119</v>
      </c>
      <c r="G64">
        <v>2</v>
      </c>
      <c r="H64">
        <v>0</v>
      </c>
    </row>
    <row r="65" spans="1:8">
      <c r="A65">
        <v>26</v>
      </c>
      <c r="B65">
        <v>1</v>
      </c>
      <c r="C65">
        <v>1</v>
      </c>
      <c r="F65" t="s">
        <v>120</v>
      </c>
      <c r="G65">
        <v>2</v>
      </c>
      <c r="H65">
        <v>0</v>
      </c>
    </row>
    <row r="66" spans="1:8">
      <c r="A66">
        <v>27</v>
      </c>
      <c r="B66">
        <v>0</v>
      </c>
      <c r="C66">
        <v>2</v>
      </c>
      <c r="F66" t="s">
        <v>121</v>
      </c>
      <c r="G66">
        <v>1</v>
      </c>
      <c r="H66">
        <v>1</v>
      </c>
    </row>
    <row r="67" spans="1:8">
      <c r="A67">
        <v>28</v>
      </c>
      <c r="B67">
        <v>1</v>
      </c>
      <c r="C67">
        <v>1</v>
      </c>
      <c r="G67">
        <f>SUM(G39:G66)</f>
        <v>45</v>
      </c>
      <c r="H67">
        <f>SUM(H39:H66)</f>
        <v>8</v>
      </c>
    </row>
    <row r="68" spans="1:8">
      <c r="A68">
        <v>29</v>
      </c>
      <c r="B68">
        <v>1</v>
      </c>
      <c r="C68">
        <v>1</v>
      </c>
      <c r="H68">
        <f>H67/(G67+H67)</f>
        <v>0.15094339622641509</v>
      </c>
    </row>
    <row r="69" spans="1:8">
      <c r="A69">
        <v>30</v>
      </c>
      <c r="B69">
        <v>2</v>
      </c>
      <c r="C69">
        <v>0</v>
      </c>
    </row>
    <row r="70" spans="1:8">
      <c r="A70">
        <v>31</v>
      </c>
      <c r="B70">
        <v>1</v>
      </c>
      <c r="C70">
        <v>1</v>
      </c>
    </row>
    <row r="71" spans="1:8">
      <c r="B71">
        <f>SUM(B39:B70)</f>
        <v>53</v>
      </c>
      <c r="C71">
        <f>SUM(C39:C70)</f>
        <v>16</v>
      </c>
    </row>
    <row r="72" spans="1:8">
      <c r="C72">
        <f>(C71)/(C71+B71)</f>
        <v>0.2318840579710145</v>
      </c>
    </row>
    <row r="73" spans="1:8">
      <c r="B7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ESEB2007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2012-03-23T10:50:12Z</dcterms:created>
  <dcterms:modified xsi:type="dcterms:W3CDTF">2012-05-21T14:19:25Z</dcterms:modified>
</cp:coreProperties>
</file>