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C:\Users\86130\Desktop\"/>
    </mc:Choice>
  </mc:AlternateContent>
  <bookViews>
    <workbookView xWindow="0" yWindow="0" windowWidth="19200" windowHeight="7010" tabRatio="852"/>
  </bookViews>
  <sheets>
    <sheet name="封面" sheetId="1" r:id="rId1"/>
    <sheet name="申明" sheetId="12" r:id="rId2"/>
    <sheet name="更改记录" sheetId="5" r:id="rId3"/>
    <sheet name="RK3566平板场景功耗 （安卓）" sheetId="20" r:id="rId4"/>
    <sheet name="RK3568 NVR 场景功耗（Linux）" sheetId="21" r:id="rId5"/>
    <sheet name="RK3568 EVB1场景功耗（安卓） " sheetId="17" r:id="rId6"/>
    <sheet name="SOC极限功耗参考" sheetId="15" r:id="rId7"/>
    <sheet name="芯片热特性" sheetId="16" r:id="rId8"/>
  </sheets>
  <definedNames>
    <definedName name="_xlnm.Print_Area" localSheetId="0">封面!$A$1:$C$29</definedName>
  </definedNames>
  <calcPr calcId="162913" concurrentCalc="0"/>
</workbook>
</file>

<file path=xl/calcChain.xml><?xml version="1.0" encoding="utf-8"?>
<calcChain xmlns="http://schemas.openxmlformats.org/spreadsheetml/2006/main">
  <c r="E20" i="15" l="1"/>
  <c r="E18" i="15"/>
  <c r="E19" i="15"/>
  <c r="E17" i="15"/>
  <c r="D22" i="20"/>
  <c r="D21" i="20"/>
  <c r="D20" i="20"/>
  <c r="D19" i="20"/>
  <c r="D18" i="20"/>
  <c r="D17" i="20"/>
  <c r="D16" i="20"/>
  <c r="D15" i="20"/>
  <c r="D14" i="20"/>
  <c r="D13" i="20"/>
  <c r="D12" i="20"/>
  <c r="D11" i="20"/>
  <c r="D10" i="20"/>
  <c r="D9" i="20"/>
  <c r="D8" i="20"/>
  <c r="D7" i="20"/>
  <c r="D12" i="17"/>
  <c r="D11" i="17"/>
  <c r="D10" i="17"/>
  <c r="D9" i="17"/>
  <c r="D8" i="17"/>
  <c r="D7" i="17"/>
</calcChain>
</file>

<file path=xl/comments1.xml><?xml version="1.0" encoding="utf-8"?>
<comments xmlns="http://schemas.openxmlformats.org/spreadsheetml/2006/main">
  <authors>
    <author>陈炜</author>
  </authors>
  <commentList>
    <comment ref="B15" authorId="0" shapeId="0">
      <text>
        <r>
          <rPr>
            <b/>
            <sz val="9"/>
            <color indexed="81"/>
            <rFont val="宋体"/>
            <family val="3"/>
            <charset val="134"/>
          </rPr>
          <t>陈炜:</t>
        </r>
        <r>
          <rPr>
            <sz val="9"/>
            <color indexed="81"/>
            <rFont val="宋体"/>
            <family val="3"/>
            <charset val="134"/>
          </rPr>
          <t xml:space="preserve">
iqiyi_10040.apk，播放“厉害了，我的国”，横屏全屏，超清720p，测试功耗1分钟</t>
        </r>
      </text>
    </comment>
    <comment ref="B17" authorId="0" shapeId="0">
      <text>
        <r>
          <rPr>
            <b/>
            <sz val="9"/>
            <color indexed="81"/>
            <rFont val="宋体"/>
            <family val="3"/>
            <charset val="134"/>
          </rPr>
          <t>陈炜:</t>
        </r>
        <r>
          <rPr>
            <sz val="9"/>
            <color indexed="81"/>
            <rFont val="宋体"/>
            <family val="3"/>
            <charset val="134"/>
          </rPr>
          <t xml:space="preserve">
fish3-v1.70.apk，测试功耗1分钟</t>
        </r>
      </text>
    </comment>
    <comment ref="B18" authorId="0" shapeId="0">
      <text>
        <r>
          <rPr>
            <b/>
            <sz val="9"/>
            <color indexed="81"/>
            <rFont val="宋体"/>
            <family val="3"/>
            <charset val="134"/>
          </rPr>
          <t>陈炜:</t>
        </r>
        <r>
          <rPr>
            <sz val="9"/>
            <color indexed="81"/>
            <rFont val="宋体"/>
            <family val="3"/>
            <charset val="134"/>
          </rPr>
          <t xml:space="preserve">
jlkt2zjskb_1419837820801.apk，测试功耗1分钟</t>
        </r>
      </text>
    </comment>
    <comment ref="B19" authorId="0" shapeId="0">
      <text>
        <r>
          <rPr>
            <b/>
            <sz val="9"/>
            <color indexed="81"/>
            <rFont val="宋体"/>
            <family val="3"/>
            <charset val="134"/>
          </rPr>
          <t>陈炜:</t>
        </r>
        <r>
          <rPr>
            <sz val="9"/>
            <color indexed="81"/>
            <rFont val="宋体"/>
            <family val="3"/>
            <charset val="134"/>
          </rPr>
          <t xml:space="preserve">
3.happyelements_v1.79.apk，测试功耗1分钟</t>
        </r>
      </text>
    </comment>
  </commentList>
</comments>
</file>

<file path=xl/sharedStrings.xml><?xml version="1.0" encoding="utf-8"?>
<sst xmlns="http://schemas.openxmlformats.org/spreadsheetml/2006/main" count="304" uniqueCount="163">
  <si>
    <t xml:space="preserve"> Status:     Official Release</t>
  </si>
  <si>
    <t>Rockchip Confidential</t>
  </si>
  <si>
    <t>V1.0</t>
  </si>
  <si>
    <t>Revision History</t>
    <phoneticPr fontId="23" type="noConversion"/>
  </si>
  <si>
    <t>Revision</t>
    <phoneticPr fontId="23" type="noConversion"/>
  </si>
  <si>
    <t>Description</t>
    <phoneticPr fontId="23" type="noConversion"/>
  </si>
  <si>
    <t>Editor</t>
    <phoneticPr fontId="23" type="noConversion"/>
  </si>
  <si>
    <t xml:space="preserve">Release Date </t>
    <phoneticPr fontId="23" type="noConversion"/>
  </si>
  <si>
    <t>First edition</t>
    <phoneticPr fontId="23" type="noConversion"/>
  </si>
  <si>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23" type="noConversion"/>
  </si>
  <si>
    <t xml:space="preserve">RK356X </t>
    <phoneticPr fontId="23" type="noConversion"/>
  </si>
  <si>
    <t>Power Consumption Test Report</t>
    <phoneticPr fontId="23" type="noConversion"/>
  </si>
  <si>
    <t>Revision:   V1.0</t>
    <phoneticPr fontId="23" type="noConversion"/>
  </si>
  <si>
    <t>Wayne</t>
    <phoneticPr fontId="23" type="noConversion"/>
  </si>
  <si>
    <t>Revision Record</t>
    <phoneticPr fontId="23" type="noConversion"/>
  </si>
  <si>
    <t>VDD_CPU</t>
  </si>
  <si>
    <t>VDD_LOGIC</t>
  </si>
  <si>
    <t>VCC_DDR</t>
  </si>
  <si>
    <t>VCC_3V3</t>
  </si>
  <si>
    <t>VCCA1V8_PMU</t>
  </si>
  <si>
    <t>VDDA_0V9</t>
  </si>
  <si>
    <t>VCCA0V9_PMU</t>
  </si>
  <si>
    <t>VCCIO_ACODEC</t>
  </si>
  <si>
    <t>VCCIO_SD</t>
  </si>
  <si>
    <t>VCC3V3_PMU</t>
  </si>
  <si>
    <t>VCC_1V8</t>
  </si>
  <si>
    <t>VCC1V8_DVP</t>
  </si>
  <si>
    <t>VCC2V8_DVP</t>
  </si>
  <si>
    <t>VCC_WL</t>
  </si>
  <si>
    <t>VCC_MIDU</t>
  </si>
  <si>
    <t>横屏-去屏</t>
  </si>
  <si>
    <t>竖屏-去屏</t>
  </si>
  <si>
    <t>4K视频
30fps</t>
  </si>
  <si>
    <t>4K视频
60fps</t>
  </si>
  <si>
    <t>横屏-全屏-去屏</t>
  </si>
  <si>
    <t>停止不前进-去屏</t>
  </si>
  <si>
    <t>一级待机-音乐</t>
  </si>
  <si>
    <t>一级待机</t>
  </si>
  <si>
    <t>二级待机</t>
  </si>
  <si>
    <t>静态桌面</t>
    <phoneticPr fontId="23" type="noConversion"/>
  </si>
  <si>
    <t>1080P视频
24fps</t>
    <phoneticPr fontId="23" type="noConversion"/>
  </si>
  <si>
    <t>激流快艇2</t>
    <phoneticPr fontId="23" type="noConversion"/>
  </si>
  <si>
    <t>开心消消乐</t>
    <phoneticPr fontId="23" type="noConversion"/>
  </si>
  <si>
    <t>捕鱼之海底捞3</t>
    <phoneticPr fontId="23" type="noConversion"/>
  </si>
  <si>
    <t>VDD_NPU</t>
  </si>
  <si>
    <t>VCCA_1V8</t>
  </si>
  <si>
    <t>VCCA_0V9</t>
  </si>
  <si>
    <r>
      <rPr>
        <sz val="12"/>
        <rFont val="Arial Unicode MS"/>
        <family val="2"/>
      </rPr>
      <t>电压</t>
    </r>
    <r>
      <rPr>
        <sz val="12"/>
        <rFont val="宋体"/>
        <family val="3"/>
        <charset val="134"/>
      </rPr>
      <t>(V)</t>
    </r>
  </si>
  <si>
    <t>主板：</t>
    <phoneticPr fontId="23" type="noConversion"/>
  </si>
  <si>
    <t>环境：</t>
    <phoneticPr fontId="23" type="noConversion"/>
  </si>
  <si>
    <t>室温20摄氏度</t>
    <phoneticPr fontId="23" type="noConversion"/>
  </si>
  <si>
    <t>散热情况：</t>
    <phoneticPr fontId="23" type="noConversion"/>
  </si>
  <si>
    <t>裸板，无散热片</t>
    <phoneticPr fontId="23" type="noConversion"/>
  </si>
  <si>
    <t>测试方法</t>
    <phoneticPr fontId="23" type="noConversion"/>
  </si>
  <si>
    <t>不同场景15分钟记录</t>
    <phoneticPr fontId="23" type="noConversion"/>
  </si>
  <si>
    <t>业务场景描述：
hdmi显示64路576p</t>
    <phoneticPr fontId="23" type="noConversion"/>
  </si>
  <si>
    <r>
      <t xml:space="preserve">电压
</t>
    </r>
    <r>
      <rPr>
        <sz val="12"/>
        <rFont val="宋体"/>
        <family val="3"/>
        <charset val="134"/>
      </rPr>
      <t>(V)</t>
    </r>
    <phoneticPr fontId="23" type="noConversion"/>
  </si>
  <si>
    <t xml:space="preserve">业务场景描述：
双屏异显HDMI-3840x2160p60, VGA-1920x1080p60, 
4路1080P(显示在VGA)+16路576P(显示在HDMI)
+2路vpss输出非压缩RGB数据给AI不显示+wbc回写编码1080P带图标叠加+RGN4路图标叠加+2屏ARGB1555 的UI  </t>
    <phoneticPr fontId="23" type="noConversion"/>
  </si>
  <si>
    <t>业务场景描述：
4路1080P（8Mbps）+ 16路576P（1Mbps）+ 2路1080P 经vpss 后不输出显示+iperf3模拟两路收发400M+32路*8Mbps写入磁盘（加入封装mp4，每次写入2M，2秒写一次，剩余的时间sleep）</t>
    <phoneticPr fontId="23" type="noConversion"/>
  </si>
  <si>
    <t>SOC功耗
（W）</t>
    <phoneticPr fontId="23" type="noConversion"/>
  </si>
  <si>
    <t>场景1</t>
    <phoneticPr fontId="23" type="noConversion"/>
  </si>
  <si>
    <t>场景3</t>
  </si>
  <si>
    <t>场景3</t>
    <phoneticPr fontId="23" type="noConversion"/>
  </si>
  <si>
    <t>场景</t>
    <phoneticPr fontId="23" type="noConversion"/>
  </si>
  <si>
    <r>
      <rPr>
        <b/>
        <sz val="16"/>
        <rFont val="宋体"/>
        <family val="3"/>
        <charset val="134"/>
      </rPr>
      <t>测试条件</t>
    </r>
    <r>
      <rPr>
        <b/>
        <sz val="16"/>
        <rFont val="Droid Sans Fallback"/>
        <family val="1"/>
      </rPr>
      <t xml:space="preserve"> </t>
    </r>
    <phoneticPr fontId="23" type="noConversion"/>
  </si>
  <si>
    <r>
      <rPr>
        <b/>
        <sz val="14"/>
        <rFont val="宋体"/>
        <family val="3"/>
        <charset val="134"/>
      </rPr>
      <t>场景</t>
    </r>
    <r>
      <rPr>
        <b/>
        <sz val="14"/>
        <rFont val="Arial"/>
        <family val="2"/>
      </rPr>
      <t>2</t>
    </r>
    <phoneticPr fontId="23" type="noConversion"/>
  </si>
  <si>
    <r>
      <rPr>
        <b/>
        <sz val="20"/>
        <color rgb="FFFF0000"/>
        <rFont val="等线"/>
        <family val="3"/>
        <charset val="134"/>
      </rPr>
      <t>∽</t>
    </r>
    <r>
      <rPr>
        <b/>
        <sz val="20"/>
        <color rgb="FFFF0000"/>
        <rFont val="宋体"/>
        <family val="3"/>
        <charset val="134"/>
      </rPr>
      <t>2.4</t>
    </r>
    <phoneticPr fontId="23" type="noConversion"/>
  </si>
  <si>
    <t>平均电流
(mA)</t>
    <phoneticPr fontId="23" type="noConversion"/>
  </si>
  <si>
    <r>
      <t>SOC结温
（</t>
    </r>
    <r>
      <rPr>
        <b/>
        <sz val="16"/>
        <rFont val="微软雅黑"/>
        <family val="2"/>
        <charset val="134"/>
      </rPr>
      <t>℃</t>
    </r>
    <r>
      <rPr>
        <b/>
        <sz val="16"/>
        <rFont val="宋体"/>
        <family val="3"/>
        <charset val="134"/>
      </rPr>
      <t>）</t>
    </r>
    <phoneticPr fontId="23" type="noConversion"/>
  </si>
  <si>
    <t>VDD_GPU</t>
  </si>
  <si>
    <t>VDDA0V9_PMU</t>
  </si>
  <si>
    <t>VDDA0V9_IMAGE</t>
  </si>
  <si>
    <t>VCCA1V8_IMAGE</t>
  </si>
  <si>
    <t>CPU up to 1.8G；GPU 700M（负载30%-49%）；DDR 1560M；VPU 400M；NPU 1G，帧率：18-23；</t>
    <phoneticPr fontId="23" type="noConversion"/>
  </si>
  <si>
    <t>SOC运行状态：
CPU up to 1.8G；GPU 600M；DDR 1560M；VPU 400M；NPU 1G；</t>
    <phoneticPr fontId="23" type="noConversion"/>
  </si>
  <si>
    <r>
      <t>SOC</t>
    </r>
    <r>
      <rPr>
        <sz val="10"/>
        <rFont val="宋体"/>
        <family val="3"/>
        <charset val="134"/>
      </rPr>
      <t xml:space="preserve">运行状态：
</t>
    </r>
    <r>
      <rPr>
        <sz val="10"/>
        <rFont val="Arial"/>
        <family val="2"/>
      </rPr>
      <t>CPU up to 1.8G</t>
    </r>
    <r>
      <rPr>
        <sz val="10"/>
        <rFont val="宋体"/>
        <family val="3"/>
        <charset val="134"/>
      </rPr>
      <t>；</t>
    </r>
    <r>
      <rPr>
        <sz val="10"/>
        <rFont val="Arial"/>
        <family val="2"/>
      </rPr>
      <t>GPU 700M</t>
    </r>
    <r>
      <rPr>
        <sz val="10"/>
        <rFont val="宋体"/>
        <family val="3"/>
        <charset val="134"/>
      </rPr>
      <t>；</t>
    </r>
    <r>
      <rPr>
        <sz val="10"/>
        <rFont val="Arial"/>
        <family val="2"/>
      </rPr>
      <t>DDR 1560M</t>
    </r>
    <r>
      <rPr>
        <sz val="10"/>
        <rFont val="宋体"/>
        <family val="3"/>
        <charset val="134"/>
      </rPr>
      <t>；</t>
    </r>
    <r>
      <rPr>
        <sz val="10"/>
        <rFont val="Arial"/>
        <family val="2"/>
      </rPr>
      <t>VPU 400M</t>
    </r>
    <r>
      <rPr>
        <sz val="10"/>
        <rFont val="宋体"/>
        <family val="3"/>
        <charset val="134"/>
      </rPr>
      <t>；</t>
    </r>
    <r>
      <rPr>
        <sz val="10"/>
        <rFont val="Arial"/>
        <family val="2"/>
      </rPr>
      <t>NPU 1G</t>
    </r>
    <r>
      <rPr>
        <sz val="10"/>
        <rFont val="宋体"/>
        <family val="3"/>
        <charset val="134"/>
      </rPr>
      <t>；</t>
    </r>
    <phoneticPr fontId="23" type="noConversion"/>
  </si>
  <si>
    <t>1080p本地视频</t>
    <phoneticPr fontId="23" type="noConversion"/>
  </si>
  <si>
    <t>4k本地视频</t>
    <phoneticPr fontId="23" type="noConversion"/>
  </si>
  <si>
    <t>捕鱼达人</t>
    <phoneticPr fontId="23" type="noConversion"/>
  </si>
  <si>
    <t>爱奇艺在线播放视频</t>
    <phoneticPr fontId="23" type="noConversion"/>
  </si>
  <si>
    <t>电压
(V)</t>
    <phoneticPr fontId="23" type="noConversion"/>
  </si>
  <si>
    <t>平均电流(mA)</t>
  </si>
  <si>
    <t>Benchmark Antutu8.4.6
(CPU:Max 2G/GPU:800M/DDR:1560MHZ)</t>
    <phoneticPr fontId="23" type="noConversion"/>
  </si>
  <si>
    <t>场景2</t>
  </si>
  <si>
    <t>场景4</t>
  </si>
  <si>
    <t>场景5</t>
  </si>
  <si>
    <t>场景6</t>
  </si>
  <si>
    <t>VCC_DDR
（预估控制器功耗）</t>
    <phoneticPr fontId="23" type="noConversion"/>
  </si>
  <si>
    <t>VCC_3V3
（预估控制器功耗）</t>
    <phoneticPr fontId="23" type="noConversion"/>
  </si>
  <si>
    <t>VCC_1V8
（预估控制器功耗）</t>
    <phoneticPr fontId="23" type="noConversion"/>
  </si>
  <si>
    <r>
      <rPr>
        <sz val="12"/>
        <color rgb="FF000000"/>
        <rFont val="宋体"/>
        <family val="3"/>
        <charset val="134"/>
      </rPr>
      <t>峰值电流
（</t>
    </r>
    <r>
      <rPr>
        <sz val="12"/>
        <color rgb="FF000000"/>
        <rFont val="Droid Sans Fallback"/>
        <family val="1"/>
      </rPr>
      <t>mA</t>
    </r>
    <r>
      <rPr>
        <sz val="12"/>
        <color rgb="FF000000"/>
        <rFont val="宋体"/>
        <family val="3"/>
        <charset val="134"/>
      </rPr>
      <t>）</t>
    </r>
    <phoneticPr fontId="23" type="noConversion"/>
  </si>
  <si>
    <t>VDD_LOG/GPU
合并供电</t>
    <phoneticPr fontId="23" type="noConversion"/>
  </si>
  <si>
    <t>NVR场景</t>
    <phoneticPr fontId="23" type="noConversion"/>
  </si>
  <si>
    <t>峰值电流
（mA）</t>
    <phoneticPr fontId="23" type="noConversion"/>
  </si>
  <si>
    <r>
      <t xml:space="preserve">RK3568
NVR
</t>
    </r>
    <r>
      <rPr>
        <b/>
        <sz val="18"/>
        <color rgb="FFFF0000"/>
        <rFont val="宋体"/>
        <family val="3"/>
        <charset val="134"/>
      </rPr>
      <t>场景功耗</t>
    </r>
    <r>
      <rPr>
        <b/>
        <sz val="18"/>
        <color rgb="FFFF0000"/>
        <rFont val="Arial"/>
        <family val="2"/>
      </rPr>
      <t xml:space="preserve"> </t>
    </r>
    <phoneticPr fontId="23" type="noConversion"/>
  </si>
  <si>
    <r>
      <t xml:space="preserve">RK3568
</t>
    </r>
    <r>
      <rPr>
        <b/>
        <sz val="18"/>
        <color rgb="FFFF0000"/>
        <rFont val="宋体"/>
        <family val="3"/>
        <charset val="134"/>
      </rPr>
      <t>安卓</t>
    </r>
    <r>
      <rPr>
        <b/>
        <sz val="18"/>
        <color rgb="FFFF0000"/>
        <rFont val="Arial"/>
        <family val="2"/>
      </rPr>
      <t xml:space="preserve"> 
</t>
    </r>
    <r>
      <rPr>
        <b/>
        <sz val="18"/>
        <color rgb="FFFF0000"/>
        <rFont val="宋体"/>
        <family val="3"/>
        <charset val="134"/>
      </rPr>
      <t>场景功耗</t>
    </r>
    <r>
      <rPr>
        <b/>
        <sz val="18"/>
        <color rgb="FFFF0000"/>
        <rFont val="Arial"/>
        <family val="2"/>
      </rPr>
      <t xml:space="preserve"> </t>
    </r>
    <phoneticPr fontId="23" type="noConversion"/>
  </si>
  <si>
    <r>
      <rPr>
        <b/>
        <sz val="28"/>
        <color theme="1"/>
        <rFont val="宋体"/>
        <family val="3"/>
        <charset val="134"/>
        <scheme val="minor"/>
      </rPr>
      <t>RK3568 NVR DEMO板各应用场景下，芯片功耗数据参考</t>
    </r>
    <r>
      <rPr>
        <b/>
        <sz val="22"/>
        <color rgb="FFFF0000"/>
        <rFont val="宋体"/>
        <family val="3"/>
        <charset val="134"/>
        <scheme val="minor"/>
      </rPr>
      <t xml:space="preserve">
</t>
    </r>
    <r>
      <rPr>
        <b/>
        <i/>
        <sz val="16"/>
        <color rgb="FFFF0000"/>
        <rFont val="宋体"/>
        <family val="3"/>
        <charset val="134"/>
        <scheme val="minor"/>
      </rPr>
      <t>注意: 以下数据为内部研发板上的测试数据，仅供设计参考，不代表芯片的最终能力。功耗与产品实际应用场景强相关，如需深度优化，可与技术支持人员进一步探讨。
测试数据中有些电源因与外设合并供电，不好拆分，仅做估算。</t>
    </r>
    <phoneticPr fontId="23" type="noConversion"/>
  </si>
  <si>
    <t>SOC结温
（℃）</t>
    <phoneticPr fontId="23" type="noConversion"/>
  </si>
  <si>
    <t>VBAT</t>
    <phoneticPr fontId="23" type="noConversion"/>
  </si>
  <si>
    <t>VDD_GPU_NPU</t>
    <phoneticPr fontId="23" type="noConversion"/>
  </si>
  <si>
    <t>场景7</t>
  </si>
  <si>
    <t>场景8</t>
  </si>
  <si>
    <t>场景9</t>
  </si>
  <si>
    <t>场景10</t>
  </si>
  <si>
    <t>场景11</t>
  </si>
  <si>
    <t>场景12</t>
  </si>
  <si>
    <t>场景13</t>
  </si>
  <si>
    <t>场景14</t>
  </si>
  <si>
    <t>场景15</t>
  </si>
  <si>
    <t>场景16</t>
  </si>
  <si>
    <r>
      <t xml:space="preserve">RK3566
</t>
    </r>
    <r>
      <rPr>
        <b/>
        <sz val="18"/>
        <color rgb="FFFF0000"/>
        <rFont val="宋体"/>
        <family val="3"/>
        <charset val="134"/>
      </rPr>
      <t>安卓平板</t>
    </r>
    <r>
      <rPr>
        <b/>
        <sz val="18"/>
        <color rgb="FFFF0000"/>
        <rFont val="Arial"/>
        <family val="2"/>
      </rPr>
      <t xml:space="preserve">
</t>
    </r>
    <r>
      <rPr>
        <b/>
        <sz val="18"/>
        <color rgb="FFFF0000"/>
        <rFont val="宋体"/>
        <family val="3"/>
        <charset val="134"/>
      </rPr>
      <t>场景功耗</t>
    </r>
    <r>
      <rPr>
        <b/>
        <sz val="18"/>
        <color rgb="FFFF0000"/>
        <rFont val="Arial"/>
        <family val="2"/>
      </rPr>
      <t xml:space="preserve"> </t>
    </r>
    <phoneticPr fontId="23" type="noConversion"/>
  </si>
  <si>
    <t>NA</t>
    <phoneticPr fontId="23" type="noConversion"/>
  </si>
  <si>
    <t>渡口mp3</t>
    <phoneticPr fontId="23" type="noConversion"/>
  </si>
  <si>
    <t>网络视频
24fps</t>
    <phoneticPr fontId="23" type="noConversion"/>
  </si>
  <si>
    <t>不发射炮弹-去屏</t>
    <phoneticPr fontId="23" type="noConversion"/>
  </si>
  <si>
    <t>不移动小动物-去屏</t>
    <phoneticPr fontId="23" type="noConversion"/>
  </si>
  <si>
    <t>LCD分辨率</t>
    <phoneticPr fontId="23" type="noConversion"/>
  </si>
  <si>
    <t>配置：</t>
    <phoneticPr fontId="23" type="noConversion"/>
  </si>
  <si>
    <t>4GB LPDDR4+32GB EMMC</t>
    <phoneticPr fontId="23" type="noConversion"/>
  </si>
  <si>
    <t>1920*1200</t>
    <phoneticPr fontId="23" type="noConversion"/>
  </si>
  <si>
    <t>RK3566_RK817_TABLET(S863)</t>
    <phoneticPr fontId="23" type="noConversion"/>
  </si>
  <si>
    <t>室温23摄氏度，整机，无后盖，无散热片</t>
    <phoneticPr fontId="23" type="noConversion"/>
  </si>
  <si>
    <t>RK_EVB1_RK3568_DDR4P216SD6_V10</t>
    <phoneticPr fontId="23" type="noConversion"/>
  </si>
  <si>
    <r>
      <rPr>
        <b/>
        <sz val="28"/>
        <color theme="1"/>
        <rFont val="宋体"/>
        <family val="3"/>
        <charset val="134"/>
        <scheme val="minor"/>
      </rPr>
      <t>RK3566平板样机各应用场景下，整机功耗数据参考</t>
    </r>
    <r>
      <rPr>
        <b/>
        <sz val="22"/>
        <color rgb="FFFF0000"/>
        <rFont val="宋体"/>
        <family val="3"/>
        <charset val="134"/>
        <scheme val="minor"/>
      </rPr>
      <t xml:space="preserve">
</t>
    </r>
    <r>
      <rPr>
        <b/>
        <i/>
        <sz val="16"/>
        <color rgb="FFFF0000"/>
        <rFont val="宋体"/>
        <family val="3"/>
        <charset val="134"/>
        <scheme val="minor"/>
      </rPr>
      <t>注意: 以下数据为内部研发板上的测试数据，仅供设计参考，不代表芯片的最终能力。功耗与产品实际应用场景强相关，如需深度优化，可与技术支持人员进一步探讨。</t>
    </r>
    <phoneticPr fontId="23" type="noConversion"/>
  </si>
  <si>
    <t>RK3568 NVR DEMO
（分立电源方案，长期高负荷运行）</t>
    <phoneticPr fontId="23" type="noConversion"/>
  </si>
  <si>
    <t>平均电流
(mA)</t>
    <phoneticPr fontId="23" type="noConversion"/>
  </si>
  <si>
    <t>平均电压
（mV)</t>
    <phoneticPr fontId="23" type="noConversion"/>
  </si>
  <si>
    <t>CPU单核满负载</t>
    <phoneticPr fontId="23" type="noConversion"/>
  </si>
  <si>
    <t>CPU双核满负载</t>
    <phoneticPr fontId="23" type="noConversion"/>
  </si>
  <si>
    <t>CPU四核满负载</t>
    <phoneticPr fontId="23" type="noConversion"/>
  </si>
  <si>
    <t>测试场景：RK3568 EVB，运行while 1</t>
    <phoneticPr fontId="23" type="noConversion"/>
  </si>
  <si>
    <t>GPU满负载</t>
    <phoneticPr fontId="23" type="noConversion"/>
  </si>
  <si>
    <t>NPU满负载</t>
    <phoneticPr fontId="23" type="noConversion"/>
  </si>
  <si>
    <t>频率
（MHz）</t>
    <phoneticPr fontId="23" type="noConversion"/>
  </si>
  <si>
    <t>VDD_LOG</t>
  </si>
  <si>
    <t>VDD_CPU</t>
    <phoneticPr fontId="23" type="noConversion"/>
  </si>
  <si>
    <t>电压
（V）</t>
    <phoneticPr fontId="23" type="noConversion"/>
  </si>
  <si>
    <t>峰值电流
（A）</t>
    <phoneticPr fontId="23" type="noConversion"/>
  </si>
  <si>
    <t>电源网络</t>
    <phoneticPr fontId="23" type="noConversion"/>
  </si>
  <si>
    <t>VDD_NPU</t>
    <phoneticPr fontId="23" type="noConversion"/>
  </si>
  <si>
    <t>峰值功率
(W)</t>
    <phoneticPr fontId="23" type="noConversion"/>
  </si>
  <si>
    <t>测试场景：RK3568 EVB，运行vgg16_max_pool</t>
    <phoneticPr fontId="23" type="noConversion"/>
  </si>
  <si>
    <t>测试场景：RK3568 EVB，运行compute_particles</t>
    <phoneticPr fontId="23" type="noConversion"/>
  </si>
  <si>
    <r>
      <rPr>
        <b/>
        <sz val="18"/>
        <color rgb="FFFF0000"/>
        <rFont val="Arial"/>
        <family val="2"/>
      </rPr>
      <t>RK3568</t>
    </r>
    <r>
      <rPr>
        <b/>
        <sz val="18"/>
        <color rgb="FFFF0000"/>
        <rFont val="宋体"/>
        <family val="3"/>
        <charset val="134"/>
      </rPr>
      <t>核心模块运行不同频率功耗参考</t>
    </r>
    <r>
      <rPr>
        <sz val="14"/>
        <rFont val="宋体"/>
        <family val="3"/>
        <charset val="134"/>
      </rPr>
      <t xml:space="preserve">
</t>
    </r>
    <r>
      <rPr>
        <i/>
        <sz val="12"/>
        <color rgb="FFFF0000"/>
        <rFont val="宋体"/>
        <family val="3"/>
        <charset val="134"/>
      </rPr>
      <t>注意：此数据仅适用于开发评估，以下频点的实验测试不表征实际芯片可长期稳定运行，客户以实际获取的芯片的实际规格为准。</t>
    </r>
    <r>
      <rPr>
        <i/>
        <sz val="12"/>
        <color rgb="FFFF0000"/>
        <rFont val="Arial"/>
        <family val="2"/>
      </rPr>
      <t>RK3566</t>
    </r>
    <r>
      <rPr>
        <i/>
        <sz val="12"/>
        <color rgb="FFFF0000"/>
        <rFont val="宋体"/>
        <family val="3"/>
        <charset val="134"/>
      </rPr>
      <t>整体性能弱于</t>
    </r>
    <r>
      <rPr>
        <i/>
        <sz val="12"/>
        <color rgb="FFFF0000"/>
        <rFont val="Arial"/>
        <family val="2"/>
      </rPr>
      <t>RK3568</t>
    </r>
    <r>
      <rPr>
        <i/>
        <sz val="12"/>
        <color rgb="FFFF0000"/>
        <rFont val="宋体"/>
        <family val="3"/>
        <charset val="134"/>
      </rPr>
      <t>，可参考低频段的数据。</t>
    </r>
    <phoneticPr fontId="23" type="noConversion"/>
  </si>
  <si>
    <t>核心模块
极限电流</t>
    <phoneticPr fontId="23" type="noConversion"/>
  </si>
  <si>
    <r>
      <t>B</t>
    </r>
    <r>
      <rPr>
        <sz val="10"/>
        <rFont val="Arial"/>
        <family val="2"/>
      </rPr>
      <t xml:space="preserve">UCK
</t>
    </r>
    <r>
      <rPr>
        <sz val="10"/>
        <rFont val="宋体"/>
        <family val="3"/>
        <charset val="134"/>
      </rPr>
      <t>选型建议</t>
    </r>
    <phoneticPr fontId="23" type="noConversion"/>
  </si>
  <si>
    <t>&gt;=4A</t>
    <phoneticPr fontId="23" type="noConversion"/>
  </si>
  <si>
    <t>&gt;=2A</t>
    <phoneticPr fontId="23" type="noConversion"/>
  </si>
  <si>
    <r>
      <rPr>
        <b/>
        <sz val="16"/>
        <color rgb="FFFF0000"/>
        <rFont val="宋体"/>
        <family val="3"/>
        <charset val="134"/>
      </rPr>
      <t xml:space="preserve">整机
</t>
    </r>
    <r>
      <rPr>
        <b/>
        <sz val="16"/>
        <rFont val="宋体"/>
        <family val="3"/>
        <charset val="134"/>
      </rPr>
      <t>功耗参考
（mW）</t>
    </r>
    <phoneticPr fontId="23" type="noConversion"/>
  </si>
  <si>
    <t>RK356X CPU</t>
    <phoneticPr fontId="23" type="noConversion"/>
  </si>
  <si>
    <t>RK356X NPU</t>
    <phoneticPr fontId="23" type="noConversion"/>
  </si>
  <si>
    <t>RK356X GPU</t>
    <phoneticPr fontId="23" type="noConversion"/>
  </si>
  <si>
    <r>
      <rPr>
        <b/>
        <sz val="18"/>
        <color rgb="FFFF0000"/>
        <rFont val="Arial"/>
        <family val="2"/>
      </rPr>
      <t>RK356X</t>
    </r>
    <r>
      <rPr>
        <b/>
        <sz val="18"/>
        <color rgb="FFFF0000"/>
        <rFont val="宋体"/>
        <family val="3"/>
        <charset val="134"/>
      </rPr>
      <t>核心模块极限电流参考</t>
    </r>
    <r>
      <rPr>
        <sz val="14"/>
        <rFont val="宋体"/>
        <family val="3"/>
        <charset val="134"/>
      </rPr>
      <t xml:space="preserve">
</t>
    </r>
    <r>
      <rPr>
        <i/>
        <sz val="12"/>
        <color rgb="FFFF0000"/>
        <rFont val="宋体"/>
        <family val="3"/>
        <charset val="134"/>
      </rPr>
      <t>注意：此数据用于核心电源设计选型，及散热设计评估。电源及散热需考虑好余量，更详细的数据可参考硬件设计指南。</t>
    </r>
    <phoneticPr fontId="23" type="noConversion"/>
  </si>
  <si>
    <t>散热设计建议：</t>
    <phoneticPr fontId="23" type="noConversion"/>
  </si>
  <si>
    <r>
      <t>1</t>
    </r>
    <r>
      <rPr>
        <sz val="14"/>
        <rFont val="宋体"/>
        <family val="3"/>
        <charset val="134"/>
      </rPr>
      <t>、</t>
    </r>
    <r>
      <rPr>
        <sz val="14"/>
        <rFont val="Arial"/>
        <family val="2"/>
      </rPr>
      <t>RK3566</t>
    </r>
    <r>
      <rPr>
        <sz val="14"/>
        <rFont val="宋体"/>
        <family val="3"/>
        <charset val="134"/>
      </rPr>
      <t>为</t>
    </r>
    <r>
      <rPr>
        <sz val="14"/>
        <rFont val="Arial"/>
        <family val="2"/>
      </rPr>
      <t>FCCSP 15.5*14.4</t>
    </r>
    <r>
      <rPr>
        <sz val="14"/>
        <rFont val="宋体"/>
        <family val="3"/>
        <charset val="134"/>
      </rPr>
      <t>封装，</t>
    </r>
    <r>
      <rPr>
        <sz val="14"/>
        <rFont val="Arial"/>
        <family val="2"/>
      </rPr>
      <t>RK3568</t>
    </r>
    <r>
      <rPr>
        <sz val="14"/>
        <rFont val="宋体"/>
        <family val="3"/>
        <charset val="134"/>
      </rPr>
      <t>为</t>
    </r>
    <r>
      <rPr>
        <sz val="14"/>
        <rFont val="Arial"/>
        <family val="2"/>
      </rPr>
      <t>FCBGA 19*19</t>
    </r>
    <r>
      <rPr>
        <sz val="14"/>
        <rFont val="宋体"/>
        <family val="3"/>
        <charset val="134"/>
      </rPr>
      <t>封装，且自带散热片，所以</t>
    </r>
    <r>
      <rPr>
        <sz val="14"/>
        <rFont val="Arial"/>
        <family val="2"/>
      </rPr>
      <t>RK3568</t>
    </r>
    <r>
      <rPr>
        <sz val="14"/>
        <rFont val="宋体"/>
        <family val="3"/>
        <charset val="134"/>
      </rPr>
      <t>整体热阻更低，散热更好。</t>
    </r>
    <phoneticPr fontId="23" type="noConversion"/>
  </si>
  <si>
    <r>
      <t>2</t>
    </r>
    <r>
      <rPr>
        <sz val="14"/>
        <rFont val="宋体"/>
        <family val="3"/>
        <charset val="134"/>
      </rPr>
      <t>、散热设计一般按平均功耗考虑，不考虑极短时间（</t>
    </r>
    <r>
      <rPr>
        <sz val="14"/>
        <rFont val="Arial"/>
        <family val="2"/>
      </rPr>
      <t>ms</t>
    </r>
    <r>
      <rPr>
        <sz val="14"/>
        <rFont val="宋体"/>
        <family val="3"/>
        <charset val="134"/>
      </rPr>
      <t>级）内的峰值功率</t>
    </r>
    <phoneticPr fontId="23" type="noConversion"/>
  </si>
  <si>
    <r>
      <rPr>
        <b/>
        <sz val="28"/>
        <color theme="1"/>
        <rFont val="宋体"/>
        <family val="3"/>
        <charset val="134"/>
        <scheme val="minor"/>
      </rPr>
      <t>RK3568 DDR4 EVB1板各应用场景下，芯片本体功耗数据参考</t>
    </r>
    <r>
      <rPr>
        <b/>
        <sz val="22"/>
        <color rgb="FFFF0000"/>
        <rFont val="宋体"/>
        <family val="3"/>
        <charset val="134"/>
        <scheme val="minor"/>
      </rPr>
      <t xml:space="preserve">
</t>
    </r>
    <r>
      <rPr>
        <b/>
        <i/>
        <sz val="16"/>
        <color rgb="FFFF0000"/>
        <rFont val="宋体"/>
        <family val="3"/>
        <charset val="134"/>
        <scheme val="minor"/>
      </rPr>
      <t>注意: 以下数据为内部研发板上的测试数据，仅供设计参考，不代表芯片的最终能力。功耗与产品实际应用场景强相关，如需深度优化，可与技术支持人员进一步探讨。测试数据中有些电源因与外设合并供电，不好拆分，仅做估算。
此板为开发板，非产品形态，外设较多，电源较复杂，所以有些电源无法完全关闭，产品形态下可进一步优化。极致功耗可参考RK3566平板样机，如二极待机等场景。</t>
    </r>
    <phoneticPr fontId="23" type="noConversion"/>
  </si>
  <si>
    <r>
      <t>3</t>
    </r>
    <r>
      <rPr>
        <sz val="14"/>
        <rFont val="宋体"/>
        <family val="3"/>
        <charset val="134"/>
      </rPr>
      <t>、</t>
    </r>
    <r>
      <rPr>
        <sz val="14"/>
        <rFont val="Arial"/>
        <family val="2"/>
      </rPr>
      <t>RK356X</t>
    </r>
    <r>
      <rPr>
        <sz val="14"/>
        <rFont val="宋体"/>
        <family val="3"/>
        <charset val="134"/>
      </rPr>
      <t>芯片极限</t>
    </r>
    <r>
      <rPr>
        <sz val="14"/>
        <rFont val="Arial"/>
        <family val="2"/>
      </rPr>
      <t>Thermal Design Power(TPD)</t>
    </r>
    <r>
      <rPr>
        <sz val="14"/>
        <rFont val="宋体"/>
        <family val="3"/>
        <charset val="134"/>
      </rPr>
      <t>热功率按</t>
    </r>
    <r>
      <rPr>
        <sz val="14"/>
        <rFont val="Arial"/>
        <family val="2"/>
      </rPr>
      <t>6W</t>
    </r>
    <r>
      <rPr>
        <sz val="14"/>
        <rFont val="宋体"/>
        <family val="3"/>
        <charset val="134"/>
      </rPr>
      <t>考虑（需构造特殊场景，不考虑实际调用时的带宽冲突）；建议结构空间及成本合适的情况下，可按</t>
    </r>
    <r>
      <rPr>
        <sz val="14"/>
        <rFont val="Arial"/>
        <family val="2"/>
      </rPr>
      <t>6W TPD</t>
    </r>
    <r>
      <rPr>
        <sz val="14"/>
        <rFont val="宋体"/>
        <family val="3"/>
        <charset val="134"/>
      </rPr>
      <t>进行足量的散热设计。</t>
    </r>
    <phoneticPr fontId="23" type="noConversion"/>
  </si>
  <si>
    <r>
      <t>4</t>
    </r>
    <r>
      <rPr>
        <sz val="14"/>
        <rFont val="宋体"/>
        <family val="3"/>
        <charset val="134"/>
      </rPr>
      <t>、有限制的产品，客户可按实际应用环境及场景考虑散热设计，如带后端</t>
    </r>
    <r>
      <rPr>
        <sz val="14"/>
        <rFont val="Arial"/>
        <family val="2"/>
      </rPr>
      <t>AI</t>
    </r>
    <r>
      <rPr>
        <sz val="14"/>
        <rFont val="宋体"/>
        <family val="3"/>
        <charset val="134"/>
      </rPr>
      <t>处理的</t>
    </r>
    <r>
      <rPr>
        <sz val="14"/>
        <rFont val="Arial"/>
        <family val="2"/>
      </rPr>
      <t>NVR</t>
    </r>
    <r>
      <rPr>
        <sz val="14"/>
        <rFont val="宋体"/>
        <family val="3"/>
        <charset val="134"/>
      </rPr>
      <t>产品按</t>
    </r>
    <r>
      <rPr>
        <sz val="14"/>
        <rFont val="Arial"/>
        <family val="2"/>
      </rPr>
      <t>&gt;=4W</t>
    </r>
    <r>
      <rPr>
        <sz val="14"/>
        <rFont val="宋体"/>
        <family val="3"/>
        <charset val="134"/>
      </rPr>
      <t>考虑，普通平板按</t>
    </r>
    <r>
      <rPr>
        <sz val="14"/>
        <rFont val="Arial"/>
        <family val="2"/>
      </rPr>
      <t>&gt;</t>
    </r>
    <r>
      <rPr>
        <sz val="14"/>
        <rFont val="宋体"/>
        <family val="3"/>
        <charset val="134"/>
      </rPr>
      <t>=</t>
    </r>
    <r>
      <rPr>
        <sz val="14"/>
        <rFont val="Arial"/>
        <family val="2"/>
      </rPr>
      <t>3W</t>
    </r>
    <r>
      <rPr>
        <sz val="14"/>
        <rFont val="宋体"/>
        <family val="3"/>
        <charset val="134"/>
      </rPr>
      <t>考虑，具体看客户取舍。</t>
    </r>
    <phoneticPr fontId="23" type="noConversion"/>
  </si>
  <si>
    <r>
      <t>5</t>
    </r>
    <r>
      <rPr>
        <sz val="14"/>
        <rFont val="宋体"/>
        <family val="3"/>
        <charset val="134"/>
      </rPr>
      <t>、标准的</t>
    </r>
    <r>
      <rPr>
        <sz val="14"/>
        <rFont val="Arial"/>
        <family val="2"/>
      </rPr>
      <t>SDK</t>
    </r>
    <r>
      <rPr>
        <sz val="14"/>
        <rFont val="宋体"/>
        <family val="3"/>
        <charset val="134"/>
      </rPr>
      <t>软件带热管理策略，温度较高时会做降频降压处理，以保证芯片结温不超过承受极限。所以如果散热较差，会影响产品性能。</t>
    </r>
    <phoneticPr fontId="23" type="noConversion"/>
  </si>
  <si>
    <t xml:space="preserve">   Date:      2020/04/30</t>
    <phoneticPr fontId="23" type="noConversion"/>
  </si>
  <si>
    <r>
      <rPr>
        <b/>
        <sz val="20"/>
        <color rgb="FFFF0000"/>
        <rFont val="等线"/>
        <family val="3"/>
        <charset val="134"/>
      </rPr>
      <t>∽</t>
    </r>
    <r>
      <rPr>
        <b/>
        <sz val="20"/>
        <color rgb="FFFF0000"/>
        <rFont val="宋体"/>
        <family val="3"/>
        <charset val="134"/>
      </rPr>
      <t>2.7</t>
    </r>
    <phoneticPr fontId="23" type="noConversion"/>
  </si>
  <si>
    <r>
      <rPr>
        <b/>
        <sz val="20"/>
        <color rgb="FFFF0000"/>
        <rFont val="等线"/>
        <family val="3"/>
        <charset val="134"/>
      </rPr>
      <t>∽</t>
    </r>
    <r>
      <rPr>
        <b/>
        <sz val="20"/>
        <color rgb="FFFF0000"/>
        <rFont val="宋体"/>
        <family val="3"/>
        <charset val="134"/>
      </rPr>
      <t>2.5</t>
    </r>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</si>
</sst>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F400]h:mm:ss\ AM/PM"/>
    <numFmt numFmtId="177" formatCode="0.00_ "/>
    <numFmt numFmtId="178" formatCode="0.0_ "/>
  </numFmts>
  <fonts count="77">
    <font>
      <sz val="10"/>
      <name val="Arial"/>
      <charset val="134"/>
    </font>
    <font>
      <sz val="10"/>
      <name val="微软雅黑"/>
      <family val="2"/>
      <charset val="134"/>
    </font>
    <font>
      <b/>
      <i/>
      <sz val="12"/>
      <color indexed="10"/>
      <name val="微软雅黑"/>
      <family val="2"/>
      <charset val="134"/>
    </font>
    <font>
      <sz val="11"/>
      <color indexed="8"/>
      <name val="Calibri"/>
      <family val="2"/>
    </font>
    <font>
      <sz val="11"/>
      <color theme="1"/>
      <name val="宋体"/>
      <family val="3"/>
      <charset val="134"/>
      <scheme val="minor"/>
    </font>
    <font>
      <sz val="11"/>
      <color indexed="9"/>
      <name val="Calibri"/>
      <family val="2"/>
    </font>
    <font>
      <sz val="12"/>
      <color indexed="8"/>
      <name val="新細明體"/>
      <family val="1"/>
    </font>
    <font>
      <b/>
      <sz val="18"/>
      <color indexed="56"/>
      <name val="Cambria"/>
      <family val="1"/>
    </font>
    <font>
      <sz val="11"/>
      <color indexed="17"/>
      <name val="Calibri"/>
      <family val="2"/>
    </font>
    <font>
      <i/>
      <sz val="11"/>
      <color indexed="23"/>
      <name val="Calibri"/>
      <family val="2"/>
    </font>
    <font>
      <sz val="11"/>
      <color indexed="62"/>
      <name val="Calibri"/>
      <family val="2"/>
    </font>
    <font>
      <b/>
      <sz val="11"/>
      <color indexed="56"/>
      <name val="Calibri"/>
      <family val="2"/>
    </font>
    <font>
      <b/>
      <sz val="10"/>
      <name val="Arial"/>
      <family val="2"/>
    </font>
    <font>
      <sz val="11"/>
      <color indexed="52"/>
      <name val="Calibri"/>
      <family val="2"/>
    </font>
    <font>
      <sz val="11"/>
      <color indexed="10"/>
      <name val="Calibri"/>
      <family val="2"/>
    </font>
    <font>
      <b/>
      <sz val="13"/>
      <color indexed="56"/>
      <name val="Calibri"/>
      <family val="2"/>
    </font>
    <font>
      <sz val="11"/>
      <color indexed="60"/>
      <name val="Calibri"/>
      <family val="2"/>
    </font>
    <font>
      <b/>
      <sz val="11"/>
      <color indexed="52"/>
      <name val="Calibri"/>
      <family val="2"/>
    </font>
    <font>
      <b/>
      <sz val="15"/>
      <color indexed="56"/>
      <name val="Calibri"/>
      <family val="2"/>
    </font>
    <font>
      <b/>
      <sz val="11"/>
      <color indexed="9"/>
      <name val="Calibri"/>
      <family val="2"/>
    </font>
    <font>
      <b/>
      <sz val="11"/>
      <color indexed="63"/>
      <name val="Calibri"/>
      <family val="2"/>
    </font>
    <font>
      <b/>
      <sz val="11"/>
      <color indexed="8"/>
      <name val="Calibri"/>
      <family val="2"/>
    </font>
    <font>
      <sz val="10"/>
      <name val="Arial"/>
      <family val="2"/>
    </font>
    <font>
      <sz val="9"/>
      <name val="Arial"/>
      <family val="2"/>
    </font>
    <font>
      <sz val="10"/>
      <name val="Times New Roman"/>
      <family val="1"/>
    </font>
    <font>
      <b/>
      <sz val="24"/>
      <color indexed="48"/>
      <name val="Times New Roman"/>
      <family val="1"/>
    </font>
    <font>
      <b/>
      <sz val="12"/>
      <color rgb="FF3366FF"/>
      <name val="Times New Roman"/>
      <family val="1"/>
    </font>
    <font>
      <b/>
      <i/>
      <sz val="14"/>
      <color rgb="FF0066FF"/>
      <name val="Times New Roman"/>
      <family val="1"/>
    </font>
    <font>
      <sz val="10"/>
      <name val="宋体"/>
      <family val="3"/>
      <charset val="134"/>
      <scheme val="major"/>
    </font>
    <font>
      <b/>
      <sz val="16"/>
      <color rgb="FF0071C5"/>
      <name val="宋体"/>
      <family val="3"/>
      <charset val="134"/>
      <scheme val="major"/>
    </font>
    <font>
      <b/>
      <sz val="11"/>
      <name val="宋体"/>
      <family val="3"/>
      <charset val="134"/>
      <scheme val="major"/>
    </font>
    <font>
      <b/>
      <sz val="10"/>
      <color rgb="FF0071C5"/>
      <name val="宋体"/>
      <family val="3"/>
      <charset val="134"/>
      <scheme val="major"/>
    </font>
    <font>
      <sz val="9"/>
      <name val="宋体"/>
      <family val="3"/>
      <charset val="134"/>
      <scheme val="major"/>
    </font>
    <font>
      <sz val="12"/>
      <name val="宋体"/>
      <family val="3"/>
      <charset val="134"/>
    </font>
    <font>
      <b/>
      <sz val="12"/>
      <name val="宋体"/>
      <family val="3"/>
      <charset val="134"/>
    </font>
    <font>
      <b/>
      <sz val="18"/>
      <name val="宋体"/>
      <family val="3"/>
      <charset val="134"/>
    </font>
    <font>
      <sz val="12"/>
      <color rgb="FF000000"/>
      <name val="宋体"/>
      <family val="3"/>
      <charset val="134"/>
    </font>
    <font>
      <sz val="12"/>
      <name val="Arial Unicode MS"/>
      <family val="2"/>
    </font>
    <font>
      <sz val="12"/>
      <color rgb="FF000000"/>
      <name val="Droid Sans Fallback"/>
      <family val="1"/>
    </font>
    <font>
      <sz val="11"/>
      <color rgb="FF000000"/>
      <name val="Droid Sans Fallback"/>
      <family val="1"/>
    </font>
    <font>
      <u/>
      <sz val="11"/>
      <color theme="10"/>
      <name val="宋体"/>
      <family val="3"/>
      <charset val="134"/>
      <scheme val="minor"/>
    </font>
    <font>
      <sz val="10"/>
      <name val="宋体"/>
      <family val="3"/>
      <charset val="134"/>
    </font>
    <font>
      <b/>
      <sz val="11"/>
      <name val="宋体"/>
      <family val="3"/>
      <charset val="134"/>
    </font>
    <font>
      <b/>
      <sz val="14"/>
      <name val="宋体"/>
      <family val="3"/>
      <charset val="134"/>
    </font>
    <font>
      <b/>
      <sz val="14"/>
      <name val="Arial"/>
      <family val="2"/>
    </font>
    <font>
      <b/>
      <sz val="16"/>
      <name val="宋体"/>
      <family val="3"/>
      <charset val="134"/>
    </font>
    <font>
      <b/>
      <sz val="16"/>
      <name val="Droid Sans Fallback"/>
      <family val="1"/>
    </font>
    <font>
      <b/>
      <sz val="16"/>
      <name val="Arial"/>
      <family val="2"/>
    </font>
    <font>
      <b/>
      <sz val="14"/>
      <color rgb="FF000000"/>
      <name val="宋体"/>
      <family val="3"/>
      <charset val="134"/>
    </font>
    <font>
      <b/>
      <sz val="18"/>
      <color rgb="FF000000"/>
      <name val="宋体"/>
      <family val="3"/>
      <charset val="134"/>
    </font>
    <font>
      <b/>
      <sz val="14"/>
      <color rgb="FFFF0000"/>
      <name val="宋体"/>
      <family val="3"/>
      <charset val="134"/>
    </font>
    <font>
      <b/>
      <sz val="16"/>
      <color rgb="FFFF0000"/>
      <name val="宋体"/>
      <family val="3"/>
      <charset val="134"/>
    </font>
    <font>
      <b/>
      <sz val="18"/>
      <color rgb="FFFF0000"/>
      <name val="宋体"/>
      <family val="3"/>
      <charset val="134"/>
    </font>
    <font>
      <b/>
      <sz val="14"/>
      <color rgb="FFFF0000"/>
      <name val="Arial"/>
      <family val="2"/>
    </font>
    <font>
      <b/>
      <sz val="18"/>
      <color rgb="FFFF0000"/>
      <name val="Arial"/>
      <family val="2"/>
    </font>
    <font>
      <b/>
      <sz val="20"/>
      <color rgb="FFFF0000"/>
      <name val="宋体"/>
      <family val="3"/>
      <charset val="134"/>
    </font>
    <font>
      <b/>
      <sz val="16"/>
      <name val="宋体"/>
      <family val="3"/>
      <charset val="134"/>
      <scheme val="minor"/>
    </font>
    <font>
      <sz val="16"/>
      <name val="宋体"/>
      <family val="3"/>
      <charset val="134"/>
      <scheme val="minor"/>
    </font>
    <font>
      <sz val="14"/>
      <name val="宋体"/>
      <family val="3"/>
      <charset val="134"/>
    </font>
    <font>
      <sz val="14"/>
      <name val="Arial"/>
      <family val="2"/>
    </font>
    <font>
      <sz val="16"/>
      <name val="宋体"/>
      <family val="3"/>
      <charset val="134"/>
    </font>
    <font>
      <b/>
      <sz val="22"/>
      <color rgb="FFFF0000"/>
      <name val="宋体"/>
      <family val="3"/>
      <charset val="134"/>
      <scheme val="minor"/>
    </font>
    <font>
      <b/>
      <sz val="20"/>
      <color rgb="FFFF0000"/>
      <name val="等线"/>
      <family val="3"/>
      <charset val="134"/>
    </font>
    <font>
      <b/>
      <i/>
      <sz val="16"/>
      <color rgb="FFFF0000"/>
      <name val="宋体"/>
      <family val="3"/>
      <charset val="134"/>
      <scheme val="minor"/>
    </font>
    <font>
      <b/>
      <sz val="28"/>
      <color theme="1"/>
      <name val="宋体"/>
      <family val="3"/>
      <charset val="134"/>
      <scheme val="minor"/>
    </font>
    <font>
      <b/>
      <sz val="16"/>
      <name val="微软雅黑"/>
      <family val="2"/>
      <charset val="134"/>
    </font>
    <font>
      <sz val="16"/>
      <name val="Times New Roman"/>
      <family val="1"/>
    </font>
    <font>
      <sz val="16"/>
      <color rgb="FF000000"/>
      <name val="Times New Roman"/>
      <family val="1"/>
    </font>
    <font>
      <sz val="12"/>
      <color rgb="FF000000"/>
      <name val="宋体"/>
      <family val="3"/>
      <charset val="134"/>
      <scheme val="minor"/>
    </font>
    <font>
      <sz val="12"/>
      <name val="宋体"/>
      <family val="3"/>
      <charset val="134"/>
      <scheme val="minor"/>
    </font>
    <font>
      <sz val="9"/>
      <color indexed="81"/>
      <name val="宋体"/>
      <family val="3"/>
      <charset val="134"/>
    </font>
    <font>
      <b/>
      <sz val="9"/>
      <color indexed="81"/>
      <name val="宋体"/>
      <family val="3"/>
      <charset val="134"/>
    </font>
    <font>
      <i/>
      <sz val="12"/>
      <color rgb="FFFF0000"/>
      <name val="宋体"/>
      <family val="3"/>
      <charset val="134"/>
    </font>
    <font>
      <i/>
      <sz val="12"/>
      <color rgb="FFFF0000"/>
      <name val="Arial"/>
      <family val="2"/>
    </font>
    <font>
      <b/>
      <sz val="12"/>
      <color indexed="8"/>
      <name val="宋体"/>
      <family val="3"/>
      <charset val="134"/>
      <scheme val="major"/>
    </font>
    <font>
      <sz val="11"/>
      <color theme="1"/>
      <name val="宋体"/>
      <family val="3"/>
      <charset val="134"/>
      <scheme val="major"/>
    </font>
    <font>
      <sz val="11"/>
      <color indexed="8"/>
      <name val="宋体"/>
      <family val="3"/>
      <charset val="134"/>
      <scheme val="major"/>
    </font>
  </fonts>
  <fills count="32">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7"/>
        <bgColor indexed="64"/>
      </patternFill>
    </fill>
    <fill>
      <patternFill patternType="solid">
        <fgColor indexed="46"/>
        <bgColor indexed="64"/>
      </patternFill>
    </fill>
    <fill>
      <patternFill patternType="solid">
        <fgColor indexed="49"/>
        <bgColor indexed="64"/>
      </patternFill>
    </fill>
    <fill>
      <patternFill patternType="solid">
        <fgColor indexed="42"/>
        <bgColor indexed="64"/>
      </patternFill>
    </fill>
    <fill>
      <patternFill patternType="solid">
        <fgColor indexed="36"/>
        <bgColor indexed="64"/>
      </patternFill>
    </fill>
    <fill>
      <patternFill patternType="solid">
        <fgColor indexed="29"/>
        <bgColor indexed="64"/>
      </patternFill>
    </fill>
    <fill>
      <patternFill patternType="solid">
        <fgColor indexed="51"/>
        <bgColor indexed="64"/>
      </patternFill>
    </fill>
    <fill>
      <patternFill patternType="solid">
        <fgColor indexed="62"/>
        <bgColor indexed="64"/>
      </patternFill>
    </fill>
    <fill>
      <patternFill patternType="solid">
        <fgColor indexed="44"/>
        <bgColor indexed="64"/>
      </patternFill>
    </fill>
    <fill>
      <patternFill patternType="solid">
        <fgColor indexed="45"/>
        <bgColor indexed="64"/>
      </patternFill>
    </fill>
    <fill>
      <patternFill patternType="solid">
        <fgColor indexed="30"/>
        <bgColor indexed="64"/>
      </patternFill>
    </fill>
    <fill>
      <patternFill patternType="solid">
        <fgColor indexed="26"/>
        <bgColor indexed="64"/>
      </patternFill>
    </fill>
    <fill>
      <patternFill patternType="solid">
        <fgColor indexed="27"/>
        <bgColor indexed="64"/>
      </patternFill>
    </fill>
    <fill>
      <patternFill patternType="solid">
        <fgColor indexed="31"/>
        <bgColor indexed="64"/>
      </patternFill>
    </fill>
    <fill>
      <patternFill patternType="solid">
        <fgColor indexed="11"/>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s>
  <borders count="61">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22"/>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auto="1"/>
      </bottom>
      <diagonal/>
    </border>
    <border>
      <left style="thin">
        <color indexed="64"/>
      </left>
      <right/>
      <top style="thin">
        <color indexed="64"/>
      </top>
      <bottom style="thin">
        <color indexed="64"/>
      </bottom>
      <diagonal/>
    </border>
    <border>
      <left/>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auto="1"/>
      </bottom>
      <diagonal/>
    </border>
  </borders>
  <cellStyleXfs count="90">
    <xf numFmtId="176" fontId="0" fillId="0" borderId="0">
      <alignment vertical="center"/>
    </xf>
    <xf numFmtId="176" fontId="3" fillId="0" borderId="0">
      <alignment vertical="center"/>
    </xf>
    <xf numFmtId="176" fontId="22" fillId="0" borderId="0">
      <alignment vertical="center"/>
    </xf>
    <xf numFmtId="0" fontId="3" fillId="8" borderId="0" applyNumberFormat="0" applyBorder="0" applyAlignment="0" applyProtection="0">
      <alignment vertical="center"/>
    </xf>
    <xf numFmtId="0" fontId="3" fillId="13" borderId="0" applyNumberFormat="0" applyBorder="0" applyAlignment="0" applyProtection="0">
      <alignment vertical="center"/>
    </xf>
    <xf numFmtId="0" fontId="10" fillId="7" borderId="16" applyNumberFormat="0" applyAlignment="0" applyProtection="0">
      <alignment vertical="center"/>
    </xf>
    <xf numFmtId="176" fontId="3" fillId="0" borderId="0">
      <alignment vertical="center"/>
    </xf>
    <xf numFmtId="176" fontId="3" fillId="0" borderId="0">
      <alignment vertical="center"/>
    </xf>
    <xf numFmtId="0" fontId="11" fillId="0" borderId="17" applyNumberFormat="0" applyFill="0" applyAlignment="0" applyProtection="0">
      <alignment vertical="center"/>
    </xf>
    <xf numFmtId="176" fontId="3" fillId="0" borderId="0">
      <alignment vertical="center"/>
    </xf>
    <xf numFmtId="0" fontId="3" fillId="16" borderId="0" applyNumberFormat="0" applyBorder="0" applyAlignment="0" applyProtection="0">
      <alignment vertical="center"/>
    </xf>
    <xf numFmtId="0" fontId="3" fillId="10" borderId="0" applyNumberFormat="0" applyBorder="0" applyAlignment="0" applyProtection="0">
      <alignment vertical="center"/>
    </xf>
    <xf numFmtId="176" fontId="3" fillId="0" borderId="0">
      <alignment vertical="center"/>
    </xf>
    <xf numFmtId="0" fontId="5" fillId="17" borderId="0" applyNumberFormat="0" applyBorder="0" applyAlignment="0" applyProtection="0">
      <alignment vertical="center"/>
    </xf>
    <xf numFmtId="0" fontId="3" fillId="19" borderId="0" applyNumberFormat="0" applyBorder="0" applyAlignment="0" applyProtection="0">
      <alignment vertical="center"/>
    </xf>
    <xf numFmtId="0" fontId="5" fillId="12" borderId="0" applyNumberFormat="0" applyBorder="0" applyAlignment="0" applyProtection="0">
      <alignment vertical="center"/>
    </xf>
    <xf numFmtId="0" fontId="3" fillId="7" borderId="0" applyNumberFormat="0" applyBorder="0" applyAlignment="0" applyProtection="0">
      <alignment vertical="center"/>
    </xf>
    <xf numFmtId="0" fontId="5" fillId="21" borderId="0" applyNumberFormat="0" applyBorder="0" applyAlignment="0" applyProtection="0">
      <alignment vertical="center"/>
    </xf>
    <xf numFmtId="0" fontId="3" fillId="20" borderId="0" applyNumberFormat="0" applyBorder="0" applyAlignment="0" applyProtection="0">
      <alignment vertical="center"/>
    </xf>
    <xf numFmtId="0" fontId="3" fillId="15" borderId="0" applyNumberFormat="0" applyBorder="0" applyAlignment="0" applyProtection="0">
      <alignment vertical="center"/>
    </xf>
    <xf numFmtId="0" fontId="3" fillId="12" borderId="0" applyNumberFormat="0" applyBorder="0" applyAlignment="0" applyProtection="0">
      <alignment vertical="center"/>
    </xf>
    <xf numFmtId="0" fontId="3" fillId="21" borderId="0" applyNumberFormat="0" applyBorder="0" applyAlignment="0" applyProtection="0">
      <alignment vertical="center"/>
    </xf>
    <xf numFmtId="0" fontId="3" fillId="8" borderId="0" applyNumberFormat="0" applyBorder="0" applyAlignment="0" applyProtection="0">
      <alignment vertical="center"/>
    </xf>
    <xf numFmtId="0" fontId="3" fillId="15" borderId="0" applyNumberFormat="0" applyBorder="0" applyAlignment="0" applyProtection="0">
      <alignment vertical="center"/>
    </xf>
    <xf numFmtId="0" fontId="5" fillId="11" borderId="0" applyNumberFormat="0" applyBorder="0" applyAlignment="0" applyProtection="0">
      <alignment vertical="center"/>
    </xf>
    <xf numFmtId="0" fontId="5" fillId="9" borderId="0" applyNumberFormat="0" applyBorder="0" applyAlignment="0" applyProtection="0">
      <alignment vertical="center"/>
    </xf>
    <xf numFmtId="0" fontId="5" fillId="22" borderId="0" applyNumberFormat="0" applyBorder="0" applyAlignment="0" applyProtection="0">
      <alignment vertical="center"/>
    </xf>
    <xf numFmtId="0" fontId="5" fillId="14"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11" borderId="0" applyNumberFormat="0" applyBorder="0" applyAlignment="0" applyProtection="0">
      <alignment vertical="center"/>
    </xf>
    <xf numFmtId="0" fontId="5" fillId="9" borderId="0" applyNumberFormat="0" applyBorder="0" applyAlignment="0" applyProtection="0">
      <alignment vertical="center"/>
    </xf>
    <xf numFmtId="0" fontId="5" fillId="25" borderId="0" applyNumberFormat="0" applyBorder="0" applyAlignment="0" applyProtection="0">
      <alignment vertical="center"/>
    </xf>
    <xf numFmtId="0" fontId="16" fillId="12" borderId="0" applyNumberFormat="0" applyBorder="0" applyAlignment="0" applyProtection="0">
      <alignment vertical="center"/>
    </xf>
    <xf numFmtId="0" fontId="17" fillId="26" borderId="16" applyNumberFormat="0" applyAlignment="0" applyProtection="0">
      <alignment vertical="center"/>
    </xf>
    <xf numFmtId="0" fontId="19" fillId="27" borderId="22" applyNumberFormat="0" applyAlignment="0" applyProtection="0">
      <alignment vertical="center"/>
    </xf>
    <xf numFmtId="0" fontId="1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10" borderId="0" applyNumberFormat="0" applyBorder="0" applyAlignment="0" applyProtection="0">
      <alignment vertical="center"/>
    </xf>
    <xf numFmtId="176" fontId="3" fillId="0" borderId="0">
      <alignment vertical="center"/>
    </xf>
    <xf numFmtId="0" fontId="18" fillId="0" borderId="21" applyNumberFormat="0" applyFill="0" applyAlignment="0" applyProtection="0">
      <alignment vertical="center"/>
    </xf>
    <xf numFmtId="176" fontId="3" fillId="0" borderId="0">
      <alignment vertical="center"/>
    </xf>
    <xf numFmtId="0" fontId="15" fillId="0" borderId="20" applyNumberFormat="0" applyFill="0" applyAlignment="0" applyProtection="0">
      <alignment vertical="center"/>
    </xf>
    <xf numFmtId="0" fontId="11" fillId="0" borderId="0" applyNumberFormat="0" applyFill="0" applyBorder="0" applyAlignment="0" applyProtection="0">
      <alignment vertical="center"/>
    </xf>
    <xf numFmtId="0" fontId="13" fillId="0" borderId="19" applyNumberFormat="0" applyFill="0" applyAlignment="0" applyProtection="0">
      <alignment vertical="center"/>
    </xf>
    <xf numFmtId="0" fontId="16" fillId="28" borderId="0" applyNumberFormat="0" applyBorder="0" applyAlignment="0" applyProtection="0">
      <alignment vertical="center"/>
    </xf>
    <xf numFmtId="176" fontId="3" fillId="0" borderId="0">
      <alignment vertical="center"/>
    </xf>
    <xf numFmtId="176" fontId="22" fillId="0" borderId="0">
      <alignment vertical="center"/>
    </xf>
    <xf numFmtId="176" fontId="22"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22" fillId="0" borderId="0">
      <alignment vertical="center"/>
    </xf>
    <xf numFmtId="176" fontId="3" fillId="0" borderId="0">
      <alignment vertical="center"/>
    </xf>
    <xf numFmtId="0" fontId="22" fillId="18" borderId="18" applyNumberFormat="0" applyFont="0" applyAlignment="0" applyProtection="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3" fillId="0" borderId="0">
      <alignment vertical="center"/>
    </xf>
    <xf numFmtId="176" fontId="22" fillId="0" borderId="0">
      <alignment vertical="center"/>
    </xf>
    <xf numFmtId="176" fontId="3" fillId="0" borderId="0">
      <alignment vertical="center"/>
    </xf>
    <xf numFmtId="176" fontId="3" fillId="0" borderId="0">
      <alignment vertical="center"/>
    </xf>
    <xf numFmtId="176" fontId="3" fillId="0" borderId="0">
      <alignment vertical="center"/>
    </xf>
    <xf numFmtId="176" fontId="22" fillId="0" borderId="0">
      <alignment vertical="center"/>
    </xf>
    <xf numFmtId="176" fontId="22" fillId="0" borderId="0">
      <alignment vertical="center"/>
    </xf>
    <xf numFmtId="176" fontId="22" fillId="0" borderId="0">
      <alignment vertical="center"/>
    </xf>
    <xf numFmtId="0" fontId="22" fillId="0" borderId="0">
      <alignment vertical="center"/>
    </xf>
    <xf numFmtId="0" fontId="20" fillId="26" borderId="23" applyNumberFormat="0" applyAlignment="0" applyProtection="0">
      <alignment vertical="center"/>
    </xf>
    <xf numFmtId="9" fontId="22" fillId="0" borderId="0" applyFont="0" applyFill="0" applyBorder="0" applyAlignment="0" applyProtection="0">
      <alignment vertical="center"/>
    </xf>
    <xf numFmtId="0" fontId="4" fillId="0" borderId="0">
      <alignment vertical="center"/>
    </xf>
    <xf numFmtId="0" fontId="7" fillId="0" borderId="0" applyNumberFormat="0" applyFill="0" applyBorder="0" applyAlignment="0" applyProtection="0">
      <alignment vertical="center"/>
    </xf>
    <xf numFmtId="0" fontId="21" fillId="0" borderId="24" applyNumberFormat="0" applyFill="0" applyAlignment="0" applyProtection="0">
      <alignment vertical="center"/>
    </xf>
    <xf numFmtId="0" fontId="14" fillId="0" borderId="0" applyNumberFormat="0" applyFill="0" applyBorder="0" applyAlignment="0" applyProtection="0">
      <alignment vertical="center"/>
    </xf>
    <xf numFmtId="0" fontId="6" fillId="0" borderId="0">
      <alignment vertical="center"/>
    </xf>
    <xf numFmtId="176" fontId="22" fillId="0" borderId="0">
      <alignment vertical="center"/>
    </xf>
    <xf numFmtId="0" fontId="33" fillId="0" borderId="0">
      <alignment vertical="center"/>
    </xf>
    <xf numFmtId="0" fontId="33" fillId="0" borderId="0"/>
    <xf numFmtId="0" fontId="4" fillId="0" borderId="0"/>
    <xf numFmtId="0" fontId="33" fillId="0" borderId="0">
      <alignment vertical="center"/>
    </xf>
    <xf numFmtId="0" fontId="39" fillId="0" borderId="0">
      <alignment vertical="center"/>
    </xf>
    <xf numFmtId="0" fontId="40" fillId="0" borderId="0" applyNumberFormat="0" applyFill="0" applyBorder="0" applyAlignment="0" applyProtection="0">
      <alignment vertical="center"/>
    </xf>
  </cellStyleXfs>
  <cellXfs count="163">
    <xf numFmtId="176" fontId="0" fillId="0" borderId="0" xfId="0" applyAlignment="1"/>
    <xf numFmtId="176" fontId="0" fillId="5" borderId="0" xfId="0" applyFill="1" applyAlignment="1" applyProtection="1"/>
    <xf numFmtId="176" fontId="0" fillId="5" borderId="0" xfId="0" applyFill="1" applyBorder="1" applyAlignment="1" applyProtection="1"/>
    <xf numFmtId="176" fontId="0" fillId="6" borderId="5" xfId="0" applyFill="1" applyBorder="1" applyAlignment="1"/>
    <xf numFmtId="176" fontId="0" fillId="6" borderId="6" xfId="0" applyFill="1" applyBorder="1" applyAlignment="1"/>
    <xf numFmtId="176" fontId="0" fillId="6" borderId="7" xfId="0" applyFill="1" applyBorder="1" applyAlignment="1"/>
    <xf numFmtId="176" fontId="0" fillId="6" borderId="8" xfId="0" applyFill="1" applyBorder="1" applyAlignment="1"/>
    <xf numFmtId="176" fontId="0" fillId="6" borderId="0" xfId="0" applyFill="1" applyAlignment="1"/>
    <xf numFmtId="176" fontId="0" fillId="6" borderId="9" xfId="0" applyFill="1" applyBorder="1" applyAlignment="1"/>
    <xf numFmtId="176" fontId="2" fillId="6" borderId="8" xfId="0" applyFont="1" applyFill="1" applyBorder="1" applyAlignment="1"/>
    <xf numFmtId="176" fontId="0" fillId="6" borderId="10" xfId="0" applyFill="1" applyBorder="1" applyAlignment="1"/>
    <xf numFmtId="176" fontId="0" fillId="6" borderId="12" xfId="0" applyFill="1" applyBorder="1" applyAlignment="1"/>
    <xf numFmtId="176" fontId="0" fillId="6" borderId="11" xfId="0" applyFill="1" applyBorder="1" applyAlignment="1"/>
    <xf numFmtId="176" fontId="24" fillId="6" borderId="8" xfId="0" applyFont="1" applyFill="1" applyBorder="1" applyAlignment="1"/>
    <xf numFmtId="176" fontId="24" fillId="6" borderId="0" xfId="0" applyFont="1" applyFill="1" applyAlignment="1"/>
    <xf numFmtId="176" fontId="24" fillId="6" borderId="9" xfId="0" applyFont="1" applyFill="1" applyBorder="1" applyAlignment="1"/>
    <xf numFmtId="176" fontId="26" fillId="6" borderId="13" xfId="0" applyFont="1" applyFill="1" applyBorder="1" applyAlignment="1"/>
    <xf numFmtId="176" fontId="24" fillId="6" borderId="14" xfId="0" applyFont="1" applyFill="1" applyBorder="1" applyAlignment="1"/>
    <xf numFmtId="176" fontId="24" fillId="6" borderId="15" xfId="0" applyFont="1" applyFill="1" applyBorder="1" applyAlignment="1"/>
    <xf numFmtId="176" fontId="24" fillId="6" borderId="0" xfId="0" applyFont="1" applyFill="1" applyBorder="1" applyAlignment="1"/>
    <xf numFmtId="176" fontId="27" fillId="6" borderId="8" xfId="0" applyFont="1" applyFill="1" applyBorder="1" applyAlignment="1">
      <alignment horizontal="left"/>
    </xf>
    <xf numFmtId="176" fontId="27" fillId="6" borderId="0" xfId="0" applyFont="1" applyFill="1" applyAlignment="1">
      <alignment horizontal="right"/>
    </xf>
    <xf numFmtId="176" fontId="28" fillId="0" borderId="0" xfId="0" applyFont="1" applyAlignment="1"/>
    <xf numFmtId="176" fontId="28" fillId="0" borderId="0" xfId="0" applyFont="1" applyAlignment="1">
      <alignment horizontal="center"/>
    </xf>
    <xf numFmtId="176" fontId="31" fillId="5" borderId="3" xfId="0" applyFont="1" applyFill="1" applyBorder="1" applyAlignment="1">
      <alignment horizontal="center" vertical="center" wrapText="1"/>
    </xf>
    <xf numFmtId="176" fontId="31" fillId="5" borderId="2" xfId="0" applyFont="1" applyFill="1" applyBorder="1" applyAlignment="1">
      <alignment horizontal="center" vertical="center" wrapText="1"/>
    </xf>
    <xf numFmtId="2" fontId="32" fillId="5" borderId="3" xfId="0" applyNumberFormat="1" applyFont="1" applyFill="1" applyBorder="1" applyAlignment="1">
      <alignment horizontal="center" vertical="center" wrapText="1"/>
    </xf>
    <xf numFmtId="49" fontId="32" fillId="5" borderId="2" xfId="0" applyNumberFormat="1" applyFont="1" applyFill="1" applyBorder="1" applyAlignment="1">
      <alignment horizontal="left" vertical="center" wrapText="1"/>
    </xf>
    <xf numFmtId="49" fontId="32" fillId="5" borderId="2" xfId="0" applyNumberFormat="1" applyFont="1" applyFill="1" applyBorder="1" applyAlignment="1">
      <alignment horizontal="center" vertical="center" wrapText="1"/>
    </xf>
    <xf numFmtId="58" fontId="32" fillId="5" borderId="2" xfId="0" applyNumberFormat="1" applyFont="1" applyFill="1" applyBorder="1" applyAlignment="1">
      <alignment horizontal="center" vertical="center" wrapText="1"/>
    </xf>
    <xf numFmtId="2" fontId="32" fillId="5" borderId="3" xfId="0" applyNumberFormat="1" applyFont="1" applyFill="1" applyBorder="1" applyAlignment="1">
      <alignment horizontal="center" vertical="center" wrapText="1"/>
    </xf>
    <xf numFmtId="2" fontId="32" fillId="5" borderId="3" xfId="0" applyNumberFormat="1" applyFont="1" applyFill="1" applyBorder="1" applyAlignment="1">
      <alignment horizontal="center" vertical="center" wrapText="1"/>
    </xf>
    <xf numFmtId="0" fontId="32" fillId="5" borderId="2" xfId="0" applyNumberFormat="1" applyFont="1" applyFill="1" applyBorder="1" applyAlignment="1">
      <alignment horizontal="center" vertical="center" wrapText="1"/>
    </xf>
    <xf numFmtId="0" fontId="33" fillId="0" borderId="25" xfId="84" applyBorder="1" applyAlignment="1">
      <alignment horizontal="center" vertical="center"/>
    </xf>
    <xf numFmtId="0" fontId="33" fillId="0" borderId="28" xfId="84" applyBorder="1" applyAlignment="1">
      <alignment horizontal="center" vertical="center" wrapText="1"/>
    </xf>
    <xf numFmtId="0" fontId="33" fillId="0" borderId="27" xfId="84" applyBorder="1" applyAlignment="1">
      <alignment horizontal="center" vertical="center"/>
    </xf>
    <xf numFmtId="0" fontId="33" fillId="0" borderId="25" xfId="84" applyBorder="1" applyAlignment="1">
      <alignment horizontal="center" vertical="center" wrapText="1"/>
    </xf>
    <xf numFmtId="177" fontId="37" fillId="29" borderId="27" xfId="88" applyNumberFormat="1" applyFont="1" applyFill="1" applyBorder="1" applyAlignment="1">
      <alignment horizontal="center" vertical="center"/>
    </xf>
    <xf numFmtId="177" fontId="38" fillId="29" borderId="27" xfId="88" applyNumberFormat="1" applyFont="1" applyFill="1" applyBorder="1" applyAlignment="1">
      <alignment horizontal="center" vertical="center" wrapText="1"/>
    </xf>
    <xf numFmtId="177" fontId="37" fillId="29" borderId="27" xfId="88" applyNumberFormat="1" applyFont="1" applyFill="1" applyBorder="1" applyAlignment="1">
      <alignment horizontal="center" vertical="center" wrapText="1"/>
    </xf>
    <xf numFmtId="0" fontId="56" fillId="2" borderId="27" xfId="78" applyFont="1" applyFill="1" applyBorder="1" applyAlignment="1">
      <alignment horizontal="center" vertical="center" wrapText="1"/>
    </xf>
    <xf numFmtId="0" fontId="57" fillId="2" borderId="27" xfId="78" applyFont="1" applyFill="1" applyBorder="1" applyAlignment="1">
      <alignment vertical="center" wrapText="1"/>
    </xf>
    <xf numFmtId="177" fontId="36" fillId="29" borderId="27" xfId="88" applyNumberFormat="1" applyFont="1" applyFill="1" applyBorder="1" applyAlignment="1">
      <alignment horizontal="center" vertical="center" wrapText="1"/>
    </xf>
    <xf numFmtId="177" fontId="55" fillId="0" borderId="27" xfId="88" applyNumberFormat="1" applyFont="1" applyFill="1" applyBorder="1" applyAlignment="1">
      <alignment horizontal="center" vertical="center" wrapText="1"/>
    </xf>
    <xf numFmtId="177" fontId="66" fillId="0" borderId="27" xfId="88" applyNumberFormat="1" applyFont="1" applyFill="1" applyBorder="1" applyAlignment="1">
      <alignment horizontal="center" vertical="center"/>
    </xf>
    <xf numFmtId="177" fontId="67" fillId="0" borderId="27" xfId="88" applyNumberFormat="1" applyFont="1" applyFill="1" applyBorder="1" applyAlignment="1">
      <alignment horizontal="center" vertical="center" wrapText="1"/>
    </xf>
    <xf numFmtId="177" fontId="68" fillId="29" borderId="27" xfId="88" applyNumberFormat="1" applyFont="1" applyFill="1" applyBorder="1" applyAlignment="1">
      <alignment horizontal="center" vertical="center" wrapText="1"/>
    </xf>
    <xf numFmtId="177" fontId="69" fillId="29" borderId="27" xfId="88" applyNumberFormat="1" applyFont="1" applyFill="1" applyBorder="1" applyAlignment="1">
      <alignment horizontal="center" vertical="center" wrapText="1"/>
    </xf>
    <xf numFmtId="176" fontId="43" fillId="29" borderId="27" xfId="0" applyFont="1" applyFill="1" applyBorder="1" applyAlignment="1">
      <alignment horizontal="center" vertical="center"/>
    </xf>
    <xf numFmtId="177" fontId="66" fillId="0" borderId="27" xfId="88" applyNumberFormat="1" applyFont="1" applyFill="1" applyBorder="1" applyAlignment="1">
      <alignment horizontal="center" vertical="center" wrapText="1"/>
    </xf>
    <xf numFmtId="178" fontId="66" fillId="0" borderId="27" xfId="88" applyNumberFormat="1" applyFont="1" applyFill="1" applyBorder="1" applyAlignment="1">
      <alignment horizontal="center" vertical="center"/>
    </xf>
    <xf numFmtId="0" fontId="57" fillId="2" borderId="27" xfId="78" applyFont="1" applyFill="1" applyBorder="1" applyAlignment="1">
      <alignment horizontal="left" vertical="center" wrapText="1"/>
    </xf>
    <xf numFmtId="177" fontId="33" fillId="0" borderId="25" xfId="87" applyNumberFormat="1" applyFont="1" applyFill="1" applyBorder="1" applyAlignment="1">
      <alignment horizontal="center" vertical="center"/>
    </xf>
    <xf numFmtId="177" fontId="33" fillId="0" borderId="46" xfId="87" applyNumberFormat="1" applyFont="1" applyFill="1" applyBorder="1" applyAlignment="1">
      <alignment horizontal="center" vertical="center"/>
    </xf>
    <xf numFmtId="177" fontId="33" fillId="0" borderId="52" xfId="87" applyNumberFormat="1" applyFont="1" applyFill="1" applyBorder="1" applyAlignment="1">
      <alignment horizontal="center" vertical="center"/>
    </xf>
    <xf numFmtId="177" fontId="33" fillId="0" borderId="33" xfId="87" applyNumberFormat="1" applyFont="1" applyFill="1" applyBorder="1" applyAlignment="1">
      <alignment horizontal="center" vertical="center"/>
    </xf>
    <xf numFmtId="177" fontId="33" fillId="0" borderId="40" xfId="87" applyNumberFormat="1" applyFont="1" applyFill="1" applyBorder="1" applyAlignment="1">
      <alignment horizontal="center" vertical="center"/>
    </xf>
    <xf numFmtId="177" fontId="33" fillId="0" borderId="35" xfId="87" applyNumberFormat="1" applyFont="1" applyFill="1" applyBorder="1" applyAlignment="1">
      <alignment horizontal="center" vertical="center"/>
    </xf>
    <xf numFmtId="177" fontId="33" fillId="0" borderId="36" xfId="87" applyNumberFormat="1" applyFont="1" applyFill="1" applyBorder="1" applyAlignment="1">
      <alignment horizontal="center" vertical="center"/>
    </xf>
    <xf numFmtId="0" fontId="33" fillId="0" borderId="32" xfId="87" applyFill="1" applyBorder="1" applyAlignment="1">
      <alignment horizontal="center" vertical="center"/>
    </xf>
    <xf numFmtId="0" fontId="33" fillId="0" borderId="35" xfId="87" applyFill="1" applyBorder="1" applyAlignment="1">
      <alignment horizontal="center" vertical="center"/>
    </xf>
    <xf numFmtId="0" fontId="33" fillId="0" borderId="25" xfId="87" applyFill="1" applyBorder="1" applyAlignment="1">
      <alignment horizontal="center" vertical="center"/>
    </xf>
    <xf numFmtId="0" fontId="42" fillId="2" borderId="46" xfId="87" applyFont="1" applyFill="1" applyBorder="1" applyAlignment="1">
      <alignment horizontal="center" vertical="center" wrapText="1"/>
    </xf>
    <xf numFmtId="0" fontId="33" fillId="0" borderId="46" xfId="87" applyFill="1" applyBorder="1" applyAlignment="1">
      <alignment horizontal="center" vertical="center"/>
    </xf>
    <xf numFmtId="0" fontId="42" fillId="2" borderId="52" xfId="87" applyFont="1" applyFill="1" applyBorder="1" applyAlignment="1">
      <alignment horizontal="center" vertical="center" wrapText="1"/>
    </xf>
    <xf numFmtId="0" fontId="33" fillId="0" borderId="25" xfId="87" applyFont="1" applyFill="1" applyBorder="1" applyAlignment="1">
      <alignment horizontal="center" vertical="center"/>
    </xf>
    <xf numFmtId="0" fontId="33" fillId="0" borderId="46" xfId="87" applyFont="1" applyFill="1" applyBorder="1" applyAlignment="1">
      <alignment horizontal="center" vertical="center"/>
    </xf>
    <xf numFmtId="0" fontId="33" fillId="0" borderId="35" xfId="87" applyFont="1" applyFill="1" applyBorder="1" applyAlignment="1">
      <alignment horizontal="center" vertical="center"/>
    </xf>
    <xf numFmtId="0" fontId="34" fillId="30" borderId="50" xfId="87" applyNumberFormat="1" applyFont="1" applyFill="1" applyBorder="1" applyAlignment="1">
      <alignment horizontal="center" vertical="center"/>
    </xf>
    <xf numFmtId="0" fontId="34" fillId="30" borderId="50" xfId="87" applyFont="1" applyFill="1" applyBorder="1" applyAlignment="1">
      <alignment horizontal="center" vertical="center"/>
    </xf>
    <xf numFmtId="0" fontId="34" fillId="30" borderId="31" xfId="87" applyNumberFormat="1" applyFont="1" applyFill="1" applyBorder="1" applyAlignment="1">
      <alignment horizontal="center" vertical="center"/>
    </xf>
    <xf numFmtId="0" fontId="34" fillId="30" borderId="39" xfId="87" applyNumberFormat="1" applyFont="1" applyFill="1" applyBorder="1" applyAlignment="1">
      <alignment horizontal="center" vertical="center"/>
    </xf>
    <xf numFmtId="0" fontId="34" fillId="30" borderId="34" xfId="87" applyFont="1" applyFill="1" applyBorder="1" applyAlignment="1">
      <alignment horizontal="center" vertical="center"/>
    </xf>
    <xf numFmtId="0" fontId="34" fillId="30" borderId="39" xfId="87" applyFont="1" applyFill="1" applyBorder="1" applyAlignment="1">
      <alignment horizontal="center" vertical="center"/>
    </xf>
    <xf numFmtId="177" fontId="76" fillId="0" borderId="46" xfId="0" applyNumberFormat="1" applyFont="1" applyFill="1" applyBorder="1" applyAlignment="1">
      <alignment horizontal="center" vertical="center"/>
    </xf>
    <xf numFmtId="177" fontId="75" fillId="0" borderId="46" xfId="0" applyNumberFormat="1" applyFont="1" applyFill="1" applyBorder="1" applyAlignment="1">
      <alignment horizontal="center" vertical="center"/>
    </xf>
    <xf numFmtId="176" fontId="75" fillId="0" borderId="46" xfId="0" applyFont="1" applyFill="1" applyBorder="1" applyAlignment="1">
      <alignment horizontal="center" vertical="center"/>
    </xf>
    <xf numFmtId="176" fontId="74" fillId="2" borderId="46" xfId="0" applyFont="1" applyFill="1" applyBorder="1" applyAlignment="1">
      <alignment horizontal="center" vertical="center"/>
    </xf>
    <xf numFmtId="176" fontId="74" fillId="2" borderId="46" xfId="0" applyFont="1" applyFill="1" applyBorder="1" applyAlignment="1">
      <alignment horizontal="center" vertical="center" wrapText="1"/>
    </xf>
    <xf numFmtId="176" fontId="34" fillId="2" borderId="46" xfId="0" applyFont="1" applyFill="1" applyBorder="1" applyAlignment="1">
      <alignment horizontal="center" vertical="center" wrapText="1"/>
    </xf>
    <xf numFmtId="176" fontId="22" fillId="0" borderId="46" xfId="0" applyFont="1" applyBorder="1" applyAlignment="1">
      <alignment horizontal="center"/>
    </xf>
    <xf numFmtId="176" fontId="25" fillId="6" borderId="8" xfId="0" applyFont="1" applyFill="1" applyBorder="1" applyAlignment="1">
      <alignment horizontal="left" vertical="center" wrapText="1"/>
    </xf>
    <xf numFmtId="176" fontId="25" fillId="6" borderId="0" xfId="0" applyFont="1" applyFill="1" applyAlignment="1">
      <alignment horizontal="left" vertical="center"/>
    </xf>
    <xf numFmtId="176" fontId="25" fillId="6" borderId="9" xfId="0" applyFont="1" applyFill="1" applyBorder="1" applyAlignment="1">
      <alignment horizontal="left" vertical="center"/>
    </xf>
    <xf numFmtId="176" fontId="25" fillId="6" borderId="8" xfId="0" applyFont="1" applyFill="1" applyBorder="1" applyAlignment="1">
      <alignment horizontal="left" wrapText="1"/>
    </xf>
    <xf numFmtId="176" fontId="25" fillId="6" borderId="0" xfId="0" applyFont="1" applyFill="1" applyAlignment="1">
      <alignment horizontal="left"/>
    </xf>
    <xf numFmtId="176" fontId="25" fillId="6" borderId="9" xfId="0" applyFont="1" applyFill="1" applyBorder="1" applyAlignment="1">
      <alignment horizontal="left"/>
    </xf>
    <xf numFmtId="176" fontId="1" fillId="5" borderId="0" xfId="0" applyFont="1" applyFill="1" applyBorder="1" applyAlignment="1" applyProtection="1">
      <alignment horizontal="left" vertical="top" wrapText="1"/>
    </xf>
    <xf numFmtId="176" fontId="30" fillId="3" borderId="3" xfId="0" applyFont="1" applyFill="1" applyBorder="1" applyAlignment="1">
      <alignment horizontal="center" vertical="top"/>
    </xf>
    <xf numFmtId="176" fontId="30" fillId="3" borderId="1" xfId="0" applyFont="1" applyFill="1" applyBorder="1" applyAlignment="1">
      <alignment horizontal="center" vertical="top"/>
    </xf>
    <xf numFmtId="176" fontId="30" fillId="3" borderId="4" xfId="0" applyFont="1" applyFill="1" applyBorder="1" applyAlignment="1">
      <alignment horizontal="center" vertical="top"/>
    </xf>
    <xf numFmtId="176" fontId="29" fillId="5" borderId="2" xfId="0" applyFont="1" applyFill="1" applyBorder="1" applyAlignment="1">
      <alignment horizontal="center" vertical="center"/>
    </xf>
    <xf numFmtId="0" fontId="57" fillId="2" borderId="30" xfId="78" applyFont="1" applyFill="1" applyBorder="1" applyAlignment="1">
      <alignment horizontal="left" vertical="center" wrapText="1"/>
    </xf>
    <xf numFmtId="0" fontId="57" fillId="2" borderId="29" xfId="78" applyFont="1" applyFill="1" applyBorder="1" applyAlignment="1">
      <alignment horizontal="left" vertical="center" wrapText="1"/>
    </xf>
    <xf numFmtId="176" fontId="45" fillId="29" borderId="27" xfId="0" applyFont="1" applyFill="1" applyBorder="1" applyAlignment="1">
      <alignment horizontal="center" vertical="center"/>
    </xf>
    <xf numFmtId="176" fontId="47" fillId="29" borderId="27" xfId="0" applyFont="1" applyFill="1" applyBorder="1" applyAlignment="1">
      <alignment horizontal="center" vertical="center"/>
    </xf>
    <xf numFmtId="0" fontId="46" fillId="29" borderId="27" xfId="88" applyFont="1" applyFill="1" applyBorder="1" applyAlignment="1">
      <alignment horizontal="center" vertical="center"/>
    </xf>
    <xf numFmtId="0" fontId="45" fillId="29" borderId="26" xfId="88" applyFont="1" applyFill="1" applyBorder="1" applyAlignment="1">
      <alignment horizontal="center" vertical="center" wrapText="1"/>
    </xf>
    <xf numFmtId="0" fontId="46" fillId="29" borderId="25" xfId="88" applyFont="1" applyFill="1" applyBorder="1" applyAlignment="1">
      <alignment horizontal="center" vertical="center"/>
    </xf>
    <xf numFmtId="176" fontId="54" fillId="0" borderId="27" xfId="0" applyFont="1" applyFill="1" applyBorder="1" applyAlignment="1">
      <alignment horizontal="center" vertical="center" wrapText="1"/>
    </xf>
    <xf numFmtId="176" fontId="54" fillId="0" borderId="27" xfId="0" applyFont="1" applyFill="1" applyBorder="1" applyAlignment="1">
      <alignment horizontal="center" vertical="center"/>
    </xf>
    <xf numFmtId="177" fontId="48" fillId="29" borderId="27" xfId="88" applyNumberFormat="1" applyFont="1" applyFill="1" applyBorder="1" applyAlignment="1">
      <alignment horizontal="center" vertical="center"/>
    </xf>
    <xf numFmtId="0" fontId="61" fillId="2" borderId="27" xfId="78" applyFont="1" applyFill="1" applyBorder="1" applyAlignment="1">
      <alignment horizontal="left" vertical="center" wrapText="1"/>
    </xf>
    <xf numFmtId="176" fontId="45" fillId="29" borderId="27" xfId="0" applyFont="1" applyFill="1" applyBorder="1" applyAlignment="1">
      <alignment horizontal="center" vertical="center" wrapText="1"/>
    </xf>
    <xf numFmtId="0" fontId="33" fillId="0" borderId="26" xfId="84" applyBorder="1" applyAlignment="1">
      <alignment horizontal="center" vertical="center" wrapText="1"/>
    </xf>
    <xf numFmtId="0" fontId="33" fillId="0" borderId="25" xfId="84" applyBorder="1" applyAlignment="1">
      <alignment horizontal="center" vertical="center" wrapText="1"/>
    </xf>
    <xf numFmtId="0" fontId="33" fillId="0" borderId="26" xfId="84" applyBorder="1" applyAlignment="1">
      <alignment horizontal="center" vertical="center"/>
    </xf>
    <xf numFmtId="0" fontId="33" fillId="0" borderId="25" xfId="84" applyBorder="1" applyAlignment="1">
      <alignment horizontal="center" vertical="center"/>
    </xf>
    <xf numFmtId="0" fontId="61" fillId="2" borderId="5" xfId="78" applyFont="1" applyFill="1" applyBorder="1" applyAlignment="1">
      <alignment horizontal="left" vertical="center" wrapText="1"/>
    </xf>
    <xf numFmtId="0" fontId="61" fillId="2" borderId="6" xfId="78" applyFont="1" applyFill="1" applyBorder="1" applyAlignment="1">
      <alignment horizontal="left" vertical="center" wrapText="1"/>
    </xf>
    <xf numFmtId="0" fontId="61" fillId="2" borderId="7" xfId="78" applyFont="1" applyFill="1" applyBorder="1" applyAlignment="1">
      <alignment horizontal="left" vertical="center" wrapText="1"/>
    </xf>
    <xf numFmtId="0" fontId="61" fillId="2" borderId="8" xfId="78" applyFont="1" applyFill="1" applyBorder="1" applyAlignment="1">
      <alignment horizontal="left" vertical="center" wrapText="1"/>
    </xf>
    <xf numFmtId="0" fontId="61" fillId="2" borderId="0" xfId="78" applyFont="1" applyFill="1" applyBorder="1" applyAlignment="1">
      <alignment horizontal="left" vertical="center" wrapText="1"/>
    </xf>
    <xf numFmtId="0" fontId="61" fillId="2" borderId="9" xfId="78" applyFont="1" applyFill="1" applyBorder="1" applyAlignment="1">
      <alignment horizontal="left" vertical="center" wrapText="1"/>
    </xf>
    <xf numFmtId="0" fontId="61" fillId="2" borderId="10" xfId="78" applyFont="1" applyFill="1" applyBorder="1" applyAlignment="1">
      <alignment horizontal="left" vertical="center" wrapText="1"/>
    </xf>
    <xf numFmtId="0" fontId="61" fillId="2" borderId="12" xfId="78" applyFont="1" applyFill="1" applyBorder="1" applyAlignment="1">
      <alignment horizontal="left" vertical="center" wrapText="1"/>
    </xf>
    <xf numFmtId="0" fontId="61" fillId="2" borderId="11" xfId="78" applyFont="1" applyFill="1" applyBorder="1" applyAlignment="1">
      <alignment horizontal="left" vertical="center" wrapText="1"/>
    </xf>
    <xf numFmtId="177" fontId="49" fillId="29" borderId="27" xfId="88" applyNumberFormat="1" applyFont="1" applyFill="1" applyBorder="1" applyAlignment="1">
      <alignment horizontal="center" vertical="center"/>
    </xf>
    <xf numFmtId="177" fontId="49" fillId="29" borderId="27" xfId="88" applyNumberFormat="1" applyFont="1" applyFill="1" applyBorder="1" applyAlignment="1">
      <alignment horizontal="center" vertical="center" wrapText="1"/>
    </xf>
    <xf numFmtId="176" fontId="43" fillId="29" borderId="27" xfId="0" applyFont="1" applyFill="1" applyBorder="1" applyAlignment="1">
      <alignment horizontal="center" vertical="center"/>
    </xf>
    <xf numFmtId="176" fontId="44" fillId="29" borderId="27" xfId="0" applyFont="1" applyFill="1" applyBorder="1" applyAlignment="1">
      <alignment horizontal="center" vertical="center"/>
    </xf>
    <xf numFmtId="0" fontId="33" fillId="4" borderId="27" xfId="88" applyFont="1" applyFill="1" applyBorder="1" applyAlignment="1">
      <alignment horizontal="left" vertical="center" wrapText="1"/>
    </xf>
    <xf numFmtId="177" fontId="55" fillId="0" borderId="27" xfId="88" applyNumberFormat="1" applyFont="1" applyFill="1" applyBorder="1" applyAlignment="1">
      <alignment horizontal="center" vertical="center" wrapText="1"/>
    </xf>
    <xf numFmtId="178" fontId="55" fillId="0" borderId="27" xfId="88" applyNumberFormat="1" applyFont="1" applyFill="1" applyBorder="1" applyAlignment="1">
      <alignment horizontal="center" vertical="center" wrapText="1"/>
    </xf>
    <xf numFmtId="177" fontId="60" fillId="0" borderId="27" xfId="88" applyNumberFormat="1" applyFont="1" applyFill="1" applyBorder="1" applyAlignment="1">
      <alignment horizontal="center" vertical="center" wrapText="1"/>
    </xf>
    <xf numFmtId="176" fontId="22" fillId="4" borderId="27" xfId="0" applyFont="1" applyFill="1" applyBorder="1" applyAlignment="1">
      <alignment horizontal="left" vertical="center" wrapText="1"/>
    </xf>
    <xf numFmtId="176" fontId="22" fillId="4" borderId="27" xfId="0" applyFont="1" applyFill="1" applyBorder="1" applyAlignment="1">
      <alignment horizontal="left" vertical="center"/>
    </xf>
    <xf numFmtId="177" fontId="35" fillId="29" borderId="27" xfId="88" applyNumberFormat="1" applyFont="1" applyFill="1" applyBorder="1" applyAlignment="1">
      <alignment horizontal="center" vertical="center" wrapText="1"/>
    </xf>
    <xf numFmtId="177" fontId="35" fillId="29" borderId="27" xfId="88" applyNumberFormat="1" applyFont="1" applyFill="1" applyBorder="1" applyAlignment="1">
      <alignment horizontal="center" vertical="center"/>
    </xf>
    <xf numFmtId="0" fontId="33" fillId="4" borderId="27" xfId="88" applyFont="1" applyFill="1" applyBorder="1" applyAlignment="1">
      <alignment horizontal="center" vertical="center" wrapText="1"/>
    </xf>
    <xf numFmtId="0" fontId="34" fillId="0" borderId="53" xfId="87" applyFont="1" applyFill="1" applyBorder="1" applyAlignment="1">
      <alignment horizontal="left" vertical="center" wrapText="1"/>
    </xf>
    <xf numFmtId="0" fontId="34" fillId="0" borderId="54" xfId="87" applyFont="1" applyFill="1" applyBorder="1" applyAlignment="1">
      <alignment horizontal="left" vertical="center" wrapText="1"/>
    </xf>
    <xf numFmtId="0" fontId="34" fillId="0" borderId="51" xfId="87" applyFont="1" applyFill="1" applyBorder="1" applyAlignment="1">
      <alignment horizontal="left" vertical="center" wrapText="1"/>
    </xf>
    <xf numFmtId="0" fontId="45" fillId="31" borderId="59" xfId="87" applyFont="1" applyFill="1" applyBorder="1" applyAlignment="1">
      <alignment horizontal="center" vertical="center" wrapText="1"/>
    </xf>
    <xf numFmtId="0" fontId="45" fillId="31" borderId="60" xfId="87" applyFont="1" applyFill="1" applyBorder="1" applyAlignment="1">
      <alignment horizontal="center" vertical="center" wrapText="1"/>
    </xf>
    <xf numFmtId="0" fontId="43" fillId="3" borderId="55" xfId="87" applyNumberFormat="1" applyFont="1" applyFill="1" applyBorder="1" applyAlignment="1">
      <alignment horizontal="center" vertical="center" wrapText="1"/>
    </xf>
    <xf numFmtId="0" fontId="43" fillId="3" borderId="51" xfId="87" applyNumberFormat="1" applyFont="1" applyFill="1" applyBorder="1" applyAlignment="1">
      <alignment horizontal="center" vertical="center" wrapText="1"/>
    </xf>
    <xf numFmtId="176" fontId="59" fillId="0" borderId="38" xfId="0" applyFont="1" applyBorder="1" applyAlignment="1">
      <alignment horizontal="left" wrapText="1"/>
    </xf>
    <xf numFmtId="176" fontId="59" fillId="0" borderId="41" xfId="0" applyFont="1" applyBorder="1" applyAlignment="1">
      <alignment horizontal="left" wrapText="1"/>
    </xf>
    <xf numFmtId="176" fontId="59" fillId="0" borderId="45" xfId="0" applyFont="1" applyBorder="1" applyAlignment="1">
      <alignment horizontal="left" wrapText="1"/>
    </xf>
    <xf numFmtId="176" fontId="0" fillId="0" borderId="48" xfId="0" applyBorder="1" applyAlignment="1">
      <alignment horizontal="center"/>
    </xf>
    <xf numFmtId="176" fontId="0" fillId="0" borderId="56" xfId="0" applyBorder="1" applyAlignment="1">
      <alignment horizontal="center"/>
    </xf>
    <xf numFmtId="176" fontId="0" fillId="0" borderId="49" xfId="0" applyBorder="1" applyAlignment="1">
      <alignment horizontal="center"/>
    </xf>
    <xf numFmtId="176" fontId="0" fillId="0" borderId="44" xfId="0" applyBorder="1" applyAlignment="1">
      <alignment horizontal="center"/>
    </xf>
    <xf numFmtId="176" fontId="0" fillId="0" borderId="57" xfId="0" applyBorder="1" applyAlignment="1">
      <alignment horizontal="center"/>
    </xf>
    <xf numFmtId="176" fontId="0" fillId="0" borderId="58" xfId="0" applyBorder="1" applyAlignment="1">
      <alignment horizontal="center"/>
    </xf>
    <xf numFmtId="176" fontId="74" fillId="3" borderId="46" xfId="0" applyFont="1" applyFill="1" applyBorder="1" applyAlignment="1">
      <alignment horizontal="center" vertical="center" wrapText="1"/>
    </xf>
    <xf numFmtId="176" fontId="74" fillId="3" borderId="46" xfId="0" applyFont="1" applyFill="1" applyBorder="1" applyAlignment="1">
      <alignment horizontal="center" vertical="center"/>
    </xf>
    <xf numFmtId="176" fontId="59" fillId="0" borderId="46" xfId="0" applyFont="1" applyBorder="1" applyAlignment="1">
      <alignment horizontal="left" wrapText="1"/>
    </xf>
    <xf numFmtId="0" fontId="45" fillId="0" borderId="37" xfId="87" applyFont="1" applyFill="1" applyBorder="1" applyAlignment="1">
      <alignment horizontal="center" vertical="center" wrapText="1"/>
    </xf>
    <xf numFmtId="0" fontId="45" fillId="0" borderId="42" xfId="87" applyFont="1" applyFill="1" applyBorder="1" applyAlignment="1">
      <alignment horizontal="center" vertical="center" wrapText="1"/>
    </xf>
    <xf numFmtId="0" fontId="45" fillId="0" borderId="43" xfId="87" applyFont="1" applyFill="1" applyBorder="1" applyAlignment="1">
      <alignment horizontal="center" vertical="center" wrapText="1"/>
    </xf>
    <xf numFmtId="0" fontId="45" fillId="31" borderId="39" xfId="87" applyFont="1" applyFill="1" applyBorder="1" applyAlignment="1">
      <alignment horizontal="center" vertical="center" wrapText="1"/>
    </xf>
    <xf numFmtId="0" fontId="43" fillId="3" borderId="47" xfId="87" applyNumberFormat="1" applyFont="1" applyFill="1" applyBorder="1" applyAlignment="1">
      <alignment horizontal="center" vertical="center" wrapText="1"/>
    </xf>
    <xf numFmtId="0" fontId="34" fillId="0" borderId="53" xfId="87" applyFont="1" applyFill="1" applyBorder="1" applyAlignment="1">
      <alignment horizontal="center" vertical="center" wrapText="1"/>
    </xf>
    <xf numFmtId="0" fontId="34" fillId="0" borderId="54" xfId="87" applyFont="1" applyFill="1" applyBorder="1" applyAlignment="1">
      <alignment horizontal="center" vertical="center" wrapText="1"/>
    </xf>
    <xf numFmtId="0" fontId="34" fillId="0" borderId="51" xfId="87" applyFont="1" applyFill="1" applyBorder="1" applyAlignment="1">
      <alignment horizontal="center" vertical="center" wrapText="1"/>
    </xf>
    <xf numFmtId="176" fontId="59" fillId="0" borderId="55" xfId="0" applyFont="1" applyBorder="1" applyAlignment="1">
      <alignment horizontal="left"/>
    </xf>
    <xf numFmtId="176" fontId="59" fillId="0" borderId="54" xfId="0" applyFont="1" applyBorder="1" applyAlignment="1">
      <alignment horizontal="left"/>
    </xf>
    <xf numFmtId="176" fontId="59" fillId="0" borderId="47" xfId="0" applyFont="1" applyBorder="1" applyAlignment="1">
      <alignment horizontal="left"/>
    </xf>
    <xf numFmtId="176" fontId="50" fillId="0" borderId="55" xfId="0" applyFont="1" applyBorder="1" applyAlignment="1">
      <alignment horizontal="left"/>
    </xf>
    <xf numFmtId="176" fontId="53" fillId="0" borderId="54" xfId="0" applyFont="1" applyBorder="1" applyAlignment="1">
      <alignment horizontal="left"/>
    </xf>
    <xf numFmtId="176" fontId="53" fillId="0" borderId="47" xfId="0" applyFont="1" applyBorder="1" applyAlignment="1">
      <alignment horizontal="left"/>
    </xf>
  </cellXfs>
  <cellStyles count="90">
    <cellStyle name="20% - Accent1" xfId="18"/>
    <cellStyle name="20% - Accent2" xfId="10"/>
    <cellStyle name="20% - Accent3" xfId="11"/>
    <cellStyle name="20% - Accent4" xfId="3"/>
    <cellStyle name="20% - Accent5" xfId="14"/>
    <cellStyle name="20% - Accent6" xfId="16"/>
    <cellStyle name="40% - Accent1" xfId="19"/>
    <cellStyle name="40% - Accent2" xfId="20"/>
    <cellStyle name="40% - Accent3" xfId="21"/>
    <cellStyle name="40% - Accent4" xfId="22"/>
    <cellStyle name="40% - Accent5" xfId="23"/>
    <cellStyle name="40% - Accent6" xfId="4"/>
    <cellStyle name="60% - Accent1" xfId="13"/>
    <cellStyle name="60% - Accent2" xfId="15"/>
    <cellStyle name="60% - Accent3" xfId="17"/>
    <cellStyle name="60% - Accent4" xfId="24"/>
    <cellStyle name="60% - Accent5" xfId="25"/>
    <cellStyle name="60% - Accent6" xfId="26"/>
    <cellStyle name="Accent1" xfId="27"/>
    <cellStyle name="Accent2" xfId="28"/>
    <cellStyle name="Accent3" xfId="29"/>
    <cellStyle name="Accent4" xfId="30"/>
    <cellStyle name="Accent5" xfId="31"/>
    <cellStyle name="Accent6" xfId="32"/>
    <cellStyle name="Bad" xfId="33"/>
    <cellStyle name="Calculation" xfId="34"/>
    <cellStyle name="Check Cell" xfId="35"/>
    <cellStyle name="Explanatory Text" xfId="37"/>
    <cellStyle name="Good" xfId="38"/>
    <cellStyle name="Heading 1" xfId="40"/>
    <cellStyle name="Heading 2" xfId="42"/>
    <cellStyle name="Heading 3" xfId="8"/>
    <cellStyle name="Heading 4" xfId="43"/>
    <cellStyle name="Input" xfId="5"/>
    <cellStyle name="Linked Cell" xfId="44"/>
    <cellStyle name="Neutral" xfId="45"/>
    <cellStyle name="Normal 2" xfId="46"/>
    <cellStyle name="Normal 2 2" xfId="47"/>
    <cellStyle name="Normal 2 2 2" xfId="48"/>
    <cellStyle name="Normal 2 3" xfId="49"/>
    <cellStyle name="Normal 2 3 2" xfId="50"/>
    <cellStyle name="Normal 2 3 2 2" xfId="6"/>
    <cellStyle name="Normal 2 3 3" xfId="51"/>
    <cellStyle name="Normal 2 4" xfId="52"/>
    <cellStyle name="Normal 2 4 2" xfId="53"/>
    <cellStyle name="Normal 2 5" xfId="54"/>
    <cellStyle name="Normal 3" xfId="55"/>
    <cellStyle name="Normal 3 2" xfId="56"/>
    <cellStyle name="Normal 3 2 2" xfId="1"/>
    <cellStyle name="Normal 3 2 2 2" xfId="41"/>
    <cellStyle name="Normal 3 2 2 2 2" xfId="57"/>
    <cellStyle name="Normal 3 2 2 3" xfId="7"/>
    <cellStyle name="Normal 3 2 3" xfId="12"/>
    <cellStyle name="Normal 3 2 3 2" xfId="58"/>
    <cellStyle name="Normal 3 2 4" xfId="9"/>
    <cellStyle name="Normal 3 3" xfId="59"/>
    <cellStyle name="Normal 3 4" xfId="60"/>
    <cellStyle name="Normal 3 4 2" xfId="62"/>
    <cellStyle name="Normal 3 4 2 2" xfId="63"/>
    <cellStyle name="Normal 3 4 3" xfId="64"/>
    <cellStyle name="Normal 3 5" xfId="65"/>
    <cellStyle name="Normal 3 5 2" xfId="66"/>
    <cellStyle name="Normal 3 6" xfId="67"/>
    <cellStyle name="Normal 4" xfId="68"/>
    <cellStyle name="Normal 5" xfId="69"/>
    <cellStyle name="Normal 5 2" xfId="70"/>
    <cellStyle name="Normal 5 2 2" xfId="71"/>
    <cellStyle name="Normal 5 3" xfId="39"/>
    <cellStyle name="Normal 6" xfId="72"/>
    <cellStyle name="Normal 7" xfId="73"/>
    <cellStyle name="Normal 7 2" xfId="2"/>
    <cellStyle name="Normal 8" xfId="74"/>
    <cellStyle name="Normal 9" xfId="75"/>
    <cellStyle name="Note" xfId="61"/>
    <cellStyle name="Output" xfId="76"/>
    <cellStyle name="Percent 2" xfId="77"/>
    <cellStyle name="RowLevel_1" xfId="36"/>
    <cellStyle name="Title" xfId="79"/>
    <cellStyle name="Total" xfId="80"/>
    <cellStyle name="Warning Text" xfId="81"/>
    <cellStyle name="常规" xfId="0" builtinId="0"/>
    <cellStyle name="常规 2" xfId="78"/>
    <cellStyle name="常规 2 2" xfId="85"/>
    <cellStyle name="常规 2 3" xfId="86"/>
    <cellStyle name="常规 2 4" xfId="87"/>
    <cellStyle name="常规 3" xfId="83"/>
    <cellStyle name="常规 3 2" xfId="88"/>
    <cellStyle name="常规 4" xfId="84"/>
    <cellStyle name="超链接 2" xfId="89"/>
    <cellStyle name="一般_Sheet1" xfId="82"/>
  </cellStyles>
  <dxfs count="0"/>
  <tableStyles count="0" defaultTableStyle="TableStyleMedium2"/>
  <colors>
    <mruColors>
      <color rgb="FF3366FF"/>
      <color rgb="FF0099FF"/>
      <color rgb="FFFF9999"/>
      <color rgb="FF3399FF"/>
      <color rgb="FF0066FF"/>
      <color rgb="FFFFFF66"/>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522757</xdr:colOff>
      <xdr:row>0</xdr:row>
      <xdr:rowOff>25212</xdr:rowOff>
    </xdr:from>
    <xdr:to>
      <xdr:col>2</xdr:col>
      <xdr:colOff>2032001</xdr:colOff>
      <xdr:row>3</xdr:row>
      <xdr:rowOff>123264</xdr:rowOff>
    </xdr:to>
    <xdr:pic>
      <xdr:nvPicPr>
        <xdr:cNvPr id="1151" name="图片 2" descr="rId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76404" y="25212"/>
          <a:ext cx="1509244" cy="56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63499</xdr:rowOff>
    </xdr:from>
    <xdr:to>
      <xdr:col>20</xdr:col>
      <xdr:colOff>264533</xdr:colOff>
      <xdr:row>104</xdr:row>
      <xdr:rowOff>36286</xdr:rowOff>
    </xdr:to>
    <xdr:pic>
      <xdr:nvPicPr>
        <xdr:cNvPr id="2" name="图片 1"/>
        <xdr:cNvPicPr>
          <a:picLocks noChangeAspect="1"/>
        </xdr:cNvPicPr>
      </xdr:nvPicPr>
      <xdr:blipFill>
        <a:blip xmlns:r="http://schemas.openxmlformats.org/officeDocument/2006/relationships" r:embed="rId1"/>
        <a:stretch>
          <a:fillRect/>
        </a:stretch>
      </xdr:blipFill>
      <xdr:spPr>
        <a:xfrm>
          <a:off x="0" y="6123213"/>
          <a:ext cx="19550390" cy="133622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xdr:row>
      <xdr:rowOff>79373</xdr:rowOff>
    </xdr:from>
    <xdr:to>
      <xdr:col>13</xdr:col>
      <xdr:colOff>123764</xdr:colOff>
      <xdr:row>95</xdr:row>
      <xdr:rowOff>154213</xdr:rowOff>
    </xdr:to>
    <xdr:pic>
      <xdr:nvPicPr>
        <xdr:cNvPr id="2" name="图片 1"/>
        <xdr:cNvPicPr>
          <a:picLocks noChangeAspect="1"/>
        </xdr:cNvPicPr>
      </xdr:nvPicPr>
      <xdr:blipFill>
        <a:blip xmlns:r="http://schemas.openxmlformats.org/officeDocument/2006/relationships" r:embed="rId1"/>
        <a:stretch>
          <a:fillRect/>
        </a:stretch>
      </xdr:blipFill>
      <xdr:spPr>
        <a:xfrm>
          <a:off x="0" y="7127873"/>
          <a:ext cx="15418193" cy="134642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233795</xdr:colOff>
      <xdr:row>13</xdr:row>
      <xdr:rowOff>67828</xdr:rowOff>
    </xdr:from>
    <xdr:to>
      <xdr:col>20</xdr:col>
      <xdr:colOff>335013</xdr:colOff>
      <xdr:row>117</xdr:row>
      <xdr:rowOff>69271</xdr:rowOff>
    </xdr:to>
    <xdr:pic>
      <xdr:nvPicPr>
        <xdr:cNvPr id="5" name="图片 4"/>
        <xdr:cNvPicPr>
          <a:picLocks noChangeAspect="1"/>
        </xdr:cNvPicPr>
      </xdr:nvPicPr>
      <xdr:blipFill>
        <a:blip xmlns:r="http://schemas.openxmlformats.org/officeDocument/2006/relationships" r:embed="rId1"/>
        <a:stretch>
          <a:fillRect/>
        </a:stretch>
      </xdr:blipFill>
      <xdr:spPr>
        <a:xfrm>
          <a:off x="233795" y="6718010"/>
          <a:ext cx="20986945" cy="16811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17</xdr:row>
      <xdr:rowOff>139700</xdr:rowOff>
    </xdr:from>
    <xdr:to>
      <xdr:col>6</xdr:col>
      <xdr:colOff>247650</xdr:colOff>
      <xdr:row>41</xdr:row>
      <xdr:rowOff>157321</xdr:rowOff>
    </xdr:to>
    <xdr:pic>
      <xdr:nvPicPr>
        <xdr:cNvPr id="2" name="图片 1"/>
        <xdr:cNvPicPr>
          <a:picLocks noChangeAspect="1"/>
        </xdr:cNvPicPr>
      </xdr:nvPicPr>
      <xdr:blipFill>
        <a:blip xmlns:r="http://schemas.openxmlformats.org/officeDocument/2006/relationships" r:embed="rId1"/>
        <a:stretch>
          <a:fillRect/>
        </a:stretch>
      </xdr:blipFill>
      <xdr:spPr>
        <a:xfrm>
          <a:off x="0" y="4267200"/>
          <a:ext cx="6267450" cy="3827621"/>
        </a:xfrm>
        <a:prstGeom prst="rect">
          <a:avLst/>
        </a:prstGeom>
      </xdr:spPr>
    </xdr:pic>
    <xdr:clientData/>
  </xdr:twoCellAnchor>
  <xdr:twoCellAnchor editAs="oneCell">
    <xdr:from>
      <xdr:col>6</xdr:col>
      <xdr:colOff>304799</xdr:colOff>
      <xdr:row>16</xdr:row>
      <xdr:rowOff>120174</xdr:rowOff>
    </xdr:from>
    <xdr:to>
      <xdr:col>12</xdr:col>
      <xdr:colOff>322209</xdr:colOff>
      <xdr:row>40</xdr:row>
      <xdr:rowOff>107950</xdr:rowOff>
    </xdr:to>
    <xdr:pic>
      <xdr:nvPicPr>
        <xdr:cNvPr id="3" name="图片 2"/>
        <xdr:cNvPicPr>
          <a:picLocks noChangeAspect="1"/>
        </xdr:cNvPicPr>
      </xdr:nvPicPr>
      <xdr:blipFill>
        <a:blip xmlns:r="http://schemas.openxmlformats.org/officeDocument/2006/relationships" r:embed="rId2"/>
        <a:stretch>
          <a:fillRect/>
        </a:stretch>
      </xdr:blipFill>
      <xdr:spPr>
        <a:xfrm>
          <a:off x="6324599" y="3784124"/>
          <a:ext cx="6037210" cy="3797776"/>
        </a:xfrm>
        <a:prstGeom prst="rect">
          <a:avLst/>
        </a:prstGeom>
      </xdr:spPr>
    </xdr:pic>
    <xdr:clientData/>
  </xdr:twoCellAnchor>
  <xdr:twoCellAnchor editAs="oneCell">
    <xdr:from>
      <xdr:col>0</xdr:col>
      <xdr:colOff>25401</xdr:colOff>
      <xdr:row>6</xdr:row>
      <xdr:rowOff>74961</xdr:rowOff>
    </xdr:from>
    <xdr:to>
      <xdr:col>1</xdr:col>
      <xdr:colOff>800100</xdr:colOff>
      <xdr:row>17</xdr:row>
      <xdr:rowOff>100723</xdr:rowOff>
    </xdr:to>
    <xdr:pic>
      <xdr:nvPicPr>
        <xdr:cNvPr id="4" name="图片 3"/>
        <xdr:cNvPicPr>
          <a:picLocks noChangeAspect="1"/>
        </xdr:cNvPicPr>
      </xdr:nvPicPr>
      <xdr:blipFill>
        <a:blip xmlns:r="http://schemas.openxmlformats.org/officeDocument/2006/relationships" r:embed="rId3"/>
        <a:stretch>
          <a:fillRect/>
        </a:stretch>
      </xdr:blipFill>
      <xdr:spPr>
        <a:xfrm>
          <a:off x="25401" y="2456211"/>
          <a:ext cx="1777999" cy="1772012"/>
        </a:xfrm>
        <a:prstGeom prst="rect">
          <a:avLst/>
        </a:prstGeom>
      </xdr:spPr>
    </xdr:pic>
    <xdr:clientData/>
  </xdr:twoCellAnchor>
  <xdr:twoCellAnchor editAs="oneCell">
    <xdr:from>
      <xdr:col>1</xdr:col>
      <xdr:colOff>812801</xdr:colOff>
      <xdr:row>6</xdr:row>
      <xdr:rowOff>50800</xdr:rowOff>
    </xdr:from>
    <xdr:to>
      <xdr:col>3</xdr:col>
      <xdr:colOff>374650</xdr:colOff>
      <xdr:row>15</xdr:row>
      <xdr:rowOff>108613</xdr:rowOff>
    </xdr:to>
    <xdr:pic>
      <xdr:nvPicPr>
        <xdr:cNvPr id="5" name="图片 4"/>
        <xdr:cNvPicPr>
          <a:picLocks noChangeAspect="1"/>
        </xdr:cNvPicPr>
      </xdr:nvPicPr>
      <xdr:blipFill>
        <a:blip xmlns:r="http://schemas.openxmlformats.org/officeDocument/2006/relationships" r:embed="rId4"/>
        <a:stretch>
          <a:fillRect/>
        </a:stretch>
      </xdr:blipFill>
      <xdr:spPr>
        <a:xfrm>
          <a:off x="1816101" y="1428750"/>
          <a:ext cx="1568449" cy="1486563"/>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66FF"/>
  </sheetPr>
  <dimension ref="A1:D33"/>
  <sheetViews>
    <sheetView tabSelected="1" zoomScale="85" zoomScaleNormal="85" workbookViewId="0">
      <selection activeCell="A20" sqref="A20"/>
    </sheetView>
  </sheetViews>
  <sheetFormatPr defaultColWidth="0" defaultRowHeight="12.5" zeroHeight="1"/>
  <cols>
    <col min="1" max="3" width="29.7265625" customWidth="1"/>
    <col min="4" max="4" width="18" hidden="1" customWidth="1"/>
    <col min="5" max="5" width="9.1796875" hidden="1" customWidth="1"/>
    <col min="6" max="16384" width="9.1796875" hidden="1"/>
  </cols>
  <sheetData>
    <row r="1" spans="1:3">
      <c r="A1" s="3"/>
      <c r="B1" s="4"/>
      <c r="C1" s="5"/>
    </row>
    <row r="2" spans="1:3">
      <c r="A2" s="6"/>
      <c r="B2" s="7"/>
      <c r="C2" s="8"/>
    </row>
    <row r="3" spans="1:3">
      <c r="A3" s="6"/>
      <c r="B3" s="7"/>
      <c r="C3" s="8"/>
    </row>
    <row r="4" spans="1:3">
      <c r="A4" s="6"/>
      <c r="B4" s="7"/>
      <c r="C4" s="8"/>
    </row>
    <row r="5" spans="1:3" ht="24.75" customHeight="1">
      <c r="A5" s="6"/>
      <c r="B5" s="7"/>
      <c r="C5" s="8"/>
    </row>
    <row r="6" spans="1:3" ht="24.75" customHeight="1">
      <c r="A6" s="6"/>
      <c r="B6" s="7"/>
      <c r="C6" s="8"/>
    </row>
    <row r="7" spans="1:3" ht="24.75" customHeight="1">
      <c r="A7" s="6"/>
      <c r="B7" s="7"/>
      <c r="C7" s="8"/>
    </row>
    <row r="8" spans="1:3" ht="24.75" customHeight="1">
      <c r="A8" s="6"/>
      <c r="B8" s="7"/>
      <c r="C8" s="8"/>
    </row>
    <row r="9" spans="1:3" ht="24.75" customHeight="1">
      <c r="A9" s="13"/>
      <c r="B9" s="14"/>
      <c r="C9" s="15"/>
    </row>
    <row r="10" spans="1:3" ht="13">
      <c r="A10" s="13"/>
      <c r="B10" s="14"/>
      <c r="C10" s="15"/>
    </row>
    <row r="11" spans="1:3" ht="30">
      <c r="A11" s="81" t="s">
        <v>10</v>
      </c>
      <c r="B11" s="82"/>
      <c r="C11" s="83"/>
    </row>
    <row r="12" spans="1:3" ht="30">
      <c r="A12" s="84" t="s">
        <v>11</v>
      </c>
      <c r="B12" s="85"/>
      <c r="C12" s="86"/>
    </row>
    <row r="13" spans="1:3" ht="15" customHeight="1">
      <c r="A13" s="16"/>
      <c r="B13" s="17"/>
      <c r="C13" s="18"/>
    </row>
    <row r="14" spans="1:3" ht="20.149999999999999" customHeight="1">
      <c r="A14" s="13"/>
      <c r="B14" s="19"/>
      <c r="C14" s="15"/>
    </row>
    <row r="15" spans="1:3" ht="20.149999999999999" customHeight="1">
      <c r="A15" s="20" t="s">
        <v>12</v>
      </c>
      <c r="B15" s="21"/>
      <c r="C15" s="15"/>
    </row>
    <row r="16" spans="1:3" ht="20.149999999999999" customHeight="1">
      <c r="A16" s="20" t="s">
        <v>160</v>
      </c>
      <c r="B16" s="21"/>
      <c r="C16" s="15"/>
    </row>
    <row r="17" spans="1:3" ht="20.149999999999999" customHeight="1">
      <c r="A17" s="20" t="s">
        <v>0</v>
      </c>
      <c r="B17" s="14"/>
      <c r="C17" s="15"/>
    </row>
    <row r="18" spans="1:3" ht="20.149999999999999" customHeight="1">
      <c r="A18" s="13"/>
      <c r="B18" s="14"/>
      <c r="C18" s="15"/>
    </row>
    <row r="19" spans="1:3" ht="18.75" customHeight="1">
      <c r="A19" s="13"/>
      <c r="B19" s="14"/>
      <c r="C19" s="15"/>
    </row>
    <row r="20" spans="1:3" ht="18.75" customHeight="1">
      <c r="A20" s="13"/>
      <c r="B20" s="14"/>
      <c r="C20" s="15"/>
    </row>
    <row r="21" spans="1:3" ht="18.75" customHeight="1">
      <c r="A21" s="6"/>
      <c r="B21" s="7"/>
      <c r="C21" s="8"/>
    </row>
    <row r="22" spans="1:3" ht="18.75" customHeight="1">
      <c r="A22" s="6"/>
      <c r="B22" s="7"/>
      <c r="C22" s="8"/>
    </row>
    <row r="23" spans="1:3" ht="18.75" customHeight="1">
      <c r="A23" s="6"/>
      <c r="B23" s="7"/>
      <c r="C23" s="8"/>
    </row>
    <row r="24" spans="1:3" ht="18.75" customHeight="1">
      <c r="A24" s="6"/>
      <c r="B24" s="7"/>
      <c r="C24" s="8"/>
    </row>
    <row r="25" spans="1:3" ht="18.75" customHeight="1">
      <c r="A25" s="6"/>
      <c r="B25" s="7"/>
      <c r="C25" s="8"/>
    </row>
    <row r="26" spans="1:3" ht="18.75" customHeight="1">
      <c r="A26" s="6"/>
      <c r="B26" s="7"/>
      <c r="C26" s="8"/>
    </row>
    <row r="27" spans="1:3" ht="18.75" customHeight="1">
      <c r="A27" s="6"/>
      <c r="B27" s="7"/>
      <c r="C27" s="8"/>
    </row>
    <row r="28" spans="1:3" ht="18.75" customHeight="1">
      <c r="A28" s="9" t="s">
        <v>1</v>
      </c>
      <c r="B28" s="7"/>
      <c r="C28" s="8"/>
    </row>
    <row r="29" spans="1:3" ht="18.75" customHeight="1">
      <c r="A29" s="10"/>
      <c r="B29" s="11"/>
      <c r="C29" s="12"/>
    </row>
    <row r="30" spans="1:3" hidden="1"/>
    <row r="31" spans="1:3" hidden="1"/>
    <row r="32" spans="1:3" hidden="1"/>
    <row r="33" hidden="1"/>
  </sheetData>
  <mergeCells count="2">
    <mergeCell ref="A11:C11"/>
    <mergeCell ref="A12:C12"/>
  </mergeCells>
  <phoneticPr fontId="2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zoomScale="115" zoomScaleNormal="115" workbookViewId="0">
      <selection activeCell="A14" sqref="A14:C29"/>
    </sheetView>
  </sheetViews>
  <sheetFormatPr defaultColWidth="0" defaultRowHeight="12.75" customHeight="1" zeroHeight="1"/>
  <cols>
    <col min="1" max="2" width="27.54296875" customWidth="1"/>
    <col min="3" max="3" width="32.453125" customWidth="1"/>
    <col min="4" max="4" width="18" hidden="1" customWidth="1"/>
    <col min="5" max="5" width="9.1796875" hidden="1" customWidth="1"/>
    <col min="6" max="16384" width="9.1796875" hidden="1"/>
  </cols>
  <sheetData>
    <row r="1" spans="1:3" ht="12.5">
      <c r="A1" s="1"/>
      <c r="B1" s="1"/>
      <c r="C1" s="1"/>
    </row>
    <row r="2" spans="1:3" ht="12.5">
      <c r="A2" s="1"/>
      <c r="B2" s="1"/>
      <c r="C2" s="1"/>
    </row>
    <row r="3" spans="1:3" ht="12.5">
      <c r="A3" s="1"/>
      <c r="B3" s="1"/>
      <c r="C3" s="1"/>
    </row>
    <row r="4" spans="1:3" ht="12.5">
      <c r="A4" s="1"/>
      <c r="B4" s="1"/>
      <c r="C4" s="1"/>
    </row>
    <row r="5" spans="1:3" ht="12.5">
      <c r="A5" s="1"/>
      <c r="B5" s="1"/>
      <c r="C5" s="1"/>
    </row>
    <row r="6" spans="1:3" ht="12.5">
      <c r="A6" s="1"/>
      <c r="B6" s="1"/>
      <c r="C6" s="1"/>
    </row>
    <row r="7" spans="1:3" ht="12.5">
      <c r="A7" s="1"/>
      <c r="B7" s="1"/>
      <c r="C7" s="1"/>
    </row>
    <row r="8" spans="1:3" ht="12.5">
      <c r="A8" s="1"/>
      <c r="B8" s="1"/>
      <c r="C8" s="1"/>
    </row>
    <row r="9" spans="1:3" ht="12.5">
      <c r="A9" s="1"/>
      <c r="B9" s="1"/>
      <c r="C9" s="1"/>
    </row>
    <row r="10" spans="1:3" ht="12.5">
      <c r="A10" s="1"/>
      <c r="B10" s="1"/>
      <c r="C10" s="1"/>
    </row>
    <row r="11" spans="1:3" ht="12.5">
      <c r="A11" s="1"/>
      <c r="B11" s="1"/>
      <c r="C11" s="1"/>
    </row>
    <row r="12" spans="1:3" ht="12.5">
      <c r="A12" s="1"/>
      <c r="B12" s="1"/>
      <c r="C12" s="1"/>
    </row>
    <row r="13" spans="1:3" ht="12.5">
      <c r="A13" s="2"/>
      <c r="B13" s="2"/>
      <c r="C13" s="2"/>
    </row>
    <row r="14" spans="1:3" ht="12.5" customHeight="1">
      <c r="A14" s="87" t="s">
        <v>9</v>
      </c>
      <c r="B14" s="87"/>
      <c r="C14" s="87"/>
    </row>
    <row r="15" spans="1:3" ht="12.5">
      <c r="A15" s="87"/>
      <c r="B15" s="87"/>
      <c r="C15" s="87"/>
    </row>
    <row r="16" spans="1:3" ht="12.5">
      <c r="A16" s="87"/>
      <c r="B16" s="87"/>
      <c r="C16" s="87"/>
    </row>
    <row r="17" spans="1:3" ht="12.5">
      <c r="A17" s="87"/>
      <c r="B17" s="87"/>
      <c r="C17" s="87"/>
    </row>
    <row r="18" spans="1:3" ht="12.5">
      <c r="A18" s="87"/>
      <c r="B18" s="87"/>
      <c r="C18" s="87"/>
    </row>
    <row r="19" spans="1:3" ht="12.5">
      <c r="A19" s="87"/>
      <c r="B19" s="87"/>
      <c r="C19" s="87"/>
    </row>
    <row r="20" spans="1:3" ht="12.5">
      <c r="A20" s="87"/>
      <c r="B20" s="87"/>
      <c r="C20" s="87"/>
    </row>
    <row r="21" spans="1:3" ht="12.5">
      <c r="A21" s="87"/>
      <c r="B21" s="87"/>
      <c r="C21" s="87"/>
    </row>
    <row r="22" spans="1:3" ht="12.5">
      <c r="A22" s="87"/>
      <c r="B22" s="87"/>
      <c r="C22" s="87"/>
    </row>
    <row r="23" spans="1:3" ht="12.5">
      <c r="A23" s="87"/>
      <c r="B23" s="87"/>
      <c r="C23" s="87"/>
    </row>
    <row r="24" spans="1:3" ht="12.5">
      <c r="A24" s="87"/>
      <c r="B24" s="87"/>
      <c r="C24" s="87"/>
    </row>
    <row r="25" spans="1:3" ht="12.5">
      <c r="A25" s="87"/>
      <c r="B25" s="87"/>
      <c r="C25" s="87"/>
    </row>
    <row r="26" spans="1:3" ht="12.5">
      <c r="A26" s="87"/>
      <c r="B26" s="87"/>
      <c r="C26" s="87"/>
    </row>
    <row r="27" spans="1:3" ht="12.5">
      <c r="A27" s="87"/>
      <c r="B27" s="87"/>
      <c r="C27" s="87"/>
    </row>
    <row r="28" spans="1:3" ht="12.5">
      <c r="A28" s="87"/>
      <c r="B28" s="87"/>
      <c r="C28" s="87"/>
    </row>
    <row r="29" spans="1:3" ht="12.5">
      <c r="A29" s="87"/>
      <c r="B29" s="87"/>
      <c r="C29" s="87"/>
    </row>
  </sheetData>
  <sheetProtection sheet="1" objects="1" scenarios="1"/>
  <mergeCells count="1">
    <mergeCell ref="A14:C29"/>
  </mergeCells>
  <phoneticPr fontId="2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14"/>
  <sheetViews>
    <sheetView zoomScale="115" zoomScaleNormal="115" workbookViewId="0">
      <selection activeCell="D13" sqref="D13"/>
    </sheetView>
  </sheetViews>
  <sheetFormatPr defaultColWidth="0" defaultRowHeight="12.75" customHeight="1"/>
  <cols>
    <col min="1" max="1" width="9.1796875" style="23" customWidth="1"/>
    <col min="2" max="2" width="27.6328125" style="22" customWidth="1"/>
    <col min="3" max="3" width="10.453125" style="23" customWidth="1"/>
    <col min="4" max="4" width="14.26953125" style="23" customWidth="1"/>
    <col min="5" max="5" width="18" style="22" hidden="1" customWidth="1"/>
    <col min="6" max="6" width="9.1796875" style="22" hidden="1" customWidth="1"/>
    <col min="7" max="16384" width="9.1796875" style="22" hidden="1"/>
  </cols>
  <sheetData>
    <row r="1" spans="1:4" ht="15" customHeight="1">
      <c r="A1" s="91" t="s">
        <v>3</v>
      </c>
      <c r="B1" s="91"/>
      <c r="C1" s="91"/>
      <c r="D1" s="91"/>
    </row>
    <row r="2" spans="1:4" ht="14.25" customHeight="1">
      <c r="A2" s="91"/>
      <c r="B2" s="91"/>
      <c r="C2" s="91"/>
      <c r="D2" s="91"/>
    </row>
    <row r="3" spans="1:4" ht="16" customHeight="1">
      <c r="A3" s="88" t="s">
        <v>14</v>
      </c>
      <c r="B3" s="89"/>
      <c r="C3" s="89"/>
      <c r="D3" s="90"/>
    </row>
    <row r="4" spans="1:4" ht="13">
      <c r="A4" s="24" t="s">
        <v>4</v>
      </c>
      <c r="B4" s="25" t="s">
        <v>5</v>
      </c>
      <c r="C4" s="25" t="s">
        <v>6</v>
      </c>
      <c r="D4" s="25" t="s">
        <v>7</v>
      </c>
    </row>
    <row r="5" spans="1:4" ht="13">
      <c r="A5" s="26" t="s">
        <v>2</v>
      </c>
      <c r="B5" s="27" t="s">
        <v>8</v>
      </c>
      <c r="C5" s="28" t="s">
        <v>13</v>
      </c>
      <c r="D5" s="32">
        <v>20210430</v>
      </c>
    </row>
    <row r="6" spans="1:4" ht="13">
      <c r="A6" s="30"/>
      <c r="B6" s="27"/>
      <c r="C6" s="28"/>
      <c r="D6" s="29"/>
    </row>
    <row r="7" spans="1:4" ht="13">
      <c r="A7" s="31"/>
      <c r="B7" s="27"/>
      <c r="C7" s="28"/>
      <c r="D7" s="29"/>
    </row>
    <row r="8" spans="1:4" ht="13">
      <c r="A8" s="26"/>
      <c r="B8" s="27"/>
      <c r="C8" s="28"/>
      <c r="D8" s="29"/>
    </row>
    <row r="9" spans="1:4" ht="13">
      <c r="A9" s="26"/>
      <c r="B9" s="27"/>
      <c r="C9" s="28"/>
      <c r="D9" s="29"/>
    </row>
    <row r="10" spans="1:4" ht="24.75" customHeight="1">
      <c r="A10" s="26"/>
      <c r="B10" s="27"/>
      <c r="C10" s="28"/>
      <c r="D10" s="29"/>
    </row>
    <row r="11" spans="1:4" ht="24.75" customHeight="1">
      <c r="A11" s="26"/>
      <c r="B11" s="27"/>
      <c r="C11" s="28"/>
      <c r="D11" s="29"/>
    </row>
    <row r="12" spans="1:4" ht="24.75" customHeight="1">
      <c r="A12" s="26"/>
      <c r="B12" s="27"/>
      <c r="C12" s="28"/>
      <c r="D12" s="29"/>
    </row>
    <row r="13" spans="1:4" ht="24.75" customHeight="1">
      <c r="A13" s="26"/>
      <c r="B13" s="27"/>
      <c r="C13" s="28"/>
      <c r="D13" s="29"/>
    </row>
    <row r="14" spans="1:4" ht="20.149999999999999" customHeight="1">
      <c r="A14" s="26"/>
      <c r="B14" s="27"/>
      <c r="C14" s="28"/>
      <c r="D14" s="29"/>
    </row>
  </sheetData>
  <mergeCells count="2">
    <mergeCell ref="A3:D3"/>
    <mergeCell ref="A1:D2"/>
  </mergeCells>
  <phoneticPr fontId="23" type="noConversion"/>
  <pageMargins left="0.69930555555555596" right="0.69930555555555596"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99FF"/>
  </sheetPr>
  <dimension ref="A1:AM22"/>
  <sheetViews>
    <sheetView zoomScale="70" zoomScaleNormal="70" workbookViewId="0">
      <selection activeCell="F8" sqref="F8"/>
    </sheetView>
  </sheetViews>
  <sheetFormatPr defaultRowHeight="12.5"/>
  <cols>
    <col min="1" max="1" width="16.90625" customWidth="1"/>
    <col min="2" max="2" width="18.90625" customWidth="1"/>
    <col min="3" max="3" width="21.6328125" bestFit="1" customWidth="1"/>
    <col min="4" max="4" width="17.36328125" bestFit="1" customWidth="1"/>
    <col min="5" max="5" width="13.81640625" bestFit="1" customWidth="1"/>
    <col min="6" max="6" width="11.453125" bestFit="1" customWidth="1"/>
    <col min="7" max="7" width="13.1796875" bestFit="1" customWidth="1"/>
    <col min="8" max="8" width="14.6328125" bestFit="1" customWidth="1"/>
    <col min="9" max="9" width="11.453125" bestFit="1" customWidth="1"/>
    <col min="10" max="11" width="14.6328125" bestFit="1" customWidth="1"/>
    <col min="12" max="12" width="11.453125" bestFit="1" customWidth="1"/>
    <col min="13" max="13" width="13.1796875" bestFit="1" customWidth="1"/>
    <col min="14" max="14" width="11.1796875" bestFit="1" customWidth="1"/>
    <col min="15" max="15" width="10.54296875" bestFit="1" customWidth="1"/>
    <col min="16" max="17" width="13" bestFit="1" customWidth="1"/>
    <col min="18" max="18" width="10.54296875" bestFit="1" customWidth="1"/>
    <col min="19" max="19" width="11.453125" bestFit="1" customWidth="1"/>
    <col min="20" max="20" width="13" bestFit="1" customWidth="1"/>
    <col min="21" max="21" width="10.54296875" bestFit="1" customWidth="1"/>
    <col min="22" max="23" width="11.1796875" bestFit="1" customWidth="1"/>
    <col min="24" max="24" width="10.54296875" bestFit="1" customWidth="1"/>
    <col min="25" max="26" width="13" bestFit="1" customWidth="1"/>
    <col min="27" max="28" width="10.54296875" bestFit="1" customWidth="1"/>
    <col min="29" max="29" width="8.36328125" bestFit="1" customWidth="1"/>
    <col min="30" max="30" width="15.81640625" bestFit="1" customWidth="1"/>
    <col min="31" max="31" width="11.453125" bestFit="1" customWidth="1"/>
    <col min="32" max="32" width="8.36328125" bestFit="1" customWidth="1"/>
    <col min="33" max="33" width="10.54296875" bestFit="1" customWidth="1"/>
    <col min="34" max="34" width="11.453125" bestFit="1" customWidth="1"/>
    <col min="35" max="35" width="8.36328125" bestFit="1" customWidth="1"/>
    <col min="36" max="37" width="10.54296875" bestFit="1" customWidth="1"/>
    <col min="38" max="38" width="8.36328125" bestFit="1" customWidth="1"/>
    <col min="39" max="40" width="10.54296875" bestFit="1" customWidth="1"/>
    <col min="41" max="41" width="8.36328125" bestFit="1" customWidth="1"/>
    <col min="42" max="43" width="10.54296875" bestFit="1" customWidth="1"/>
    <col min="44" max="44" width="8.36328125" bestFit="1" customWidth="1"/>
    <col min="45" max="46" width="10.54296875" bestFit="1" customWidth="1"/>
  </cols>
  <sheetData>
    <row r="1" spans="1:39" ht="21">
      <c r="A1" s="99" t="s">
        <v>110</v>
      </c>
      <c r="B1" s="40" t="s">
        <v>48</v>
      </c>
      <c r="C1" s="92" t="s">
        <v>120</v>
      </c>
      <c r="D1" s="93"/>
      <c r="E1" s="102" t="s">
        <v>123</v>
      </c>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row>
    <row r="2" spans="1:39" ht="42.5" customHeight="1">
      <c r="A2" s="100"/>
      <c r="B2" s="40" t="s">
        <v>49</v>
      </c>
      <c r="C2" s="92" t="s">
        <v>121</v>
      </c>
      <c r="D2" s="93"/>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row>
    <row r="3" spans="1:39" ht="21">
      <c r="A3" s="100"/>
      <c r="B3" s="40" t="s">
        <v>117</v>
      </c>
      <c r="C3" s="92" t="s">
        <v>118</v>
      </c>
      <c r="D3" s="93"/>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row>
    <row r="4" spans="1:39" ht="21">
      <c r="A4" s="100"/>
      <c r="B4" s="40" t="s">
        <v>116</v>
      </c>
      <c r="C4" s="92" t="s">
        <v>119</v>
      </c>
      <c r="D4" s="93"/>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row>
    <row r="5" spans="1:39" ht="17.5">
      <c r="A5" s="94" t="s">
        <v>63</v>
      </c>
      <c r="B5" s="96" t="s">
        <v>64</v>
      </c>
      <c r="C5" s="96"/>
      <c r="D5" s="97" t="s">
        <v>148</v>
      </c>
      <c r="E5" s="103" t="s">
        <v>97</v>
      </c>
      <c r="F5" s="101" t="s">
        <v>98</v>
      </c>
      <c r="G5" s="101"/>
      <c r="H5" s="101" t="s">
        <v>15</v>
      </c>
      <c r="I5" s="101"/>
      <c r="J5" s="101" t="s">
        <v>99</v>
      </c>
      <c r="K5" s="101"/>
      <c r="L5" s="101" t="s">
        <v>16</v>
      </c>
      <c r="M5" s="101"/>
      <c r="N5" s="101" t="s">
        <v>17</v>
      </c>
      <c r="O5" s="101"/>
      <c r="P5" s="101" t="s">
        <v>18</v>
      </c>
      <c r="Q5" s="101"/>
      <c r="R5" s="101" t="s">
        <v>19</v>
      </c>
      <c r="S5" s="101"/>
      <c r="T5" s="101" t="s">
        <v>20</v>
      </c>
      <c r="U5" s="101"/>
      <c r="V5" s="101" t="s">
        <v>21</v>
      </c>
      <c r="W5" s="101"/>
      <c r="X5" s="101" t="s">
        <v>22</v>
      </c>
      <c r="Y5" s="101"/>
      <c r="Z5" s="101" t="s">
        <v>23</v>
      </c>
      <c r="AA5" s="101"/>
      <c r="AB5" s="101" t="s">
        <v>24</v>
      </c>
      <c r="AC5" s="101"/>
      <c r="AD5" s="101" t="s">
        <v>25</v>
      </c>
      <c r="AE5" s="101"/>
      <c r="AF5" s="101" t="s">
        <v>26</v>
      </c>
      <c r="AG5" s="101"/>
      <c r="AH5" s="101" t="s">
        <v>27</v>
      </c>
      <c r="AI5" s="101"/>
      <c r="AJ5" s="101" t="s">
        <v>28</v>
      </c>
      <c r="AK5" s="101"/>
      <c r="AL5" s="101" t="s">
        <v>29</v>
      </c>
      <c r="AM5" s="101"/>
    </row>
    <row r="6" spans="1:39" ht="45">
      <c r="A6" s="95"/>
      <c r="B6" s="96"/>
      <c r="C6" s="96"/>
      <c r="D6" s="98"/>
      <c r="E6" s="95"/>
      <c r="F6" s="47" t="s">
        <v>80</v>
      </c>
      <c r="G6" s="46" t="s">
        <v>67</v>
      </c>
      <c r="H6" s="47" t="s">
        <v>80</v>
      </c>
      <c r="I6" s="46" t="s">
        <v>67</v>
      </c>
      <c r="J6" s="47" t="s">
        <v>80</v>
      </c>
      <c r="K6" s="46" t="s">
        <v>67</v>
      </c>
      <c r="L6" s="47" t="s">
        <v>80</v>
      </c>
      <c r="M6" s="46" t="s">
        <v>67</v>
      </c>
      <c r="N6" s="47" t="s">
        <v>80</v>
      </c>
      <c r="O6" s="46" t="s">
        <v>67</v>
      </c>
      <c r="P6" s="47" t="s">
        <v>80</v>
      </c>
      <c r="Q6" s="46" t="s">
        <v>67</v>
      </c>
      <c r="R6" s="47" t="s">
        <v>80</v>
      </c>
      <c r="S6" s="46" t="s">
        <v>67</v>
      </c>
      <c r="T6" s="47" t="s">
        <v>80</v>
      </c>
      <c r="U6" s="46" t="s">
        <v>67</v>
      </c>
      <c r="V6" s="47" t="s">
        <v>80</v>
      </c>
      <c r="W6" s="46" t="s">
        <v>67</v>
      </c>
      <c r="X6" s="47" t="s">
        <v>80</v>
      </c>
      <c r="Y6" s="46" t="s">
        <v>67</v>
      </c>
      <c r="Z6" s="47" t="s">
        <v>80</v>
      </c>
      <c r="AA6" s="46" t="s">
        <v>67</v>
      </c>
      <c r="AB6" s="47" t="s">
        <v>80</v>
      </c>
      <c r="AC6" s="46" t="s">
        <v>67</v>
      </c>
      <c r="AD6" s="47" t="s">
        <v>80</v>
      </c>
      <c r="AE6" s="46" t="s">
        <v>67</v>
      </c>
      <c r="AF6" s="47" t="s">
        <v>80</v>
      </c>
      <c r="AG6" s="46" t="s">
        <v>67</v>
      </c>
      <c r="AH6" s="47" t="s">
        <v>80</v>
      </c>
      <c r="AI6" s="46" t="s">
        <v>67</v>
      </c>
      <c r="AJ6" s="47" t="s">
        <v>80</v>
      </c>
      <c r="AK6" s="46" t="s">
        <v>67</v>
      </c>
      <c r="AL6" s="47" t="s">
        <v>80</v>
      </c>
      <c r="AM6" s="46" t="s">
        <v>67</v>
      </c>
    </row>
    <row r="7" spans="1:39" ht="20.5">
      <c r="A7" s="48" t="s">
        <v>60</v>
      </c>
      <c r="B7" s="106" t="s">
        <v>39</v>
      </c>
      <c r="C7" s="33" t="s">
        <v>30</v>
      </c>
      <c r="D7" s="44">
        <f>F7*G7</f>
        <v>534.53790000000004</v>
      </c>
      <c r="E7" s="50">
        <v>32.5</v>
      </c>
      <c r="F7" s="44">
        <v>3.8</v>
      </c>
      <c r="G7" s="44">
        <v>140.66786842105265</v>
      </c>
      <c r="H7" s="44">
        <v>0.83499999999999996</v>
      </c>
      <c r="I7" s="44">
        <v>20.3</v>
      </c>
      <c r="J7" s="44">
        <v>0.82499999999999996</v>
      </c>
      <c r="K7" s="44">
        <v>7.8</v>
      </c>
      <c r="L7" s="44">
        <v>0.90500000000000003</v>
      </c>
      <c r="M7" s="44">
        <v>231.3</v>
      </c>
      <c r="N7" s="44">
        <v>1.1120000000000001</v>
      </c>
      <c r="O7" s="44">
        <v>52.5</v>
      </c>
      <c r="P7" s="44">
        <v>3.2930000000000001</v>
      </c>
      <c r="Q7" s="44">
        <v>1.1000000000000001</v>
      </c>
      <c r="R7" s="44">
        <v>1.8009999999999999</v>
      </c>
      <c r="S7" s="44">
        <v>11.1</v>
      </c>
      <c r="T7" s="44">
        <v>0.90400000000000003</v>
      </c>
      <c r="U7" s="44">
        <v>30.9</v>
      </c>
      <c r="V7" s="44">
        <v>0.89700000000000002</v>
      </c>
      <c r="W7" s="44">
        <v>5.9</v>
      </c>
      <c r="X7" s="44">
        <v>3.2679999999999998</v>
      </c>
      <c r="Y7" s="44">
        <v>0.5</v>
      </c>
      <c r="Z7" s="44">
        <v>3.282</v>
      </c>
      <c r="AA7" s="44">
        <v>0.5</v>
      </c>
      <c r="AB7" s="44">
        <v>3.302</v>
      </c>
      <c r="AC7" s="44">
        <v>0.3</v>
      </c>
      <c r="AD7" s="44">
        <v>1.8109999999999999</v>
      </c>
      <c r="AE7" s="44">
        <v>16.3</v>
      </c>
      <c r="AF7" s="44">
        <v>1.798</v>
      </c>
      <c r="AG7" s="44">
        <v>0.4</v>
      </c>
      <c r="AH7" s="44">
        <v>2.7770000000000001</v>
      </c>
      <c r="AI7" s="44">
        <v>0.1</v>
      </c>
      <c r="AJ7" s="44">
        <v>3.7709999999999999</v>
      </c>
      <c r="AK7" s="44">
        <v>0.1</v>
      </c>
      <c r="AL7" s="44">
        <v>3.7719999999999998</v>
      </c>
      <c r="AM7" s="44">
        <v>0.2</v>
      </c>
    </row>
    <row r="8" spans="1:39" ht="20.5">
      <c r="A8" s="48" t="s">
        <v>83</v>
      </c>
      <c r="B8" s="107"/>
      <c r="C8" s="35" t="s">
        <v>31</v>
      </c>
      <c r="D8" s="44">
        <f t="shared" ref="D8:D22" si="0">F8*G8</f>
        <v>528.42599999999993</v>
      </c>
      <c r="E8" s="50">
        <v>31.875</v>
      </c>
      <c r="F8" s="44">
        <v>3.8</v>
      </c>
      <c r="G8" s="44">
        <v>139.0594736842105</v>
      </c>
      <c r="H8" s="44">
        <v>0.83199999999999996</v>
      </c>
      <c r="I8" s="44">
        <v>17.100000000000001</v>
      </c>
      <c r="J8" s="44">
        <v>0.82499999999999996</v>
      </c>
      <c r="K8" s="44">
        <v>7.5</v>
      </c>
      <c r="L8" s="44">
        <v>0.90500000000000003</v>
      </c>
      <c r="M8" s="44">
        <v>229.99999999999997</v>
      </c>
      <c r="N8" s="44">
        <v>1.1120000000000001</v>
      </c>
      <c r="O8" s="44">
        <v>52.7</v>
      </c>
      <c r="P8" s="44">
        <v>3.2930000000000001</v>
      </c>
      <c r="Q8" s="44">
        <v>1.1000000000000001</v>
      </c>
      <c r="R8" s="44">
        <v>1.8009999999999999</v>
      </c>
      <c r="S8" s="44">
        <v>11</v>
      </c>
      <c r="T8" s="44">
        <v>0.90400000000000003</v>
      </c>
      <c r="U8" s="44">
        <v>30.9</v>
      </c>
      <c r="V8" s="44">
        <v>0.89700000000000002</v>
      </c>
      <c r="W8" s="44">
        <v>5.9</v>
      </c>
      <c r="X8" s="44">
        <v>3.2669999999999999</v>
      </c>
      <c r="Y8" s="44">
        <v>0.5</v>
      </c>
      <c r="Z8" s="44">
        <v>3.282</v>
      </c>
      <c r="AA8" s="44">
        <v>0.5</v>
      </c>
      <c r="AB8" s="44">
        <v>3.302</v>
      </c>
      <c r="AC8" s="44">
        <v>0.3</v>
      </c>
      <c r="AD8" s="44">
        <v>1.8109999999999999</v>
      </c>
      <c r="AE8" s="44">
        <v>16.2</v>
      </c>
      <c r="AF8" s="44">
        <v>1.798</v>
      </c>
      <c r="AG8" s="44">
        <v>0.4</v>
      </c>
      <c r="AH8" s="44">
        <v>2.7770000000000001</v>
      </c>
      <c r="AI8" s="44">
        <v>0.1</v>
      </c>
      <c r="AJ8" s="44">
        <v>3.7759999999999998</v>
      </c>
      <c r="AK8" s="44">
        <v>0.1</v>
      </c>
      <c r="AL8" s="44">
        <v>3.7770000000000001</v>
      </c>
      <c r="AM8" s="44">
        <v>0.2</v>
      </c>
    </row>
    <row r="9" spans="1:39" ht="20.5">
      <c r="A9" s="48" t="s">
        <v>61</v>
      </c>
      <c r="B9" s="104" t="s">
        <v>40</v>
      </c>
      <c r="C9" s="35" t="s">
        <v>30</v>
      </c>
      <c r="D9" s="44">
        <f t="shared" si="0"/>
        <v>843.05430000000001</v>
      </c>
      <c r="E9" s="50">
        <v>36.110999999999997</v>
      </c>
      <c r="F9" s="44">
        <v>3.8</v>
      </c>
      <c r="G9" s="44">
        <v>221.85639473684211</v>
      </c>
      <c r="H9" s="44">
        <v>0.83899999999999997</v>
      </c>
      <c r="I9" s="44">
        <v>112.9</v>
      </c>
      <c r="J9" s="44">
        <v>0.82499999999999996</v>
      </c>
      <c r="K9" s="44">
        <v>8.5</v>
      </c>
      <c r="L9" s="44">
        <v>0.90600000000000003</v>
      </c>
      <c r="M9" s="44">
        <v>275.3</v>
      </c>
      <c r="N9" s="44">
        <v>1.1120000000000001</v>
      </c>
      <c r="O9" s="44">
        <v>82.7</v>
      </c>
      <c r="P9" s="44">
        <v>3.2949999999999999</v>
      </c>
      <c r="Q9" s="44">
        <v>1.4</v>
      </c>
      <c r="R9" s="44">
        <v>1.8009999999999999</v>
      </c>
      <c r="S9" s="44">
        <v>12</v>
      </c>
      <c r="T9" s="44">
        <v>0.90500000000000003</v>
      </c>
      <c r="U9" s="44">
        <v>31.5</v>
      </c>
      <c r="V9" s="44">
        <v>0.89700000000000002</v>
      </c>
      <c r="W9" s="44">
        <v>5.9</v>
      </c>
      <c r="X9" s="44">
        <v>3.2690000000000001</v>
      </c>
      <c r="Y9" s="44">
        <v>7.5</v>
      </c>
      <c r="Z9" s="44">
        <v>3.2829999999999999</v>
      </c>
      <c r="AA9" s="44">
        <v>0.5</v>
      </c>
      <c r="AB9" s="44">
        <v>3.3029999999999999</v>
      </c>
      <c r="AC9" s="44">
        <v>0.7</v>
      </c>
      <c r="AD9" s="44">
        <v>1.8129999999999999</v>
      </c>
      <c r="AE9" s="44">
        <v>23.6</v>
      </c>
      <c r="AF9" s="44">
        <v>1.798</v>
      </c>
      <c r="AG9" s="44">
        <v>0.4</v>
      </c>
      <c r="AH9" s="44">
        <v>2.778</v>
      </c>
      <c r="AI9" s="44">
        <v>0.1</v>
      </c>
      <c r="AJ9" s="44">
        <v>3.794</v>
      </c>
      <c r="AK9" s="44">
        <v>0.1</v>
      </c>
      <c r="AL9" s="44">
        <v>3.7909999999999999</v>
      </c>
      <c r="AM9" s="44">
        <v>8.8000000000000007</v>
      </c>
    </row>
    <row r="10" spans="1:39" ht="20.5">
      <c r="A10" s="48" t="s">
        <v>84</v>
      </c>
      <c r="B10" s="105"/>
      <c r="C10" s="35" t="s">
        <v>31</v>
      </c>
      <c r="D10" s="44">
        <f t="shared" si="0"/>
        <v>844.32039999999995</v>
      </c>
      <c r="E10" s="50">
        <v>36.110999999999997</v>
      </c>
      <c r="F10" s="44">
        <v>3.8</v>
      </c>
      <c r="G10" s="44">
        <v>222.18957894736843</v>
      </c>
      <c r="H10" s="44">
        <v>0.83899999999999997</v>
      </c>
      <c r="I10" s="44">
        <v>112.4</v>
      </c>
      <c r="J10" s="44">
        <v>0.82499999999999996</v>
      </c>
      <c r="K10" s="44">
        <v>8.6</v>
      </c>
      <c r="L10" s="44">
        <v>0.90600000000000003</v>
      </c>
      <c r="M10" s="44">
        <v>277.3</v>
      </c>
      <c r="N10" s="44">
        <v>1.1120000000000001</v>
      </c>
      <c r="O10" s="44">
        <v>83.2</v>
      </c>
      <c r="P10" s="44">
        <v>3.2949999999999999</v>
      </c>
      <c r="Q10" s="44">
        <v>1.4</v>
      </c>
      <c r="R10" s="44">
        <v>1.8009999999999999</v>
      </c>
      <c r="S10" s="44">
        <v>11.8</v>
      </c>
      <c r="T10" s="44">
        <v>0.90500000000000003</v>
      </c>
      <c r="U10" s="44">
        <v>31.5</v>
      </c>
      <c r="V10" s="44">
        <v>0.89700000000000002</v>
      </c>
      <c r="W10" s="44">
        <v>5.9</v>
      </c>
      <c r="X10" s="44">
        <v>3.2690000000000001</v>
      </c>
      <c r="Y10" s="44">
        <v>7.5</v>
      </c>
      <c r="Z10" s="44">
        <v>3.2839999999999998</v>
      </c>
      <c r="AA10" s="44">
        <v>0.5</v>
      </c>
      <c r="AB10" s="44">
        <v>3.3029999999999999</v>
      </c>
      <c r="AC10" s="44">
        <v>0.7</v>
      </c>
      <c r="AD10" s="44">
        <v>1.8129999999999999</v>
      </c>
      <c r="AE10" s="44">
        <v>23.5</v>
      </c>
      <c r="AF10" s="44">
        <v>1.7989999999999999</v>
      </c>
      <c r="AG10" s="44">
        <v>0.4</v>
      </c>
      <c r="AH10" s="44">
        <v>2.778</v>
      </c>
      <c r="AI10" s="44">
        <v>0.2</v>
      </c>
      <c r="AJ10" s="44">
        <v>3.798</v>
      </c>
      <c r="AK10" s="44">
        <v>0.1</v>
      </c>
      <c r="AL10" s="44">
        <v>3.7949999999999999</v>
      </c>
      <c r="AM10" s="44">
        <v>8.8000000000000007</v>
      </c>
    </row>
    <row r="11" spans="1:39" ht="20.5">
      <c r="A11" s="48" t="s">
        <v>85</v>
      </c>
      <c r="B11" s="104" t="s">
        <v>32</v>
      </c>
      <c r="C11" s="35" t="s">
        <v>30</v>
      </c>
      <c r="D11" s="44">
        <f t="shared" si="0"/>
        <v>1392.0185999999999</v>
      </c>
      <c r="E11" s="50">
        <v>39.444000000000003</v>
      </c>
      <c r="F11" s="44">
        <v>3.8</v>
      </c>
      <c r="G11" s="44">
        <v>366.32068421052628</v>
      </c>
      <c r="H11" s="44">
        <v>0.84</v>
      </c>
      <c r="I11" s="44">
        <v>130.19999999999999</v>
      </c>
      <c r="J11" s="44">
        <v>0.82699999999999996</v>
      </c>
      <c r="K11" s="44">
        <v>72.7</v>
      </c>
      <c r="L11" s="44">
        <v>0.90900000000000003</v>
      </c>
      <c r="M11" s="44">
        <v>517</v>
      </c>
      <c r="N11" s="44">
        <v>1.113</v>
      </c>
      <c r="O11" s="44">
        <v>205.4</v>
      </c>
      <c r="P11" s="44">
        <v>3.2949999999999999</v>
      </c>
      <c r="Q11" s="44">
        <v>2.2000000000000002</v>
      </c>
      <c r="R11" s="44">
        <v>1.802</v>
      </c>
      <c r="S11" s="44">
        <v>14.4</v>
      </c>
      <c r="T11" s="44">
        <v>0.90700000000000003</v>
      </c>
      <c r="U11" s="44">
        <v>31.5</v>
      </c>
      <c r="V11" s="44">
        <v>0.89800000000000002</v>
      </c>
      <c r="W11" s="44">
        <v>6</v>
      </c>
      <c r="X11" s="44">
        <v>3.2690000000000001</v>
      </c>
      <c r="Y11" s="44">
        <v>7.5</v>
      </c>
      <c r="Z11" s="44">
        <v>3.2839999999999998</v>
      </c>
      <c r="AA11" s="44">
        <v>0.5</v>
      </c>
      <c r="AB11" s="44">
        <v>3.3039999999999998</v>
      </c>
      <c r="AC11" s="44">
        <v>0.7</v>
      </c>
      <c r="AD11" s="44">
        <v>1.8129999999999999</v>
      </c>
      <c r="AE11" s="44">
        <v>28</v>
      </c>
      <c r="AF11" s="44">
        <v>1.7989999999999999</v>
      </c>
      <c r="AG11" s="44">
        <v>0.4</v>
      </c>
      <c r="AH11" s="44">
        <v>2.7789999999999999</v>
      </c>
      <c r="AI11" s="44">
        <v>0.1</v>
      </c>
      <c r="AJ11" s="44">
        <v>3.762</v>
      </c>
      <c r="AK11" s="44">
        <v>0.1</v>
      </c>
      <c r="AL11" s="44">
        <v>3.7589999999999999</v>
      </c>
      <c r="AM11" s="44">
        <v>8.8000000000000007</v>
      </c>
    </row>
    <row r="12" spans="1:39" ht="20.5">
      <c r="A12" s="48" t="s">
        <v>86</v>
      </c>
      <c r="B12" s="105"/>
      <c r="C12" s="33" t="s">
        <v>31</v>
      </c>
      <c r="D12" s="44">
        <f t="shared" si="0"/>
        <v>1252.9602</v>
      </c>
      <c r="E12" s="50">
        <v>39.444000000000003</v>
      </c>
      <c r="F12" s="44">
        <v>3.8</v>
      </c>
      <c r="G12" s="44">
        <v>329.72636842105265</v>
      </c>
      <c r="H12" s="44">
        <v>0.84099999999999997</v>
      </c>
      <c r="I12" s="44">
        <v>116.8</v>
      </c>
      <c r="J12" s="44">
        <v>0.82699999999999996</v>
      </c>
      <c r="K12" s="44">
        <v>21.3</v>
      </c>
      <c r="L12" s="44">
        <v>0.90800000000000003</v>
      </c>
      <c r="M12" s="44">
        <v>495.6</v>
      </c>
      <c r="N12" s="44">
        <v>1.113</v>
      </c>
      <c r="O12" s="44">
        <v>179.3</v>
      </c>
      <c r="P12" s="44">
        <v>3.2959999999999998</v>
      </c>
      <c r="Q12" s="44">
        <v>2</v>
      </c>
      <c r="R12" s="44">
        <v>1.802</v>
      </c>
      <c r="S12" s="44">
        <v>13.5</v>
      </c>
      <c r="T12" s="44">
        <v>0.90700000000000003</v>
      </c>
      <c r="U12" s="44">
        <v>30</v>
      </c>
      <c r="V12" s="44">
        <v>0.89800000000000002</v>
      </c>
      <c r="W12" s="44">
        <v>6</v>
      </c>
      <c r="X12" s="44">
        <v>3.27</v>
      </c>
      <c r="Y12" s="44">
        <v>7.5</v>
      </c>
      <c r="Z12" s="44">
        <v>3.2839999999999998</v>
      </c>
      <c r="AA12" s="44">
        <v>0.5</v>
      </c>
      <c r="AB12" s="44">
        <v>3.3039999999999998</v>
      </c>
      <c r="AC12" s="44">
        <v>0.7</v>
      </c>
      <c r="AD12" s="44">
        <v>1.8129999999999999</v>
      </c>
      <c r="AE12" s="44">
        <v>25.8</v>
      </c>
      <c r="AF12" s="44">
        <v>1.7989999999999999</v>
      </c>
      <c r="AG12" s="44">
        <v>0.4</v>
      </c>
      <c r="AH12" s="44">
        <v>2.7789999999999999</v>
      </c>
      <c r="AI12" s="44">
        <v>0.1</v>
      </c>
      <c r="AJ12" s="44">
        <v>3.7690000000000001</v>
      </c>
      <c r="AK12" s="44">
        <v>0.1</v>
      </c>
      <c r="AL12" s="44">
        <v>3.766</v>
      </c>
      <c r="AM12" s="44">
        <v>8.9</v>
      </c>
    </row>
    <row r="13" spans="1:39" ht="20.5">
      <c r="A13" s="48" t="s">
        <v>100</v>
      </c>
      <c r="B13" s="104" t="s">
        <v>33</v>
      </c>
      <c r="C13" s="35" t="s">
        <v>30</v>
      </c>
      <c r="D13" s="44">
        <f t="shared" si="0"/>
        <v>1711.4915999999998</v>
      </c>
      <c r="E13" s="50">
        <v>41.25</v>
      </c>
      <c r="F13" s="44">
        <v>3.8</v>
      </c>
      <c r="G13" s="44">
        <v>450.39252631578944</v>
      </c>
      <c r="H13" s="44">
        <v>0.877</v>
      </c>
      <c r="I13" s="44">
        <v>213.2</v>
      </c>
      <c r="J13" s="44">
        <v>0.82699999999999996</v>
      </c>
      <c r="K13" s="44">
        <v>134.1</v>
      </c>
      <c r="L13" s="44">
        <v>0.90900000000000003</v>
      </c>
      <c r="M13" s="44">
        <v>586.70000000000005</v>
      </c>
      <c r="N13" s="44">
        <v>1.113</v>
      </c>
      <c r="O13" s="44">
        <v>264.3</v>
      </c>
      <c r="P13" s="44">
        <v>3.2949999999999999</v>
      </c>
      <c r="Q13" s="44">
        <v>1.9</v>
      </c>
      <c r="R13" s="44">
        <v>1.8009999999999999</v>
      </c>
      <c r="S13" s="44">
        <v>15.6</v>
      </c>
      <c r="T13" s="44">
        <v>0.90800000000000003</v>
      </c>
      <c r="U13" s="44">
        <v>30.5</v>
      </c>
      <c r="V13" s="44">
        <v>0.89800000000000002</v>
      </c>
      <c r="W13" s="44">
        <v>6</v>
      </c>
      <c r="X13" s="44">
        <v>3.2690000000000001</v>
      </c>
      <c r="Y13" s="44">
        <v>7.5</v>
      </c>
      <c r="Z13" s="44">
        <v>3.2839999999999998</v>
      </c>
      <c r="AA13" s="44">
        <v>0.5</v>
      </c>
      <c r="AB13" s="44">
        <v>3.3039999999999998</v>
      </c>
      <c r="AC13" s="44">
        <v>0.7</v>
      </c>
      <c r="AD13" s="44">
        <v>1.8129999999999999</v>
      </c>
      <c r="AE13" s="44">
        <v>23.9</v>
      </c>
      <c r="AF13" s="44">
        <v>1.7989999999999999</v>
      </c>
      <c r="AG13" s="44">
        <v>0.4</v>
      </c>
      <c r="AH13" s="44">
        <v>2.7789999999999999</v>
      </c>
      <c r="AI13" s="44">
        <v>0.1</v>
      </c>
      <c r="AJ13" s="44">
        <v>3.782</v>
      </c>
      <c r="AK13" s="44">
        <v>0.1</v>
      </c>
      <c r="AL13" s="44">
        <v>3.78</v>
      </c>
      <c r="AM13" s="44">
        <v>8.8000000000000007</v>
      </c>
    </row>
    <row r="14" spans="1:39" ht="20.5">
      <c r="A14" s="48" t="s">
        <v>101</v>
      </c>
      <c r="B14" s="105"/>
      <c r="C14" s="33" t="s">
        <v>31</v>
      </c>
      <c r="D14" s="44">
        <f t="shared" si="0"/>
        <v>1394.6304</v>
      </c>
      <c r="E14" s="50">
        <v>41.25</v>
      </c>
      <c r="F14" s="44">
        <v>3.8</v>
      </c>
      <c r="G14" s="44">
        <v>367.00800000000004</v>
      </c>
      <c r="H14" s="44">
        <v>0.84299999999999997</v>
      </c>
      <c r="I14" s="44">
        <v>149</v>
      </c>
      <c r="J14" s="44">
        <v>0.82599999999999996</v>
      </c>
      <c r="K14" s="44">
        <v>10.4</v>
      </c>
      <c r="L14" s="44">
        <v>0.90900000000000003</v>
      </c>
      <c r="M14" s="44">
        <v>549</v>
      </c>
      <c r="N14" s="44">
        <v>1.113</v>
      </c>
      <c r="O14" s="44">
        <v>223</v>
      </c>
      <c r="P14" s="44">
        <v>3.2959999999999998</v>
      </c>
      <c r="Q14" s="44">
        <v>1.8</v>
      </c>
      <c r="R14" s="44">
        <v>1.802</v>
      </c>
      <c r="S14" s="44">
        <v>14.5</v>
      </c>
      <c r="T14" s="44">
        <v>0.90700000000000003</v>
      </c>
      <c r="U14" s="44">
        <v>30.4</v>
      </c>
      <c r="V14" s="44">
        <v>0.89800000000000002</v>
      </c>
      <c r="W14" s="44">
        <v>6</v>
      </c>
      <c r="X14" s="44">
        <v>3.27</v>
      </c>
      <c r="Y14" s="44">
        <v>7.5</v>
      </c>
      <c r="Z14" s="44">
        <v>3.2850000000000001</v>
      </c>
      <c r="AA14" s="44">
        <v>0.5</v>
      </c>
      <c r="AB14" s="44">
        <v>3.3039999999999998</v>
      </c>
      <c r="AC14" s="44">
        <v>0.7</v>
      </c>
      <c r="AD14" s="44">
        <v>1.8129999999999999</v>
      </c>
      <c r="AE14" s="44">
        <v>23.6</v>
      </c>
      <c r="AF14" s="44">
        <v>1.7989999999999999</v>
      </c>
      <c r="AG14" s="44">
        <v>0.4</v>
      </c>
      <c r="AH14" s="44">
        <v>2.7789999999999999</v>
      </c>
      <c r="AI14" s="44">
        <v>0.1</v>
      </c>
      <c r="AJ14" s="44">
        <v>3.7909999999999999</v>
      </c>
      <c r="AK14" s="44">
        <v>0.1</v>
      </c>
      <c r="AL14" s="44">
        <v>3.7879999999999998</v>
      </c>
      <c r="AM14" s="44">
        <v>8.6999999999999993</v>
      </c>
    </row>
    <row r="15" spans="1:39" ht="20.5">
      <c r="A15" s="48" t="s">
        <v>102</v>
      </c>
      <c r="B15" s="104" t="s">
        <v>113</v>
      </c>
      <c r="C15" s="33" t="s">
        <v>31</v>
      </c>
      <c r="D15" s="44">
        <f t="shared" si="0"/>
        <v>1053.8054999999999</v>
      </c>
      <c r="E15" s="50">
        <v>40</v>
      </c>
      <c r="F15" s="44">
        <v>3.8</v>
      </c>
      <c r="G15" s="44">
        <v>277.31723684210527</v>
      </c>
      <c r="H15" s="44">
        <v>0.86899999999999999</v>
      </c>
      <c r="I15" s="44">
        <v>173.7</v>
      </c>
      <c r="J15" s="44">
        <v>0.82599999999999996</v>
      </c>
      <c r="K15" s="44">
        <v>10</v>
      </c>
      <c r="L15" s="44">
        <v>0.90700000000000003</v>
      </c>
      <c r="M15" s="44">
        <v>387.5</v>
      </c>
      <c r="N15" s="44">
        <v>1.113</v>
      </c>
      <c r="O15" s="44">
        <v>112.7</v>
      </c>
      <c r="P15" s="44">
        <v>3.2959999999999998</v>
      </c>
      <c r="Q15" s="44">
        <v>1.2</v>
      </c>
      <c r="R15" s="44">
        <v>1.8009999999999999</v>
      </c>
      <c r="S15" s="44">
        <v>16.899999999999999</v>
      </c>
      <c r="T15" s="44">
        <v>0.90600000000000003</v>
      </c>
      <c r="U15" s="44">
        <v>25.4</v>
      </c>
      <c r="V15" s="44">
        <v>0.89800000000000002</v>
      </c>
      <c r="W15" s="44">
        <v>6</v>
      </c>
      <c r="X15" s="44">
        <v>3.27</v>
      </c>
      <c r="Y15" s="44">
        <v>7.5</v>
      </c>
      <c r="Z15" s="44">
        <v>3.2850000000000001</v>
      </c>
      <c r="AA15" s="44">
        <v>0.5</v>
      </c>
      <c r="AB15" s="44">
        <v>3.3039999999999998</v>
      </c>
      <c r="AC15" s="44">
        <v>0.7</v>
      </c>
      <c r="AD15" s="44">
        <v>1.8129999999999999</v>
      </c>
      <c r="AE15" s="44">
        <v>20.2</v>
      </c>
      <c r="AF15" s="44">
        <v>1.7989999999999999</v>
      </c>
      <c r="AG15" s="44">
        <v>0.4</v>
      </c>
      <c r="AH15" s="44">
        <v>2.7789999999999999</v>
      </c>
      <c r="AI15" s="44">
        <v>0.2</v>
      </c>
      <c r="AJ15" s="44">
        <v>3.806</v>
      </c>
      <c r="AK15" s="44">
        <v>57.2</v>
      </c>
      <c r="AL15" s="44">
        <v>3.8069999999999999</v>
      </c>
      <c r="AM15" s="44">
        <v>8.6</v>
      </c>
    </row>
    <row r="16" spans="1:39" ht="20.5">
      <c r="A16" s="48" t="s">
        <v>103</v>
      </c>
      <c r="B16" s="105"/>
      <c r="C16" s="33" t="s">
        <v>34</v>
      </c>
      <c r="D16" s="44">
        <f t="shared" si="0"/>
        <v>1260.008</v>
      </c>
      <c r="E16" s="50">
        <v>42.5</v>
      </c>
      <c r="F16" s="44">
        <v>3.8</v>
      </c>
      <c r="G16" s="44">
        <v>331.58105263157898</v>
      </c>
      <c r="H16" s="44">
        <v>0.97599999999999998</v>
      </c>
      <c r="I16" s="44">
        <v>298.7</v>
      </c>
      <c r="J16" s="44">
        <v>0.82599999999999996</v>
      </c>
      <c r="K16" s="44">
        <v>50.2</v>
      </c>
      <c r="L16" s="44">
        <v>0.90700000000000003</v>
      </c>
      <c r="M16" s="44">
        <v>358.3</v>
      </c>
      <c r="N16" s="44">
        <v>1.113</v>
      </c>
      <c r="O16" s="44">
        <v>129.80000000000001</v>
      </c>
      <c r="P16" s="44">
        <v>3.2959999999999998</v>
      </c>
      <c r="Q16" s="44">
        <v>1.2</v>
      </c>
      <c r="R16" s="44">
        <v>1.8009999999999999</v>
      </c>
      <c r="S16" s="44">
        <v>17.3</v>
      </c>
      <c r="T16" s="44">
        <v>0.90600000000000003</v>
      </c>
      <c r="U16" s="44">
        <v>28.2</v>
      </c>
      <c r="V16" s="44">
        <v>0.89800000000000002</v>
      </c>
      <c r="W16" s="44">
        <v>6</v>
      </c>
      <c r="X16" s="44">
        <v>3.27</v>
      </c>
      <c r="Y16" s="44">
        <v>7.5</v>
      </c>
      <c r="Z16" s="44">
        <v>3.2850000000000001</v>
      </c>
      <c r="AA16" s="44">
        <v>0.5</v>
      </c>
      <c r="AB16" s="44">
        <v>3.3039999999999998</v>
      </c>
      <c r="AC16" s="44">
        <v>0.7</v>
      </c>
      <c r="AD16" s="44">
        <v>1.8120000000000001</v>
      </c>
      <c r="AE16" s="44">
        <v>18</v>
      </c>
      <c r="AF16" s="44">
        <v>1.7989999999999999</v>
      </c>
      <c r="AG16" s="44">
        <v>0.4</v>
      </c>
      <c r="AH16" s="44">
        <v>2.7789999999999999</v>
      </c>
      <c r="AI16" s="44">
        <v>0.2</v>
      </c>
      <c r="AJ16" s="44">
        <v>3.7850000000000001</v>
      </c>
      <c r="AK16" s="44">
        <v>61.7</v>
      </c>
      <c r="AL16" s="44">
        <v>3.7869999999999999</v>
      </c>
      <c r="AM16" s="44">
        <v>8.8000000000000007</v>
      </c>
    </row>
    <row r="17" spans="1:39" ht="20.5">
      <c r="A17" s="48" t="s">
        <v>104</v>
      </c>
      <c r="B17" s="36" t="s">
        <v>43</v>
      </c>
      <c r="C17" s="36" t="s">
        <v>114</v>
      </c>
      <c r="D17" s="44">
        <f t="shared" si="0"/>
        <v>1736.0589000000002</v>
      </c>
      <c r="E17" s="50">
        <v>45.555</v>
      </c>
      <c r="F17" s="44">
        <v>3.8</v>
      </c>
      <c r="G17" s="44">
        <v>456.85760526315795</v>
      </c>
      <c r="H17" s="44">
        <v>0.96699999999999997</v>
      </c>
      <c r="I17" s="44">
        <v>302.7</v>
      </c>
      <c r="J17" s="44">
        <v>1.004</v>
      </c>
      <c r="K17" s="44">
        <v>304.89999999999998</v>
      </c>
      <c r="L17" s="44">
        <v>0.90800000000000003</v>
      </c>
      <c r="M17" s="44">
        <v>405.4</v>
      </c>
      <c r="N17" s="44">
        <v>1.113</v>
      </c>
      <c r="O17" s="44">
        <v>170.7</v>
      </c>
      <c r="P17" s="44">
        <v>3.2959999999999998</v>
      </c>
      <c r="Q17" s="44">
        <v>1.2</v>
      </c>
      <c r="R17" s="44">
        <v>1.802</v>
      </c>
      <c r="S17" s="44">
        <v>14.1</v>
      </c>
      <c r="T17" s="44">
        <v>0.90600000000000003</v>
      </c>
      <c r="U17" s="44">
        <v>30.8</v>
      </c>
      <c r="V17" s="44">
        <v>0.89800000000000002</v>
      </c>
      <c r="W17" s="44">
        <v>6.1</v>
      </c>
      <c r="X17" s="44">
        <v>3.27</v>
      </c>
      <c r="Y17" s="44">
        <v>7.5</v>
      </c>
      <c r="Z17" s="44">
        <v>3.2850000000000001</v>
      </c>
      <c r="AA17" s="44">
        <v>0.5</v>
      </c>
      <c r="AB17" s="44">
        <v>3.3039999999999998</v>
      </c>
      <c r="AC17" s="44">
        <v>0.7</v>
      </c>
      <c r="AD17" s="44">
        <v>1.8129999999999999</v>
      </c>
      <c r="AE17" s="44">
        <v>19.100000000000001</v>
      </c>
      <c r="AF17" s="44">
        <v>1.7989999999999999</v>
      </c>
      <c r="AG17" s="44">
        <v>0.4</v>
      </c>
      <c r="AH17" s="44">
        <v>2.78</v>
      </c>
      <c r="AI17" s="44">
        <v>0.2</v>
      </c>
      <c r="AJ17" s="44">
        <v>3.7719999999999998</v>
      </c>
      <c r="AK17" s="44">
        <v>0.1</v>
      </c>
      <c r="AL17" s="44">
        <v>3.77</v>
      </c>
      <c r="AM17" s="44">
        <v>8.6999999999999993</v>
      </c>
    </row>
    <row r="18" spans="1:39" ht="20.5">
      <c r="A18" s="48" t="s">
        <v>105</v>
      </c>
      <c r="B18" s="36" t="s">
        <v>41</v>
      </c>
      <c r="C18" s="33" t="s">
        <v>35</v>
      </c>
      <c r="D18" s="44">
        <f t="shared" si="0"/>
        <v>2359.3009999999999</v>
      </c>
      <c r="E18" s="50">
        <v>55</v>
      </c>
      <c r="F18" s="44">
        <v>3.8</v>
      </c>
      <c r="G18" s="44">
        <v>620.86868421052634</v>
      </c>
      <c r="H18" s="44">
        <v>1.054</v>
      </c>
      <c r="I18" s="44">
        <v>472.5</v>
      </c>
      <c r="J18" s="44">
        <v>1.008</v>
      </c>
      <c r="K18" s="44">
        <v>588.29999999999995</v>
      </c>
      <c r="L18" s="44">
        <v>0.90800000000000003</v>
      </c>
      <c r="M18" s="44">
        <v>393.5</v>
      </c>
      <c r="N18" s="44">
        <v>1.1140000000000001</v>
      </c>
      <c r="O18" s="44">
        <v>180.6</v>
      </c>
      <c r="P18" s="44">
        <v>3.2970000000000002</v>
      </c>
      <c r="Q18" s="44">
        <v>1.2</v>
      </c>
      <c r="R18" s="44">
        <v>1.802</v>
      </c>
      <c r="S18" s="44">
        <v>14.2</v>
      </c>
      <c r="T18" s="44">
        <v>0.90700000000000003</v>
      </c>
      <c r="U18" s="44">
        <v>31.5</v>
      </c>
      <c r="V18" s="44">
        <v>0.89800000000000002</v>
      </c>
      <c r="W18" s="44">
        <v>6.2</v>
      </c>
      <c r="X18" s="44">
        <v>3.2719999999999998</v>
      </c>
      <c r="Y18" s="44">
        <v>7.5</v>
      </c>
      <c r="Z18" s="44">
        <v>3.286</v>
      </c>
      <c r="AA18" s="44">
        <v>0.5</v>
      </c>
      <c r="AB18" s="44">
        <v>3.3050000000000002</v>
      </c>
      <c r="AC18" s="44">
        <v>0.7</v>
      </c>
      <c r="AD18" s="44">
        <v>1.8120000000000001</v>
      </c>
      <c r="AE18" s="44">
        <v>17.399999999999999</v>
      </c>
      <c r="AF18" s="44">
        <v>1.8</v>
      </c>
      <c r="AG18" s="44">
        <v>0.4</v>
      </c>
      <c r="AH18" s="44">
        <v>2.7810000000000001</v>
      </c>
      <c r="AI18" s="44">
        <v>0.1</v>
      </c>
      <c r="AJ18" s="44">
        <v>3.73</v>
      </c>
      <c r="AK18" s="44">
        <v>0.1</v>
      </c>
      <c r="AL18" s="44">
        <v>3.7280000000000002</v>
      </c>
      <c r="AM18" s="44">
        <v>8.8000000000000007</v>
      </c>
    </row>
    <row r="19" spans="1:39" ht="20.5">
      <c r="A19" s="48" t="s">
        <v>106</v>
      </c>
      <c r="B19" s="34" t="s">
        <v>42</v>
      </c>
      <c r="C19" s="36" t="s">
        <v>115</v>
      </c>
      <c r="D19" s="44">
        <f t="shared" si="0"/>
        <v>1676.8656000000001</v>
      </c>
      <c r="E19" s="50">
        <v>46.110999999999997</v>
      </c>
      <c r="F19" s="44">
        <v>3.8</v>
      </c>
      <c r="G19" s="44">
        <v>441.2804210526316</v>
      </c>
      <c r="H19" s="44">
        <v>0.98299999999999998</v>
      </c>
      <c r="I19" s="44">
        <v>317.3</v>
      </c>
      <c r="J19" s="44">
        <v>1.0049999999999999</v>
      </c>
      <c r="K19" s="44">
        <v>327.5</v>
      </c>
      <c r="L19" s="44">
        <v>0.90800000000000003</v>
      </c>
      <c r="M19" s="44">
        <v>353.2</v>
      </c>
      <c r="N19" s="44">
        <v>1.113</v>
      </c>
      <c r="O19" s="44">
        <v>145.80000000000001</v>
      </c>
      <c r="P19" s="44">
        <v>3.2959999999999998</v>
      </c>
      <c r="Q19" s="44">
        <v>1.2</v>
      </c>
      <c r="R19" s="44">
        <v>1.802</v>
      </c>
      <c r="S19" s="44">
        <v>13.4</v>
      </c>
      <c r="T19" s="44">
        <v>0.90600000000000003</v>
      </c>
      <c r="U19" s="44">
        <v>31.5</v>
      </c>
      <c r="V19" s="44">
        <v>0.89800000000000002</v>
      </c>
      <c r="W19" s="44">
        <v>6.1</v>
      </c>
      <c r="X19" s="44">
        <v>3.27</v>
      </c>
      <c r="Y19" s="44">
        <v>7.5</v>
      </c>
      <c r="Z19" s="44">
        <v>3.2850000000000001</v>
      </c>
      <c r="AA19" s="44">
        <v>0.5</v>
      </c>
      <c r="AB19" s="44">
        <v>3.3039999999999998</v>
      </c>
      <c r="AC19" s="44">
        <v>0.7</v>
      </c>
      <c r="AD19" s="44">
        <v>1.8120000000000001</v>
      </c>
      <c r="AE19" s="44">
        <v>17.600000000000001</v>
      </c>
      <c r="AF19" s="44">
        <v>1.7989999999999999</v>
      </c>
      <c r="AG19" s="44">
        <v>0.4</v>
      </c>
      <c r="AH19" s="44">
        <v>2.78</v>
      </c>
      <c r="AI19" s="44">
        <v>0.1</v>
      </c>
      <c r="AJ19" s="44">
        <v>3.7789999999999999</v>
      </c>
      <c r="AK19" s="44">
        <v>0.1</v>
      </c>
      <c r="AL19" s="44">
        <v>3.7759999999999998</v>
      </c>
      <c r="AM19" s="44">
        <v>8.8000000000000007</v>
      </c>
    </row>
    <row r="20" spans="1:39" ht="20.5">
      <c r="A20" s="48" t="s">
        <v>107</v>
      </c>
      <c r="B20" s="35" t="s">
        <v>36</v>
      </c>
      <c r="C20" s="33" t="s">
        <v>112</v>
      </c>
      <c r="D20" s="44">
        <f t="shared" si="0"/>
        <v>467.67520000000002</v>
      </c>
      <c r="E20" s="50">
        <v>31.875</v>
      </c>
      <c r="F20" s="44">
        <v>3.8</v>
      </c>
      <c r="G20" s="44">
        <v>123.07242105263158</v>
      </c>
      <c r="H20" s="44">
        <v>0.83199999999999996</v>
      </c>
      <c r="I20" s="44">
        <v>43.4</v>
      </c>
      <c r="J20" s="44">
        <v>0.82499999999999996</v>
      </c>
      <c r="K20" s="44">
        <v>7.4</v>
      </c>
      <c r="L20" s="44">
        <v>0.90500000000000003</v>
      </c>
      <c r="M20" s="44">
        <v>127</v>
      </c>
      <c r="N20" s="44">
        <v>1.1120000000000001</v>
      </c>
      <c r="O20" s="44">
        <v>27.6</v>
      </c>
      <c r="P20" s="44">
        <v>3.294</v>
      </c>
      <c r="Q20" s="44">
        <v>1.2</v>
      </c>
      <c r="R20" s="44">
        <v>1.8009999999999999</v>
      </c>
      <c r="S20" s="44">
        <v>9.4</v>
      </c>
      <c r="T20" s="44">
        <v>0.90400000000000003</v>
      </c>
      <c r="U20" s="44">
        <v>11.2</v>
      </c>
      <c r="V20" s="44">
        <v>0.89700000000000002</v>
      </c>
      <c r="W20" s="44">
        <v>5.9</v>
      </c>
      <c r="X20" s="44">
        <v>3.2679999999999998</v>
      </c>
      <c r="Y20" s="44">
        <v>7.5</v>
      </c>
      <c r="Z20" s="44">
        <v>3.2829999999999999</v>
      </c>
      <c r="AA20" s="44">
        <v>0.5</v>
      </c>
      <c r="AB20" s="44">
        <v>3.302</v>
      </c>
      <c r="AC20" s="44">
        <v>0.7</v>
      </c>
      <c r="AD20" s="44">
        <v>1.8109999999999999</v>
      </c>
      <c r="AE20" s="44">
        <v>13.9</v>
      </c>
      <c r="AF20" s="44">
        <v>1.798</v>
      </c>
      <c r="AG20" s="44">
        <v>0.4</v>
      </c>
      <c r="AH20" s="44">
        <v>2.778</v>
      </c>
      <c r="AI20" s="44">
        <v>0.2</v>
      </c>
      <c r="AJ20" s="44">
        <v>3.8140000000000001</v>
      </c>
      <c r="AK20" s="44">
        <v>0.1</v>
      </c>
      <c r="AL20" s="44">
        <v>3.8109999999999999</v>
      </c>
      <c r="AM20" s="44">
        <v>8.6</v>
      </c>
    </row>
    <row r="21" spans="1:39" ht="20.5">
      <c r="A21" s="48" t="s">
        <v>108</v>
      </c>
      <c r="B21" s="35" t="s">
        <v>37</v>
      </c>
      <c r="C21" s="35"/>
      <c r="D21" s="44">
        <f t="shared" si="0"/>
        <v>271.65300000000002</v>
      </c>
      <c r="E21" s="50">
        <v>28.888000000000002</v>
      </c>
      <c r="F21" s="44">
        <v>3.8</v>
      </c>
      <c r="G21" s="44">
        <v>71.487631578947372</v>
      </c>
      <c r="H21" s="44">
        <v>0.83299999999999996</v>
      </c>
      <c r="I21" s="44">
        <v>13.6</v>
      </c>
      <c r="J21" s="44">
        <v>0.82499999999999996</v>
      </c>
      <c r="K21" s="44">
        <v>6.8</v>
      </c>
      <c r="L21" s="44">
        <v>0.90400000000000003</v>
      </c>
      <c r="M21" s="44">
        <v>97.7</v>
      </c>
      <c r="N21" s="44">
        <v>1.1120000000000001</v>
      </c>
      <c r="O21" s="44">
        <v>4</v>
      </c>
      <c r="P21" s="44">
        <v>3.2919999999999998</v>
      </c>
      <c r="Q21" s="44">
        <v>1.2</v>
      </c>
      <c r="R21" s="44">
        <v>1.8009999999999999</v>
      </c>
      <c r="S21" s="44">
        <v>7.6</v>
      </c>
      <c r="T21" s="44">
        <v>0.90400000000000003</v>
      </c>
      <c r="U21" s="44">
        <v>11.1</v>
      </c>
      <c r="V21" s="44">
        <v>0.89700000000000002</v>
      </c>
      <c r="W21" s="44">
        <v>5.8</v>
      </c>
      <c r="X21" s="44">
        <v>3.2669999999999999</v>
      </c>
      <c r="Y21" s="44">
        <v>0.5</v>
      </c>
      <c r="Z21" s="44">
        <v>3.282</v>
      </c>
      <c r="AA21" s="44">
        <v>0.5</v>
      </c>
      <c r="AB21" s="44">
        <v>3.3010000000000002</v>
      </c>
      <c r="AC21" s="44">
        <v>0.3</v>
      </c>
      <c r="AD21" s="44">
        <v>1.8109999999999999</v>
      </c>
      <c r="AE21" s="44">
        <v>13.7</v>
      </c>
      <c r="AF21" s="44">
        <v>1.798</v>
      </c>
      <c r="AG21" s="44">
        <v>0.4</v>
      </c>
      <c r="AH21" s="44">
        <v>2.7759999999999998</v>
      </c>
      <c r="AI21" s="44">
        <v>0.1</v>
      </c>
      <c r="AJ21" s="44">
        <v>3.8039999999999998</v>
      </c>
      <c r="AK21" s="44">
        <v>0.1</v>
      </c>
      <c r="AL21" s="44">
        <v>3.8050000000000002</v>
      </c>
      <c r="AM21" s="44">
        <v>0.2</v>
      </c>
    </row>
    <row r="22" spans="1:39" ht="20.5">
      <c r="A22" s="48" t="s">
        <v>109</v>
      </c>
      <c r="B22" s="35" t="s">
        <v>38</v>
      </c>
      <c r="C22" s="35"/>
      <c r="D22" s="44">
        <f t="shared" si="0"/>
        <v>14.219100000000001</v>
      </c>
      <c r="E22" s="50" t="s">
        <v>111</v>
      </c>
      <c r="F22" s="44">
        <v>3.8</v>
      </c>
      <c r="G22" s="44">
        <v>3.7418684210526321</v>
      </c>
      <c r="H22" s="44">
        <v>0</v>
      </c>
      <c r="I22" s="44">
        <v>0.1</v>
      </c>
      <c r="J22" s="44">
        <v>0</v>
      </c>
      <c r="K22" s="44">
        <v>0</v>
      </c>
      <c r="L22" s="44">
        <v>0</v>
      </c>
      <c r="M22" s="44">
        <v>0</v>
      </c>
      <c r="N22" s="44">
        <v>1.111</v>
      </c>
      <c r="O22" s="44">
        <v>2.1</v>
      </c>
      <c r="P22" s="44">
        <v>3.2949999999999999</v>
      </c>
      <c r="Q22" s="44">
        <v>0.1</v>
      </c>
      <c r="R22" s="44">
        <v>1.8009999999999999</v>
      </c>
      <c r="S22" s="44">
        <v>1.2</v>
      </c>
      <c r="T22" s="44">
        <v>0</v>
      </c>
      <c r="U22" s="44">
        <v>0</v>
      </c>
      <c r="V22" s="44">
        <v>0.89700000000000002</v>
      </c>
      <c r="W22" s="44">
        <v>0.7</v>
      </c>
      <c r="X22" s="44">
        <v>0</v>
      </c>
      <c r="Y22" s="44">
        <v>0</v>
      </c>
      <c r="Z22" s="44">
        <v>0</v>
      </c>
      <c r="AA22" s="44">
        <v>0</v>
      </c>
      <c r="AB22" s="44">
        <v>3.0009999999999999</v>
      </c>
      <c r="AC22" s="44">
        <v>0.2</v>
      </c>
      <c r="AD22" s="44">
        <v>0</v>
      </c>
      <c r="AE22" s="44">
        <v>0</v>
      </c>
      <c r="AF22" s="44">
        <v>0</v>
      </c>
      <c r="AG22" s="44">
        <v>0</v>
      </c>
      <c r="AH22" s="44">
        <v>0</v>
      </c>
      <c r="AI22" s="44">
        <v>0</v>
      </c>
      <c r="AJ22" s="44">
        <v>3.843</v>
      </c>
      <c r="AK22" s="44">
        <v>0</v>
      </c>
      <c r="AL22" s="44">
        <v>3.8439999999999999</v>
      </c>
      <c r="AM22" s="44">
        <v>0</v>
      </c>
    </row>
  </sheetData>
  <sheetProtection sheet="1" objects="1" scenarios="1"/>
  <mergeCells count="32">
    <mergeCell ref="B13:B14"/>
    <mergeCell ref="B15:B16"/>
    <mergeCell ref="AH5:AI5"/>
    <mergeCell ref="AJ5:AK5"/>
    <mergeCell ref="AL5:AM5"/>
    <mergeCell ref="B7:B8"/>
    <mergeCell ref="B9:B10"/>
    <mergeCell ref="B11:B12"/>
    <mergeCell ref="V5:W5"/>
    <mergeCell ref="X5:Y5"/>
    <mergeCell ref="Z5:AA5"/>
    <mergeCell ref="AB5:AC5"/>
    <mergeCell ref="AD5:AE5"/>
    <mergeCell ref="AF5:AG5"/>
    <mergeCell ref="J5:K5"/>
    <mergeCell ref="L5:M5"/>
    <mergeCell ref="N5:O5"/>
    <mergeCell ref="P5:Q5"/>
    <mergeCell ref="R5:S5"/>
    <mergeCell ref="T5:U5"/>
    <mergeCell ref="E1:AM4"/>
    <mergeCell ref="E5:E6"/>
    <mergeCell ref="F5:G5"/>
    <mergeCell ref="H5:I5"/>
    <mergeCell ref="C2:D2"/>
    <mergeCell ref="C3:D3"/>
    <mergeCell ref="C4:D4"/>
    <mergeCell ref="A5:A6"/>
    <mergeCell ref="B5:C6"/>
    <mergeCell ref="D5:D6"/>
    <mergeCell ref="A1:A4"/>
    <mergeCell ref="C1:D1"/>
  </mergeCells>
  <phoneticPr fontId="23"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Z12"/>
  <sheetViews>
    <sheetView zoomScale="70" zoomScaleNormal="70" workbookViewId="0">
      <selection activeCell="E11" sqref="E11:E12"/>
    </sheetView>
  </sheetViews>
  <sheetFormatPr defaultRowHeight="12.5"/>
  <cols>
    <col min="1" max="1" width="16.90625" customWidth="1"/>
    <col min="2" max="2" width="23" customWidth="1"/>
    <col min="3" max="3" width="46.7265625" customWidth="1"/>
    <col min="4" max="5" width="13.81640625" bestFit="1" customWidth="1"/>
    <col min="6" max="6" width="11.453125" bestFit="1" customWidth="1"/>
    <col min="7" max="7" width="13.1796875" bestFit="1" customWidth="1"/>
    <col min="8" max="8" width="14.6328125" bestFit="1" customWidth="1"/>
    <col min="9" max="9" width="11.453125" bestFit="1" customWidth="1"/>
    <col min="10" max="11" width="14.6328125" bestFit="1" customWidth="1"/>
    <col min="12" max="12" width="11.453125" bestFit="1" customWidth="1"/>
    <col min="13" max="13" width="13.1796875" bestFit="1" customWidth="1"/>
    <col min="14" max="14" width="11.1796875" bestFit="1" customWidth="1"/>
    <col min="15" max="15" width="10.54296875" bestFit="1" customWidth="1"/>
    <col min="16" max="17" width="13" bestFit="1" customWidth="1"/>
    <col min="18" max="18" width="10.54296875" bestFit="1" customWidth="1"/>
    <col min="19" max="19" width="11.453125" bestFit="1" customWidth="1"/>
    <col min="20" max="20" width="13" bestFit="1" customWidth="1"/>
    <col min="21" max="21" width="10.54296875" bestFit="1" customWidth="1"/>
    <col min="22" max="23" width="11.1796875" bestFit="1" customWidth="1"/>
    <col min="24" max="24" width="10.54296875" bestFit="1" customWidth="1"/>
    <col min="25" max="26" width="13" bestFit="1" customWidth="1"/>
    <col min="27" max="28" width="10.54296875" bestFit="1" customWidth="1"/>
    <col min="29" max="29" width="8.36328125" bestFit="1" customWidth="1"/>
    <col min="30" max="30" width="15.81640625" bestFit="1" customWidth="1"/>
    <col min="31" max="31" width="11.453125" bestFit="1" customWidth="1"/>
    <col min="32" max="32" width="8.36328125" bestFit="1" customWidth="1"/>
    <col min="33" max="33" width="10.54296875" bestFit="1" customWidth="1"/>
    <col min="34" max="34" width="11.453125" bestFit="1" customWidth="1"/>
    <col min="35" max="35" width="8.36328125" bestFit="1" customWidth="1"/>
    <col min="36" max="37" width="10.54296875" bestFit="1" customWidth="1"/>
    <col min="38" max="38" width="8.36328125" bestFit="1" customWidth="1"/>
    <col min="39" max="40" width="10.54296875" bestFit="1" customWidth="1"/>
    <col min="41" max="41" width="8.36328125" bestFit="1" customWidth="1"/>
    <col min="42" max="43" width="10.54296875" bestFit="1" customWidth="1"/>
    <col min="44" max="44" width="8.36328125" bestFit="1" customWidth="1"/>
    <col min="45" max="46" width="10.54296875" bestFit="1" customWidth="1"/>
  </cols>
  <sheetData>
    <row r="1" spans="1:26" ht="46.5" customHeight="1">
      <c r="A1" s="99" t="s">
        <v>94</v>
      </c>
      <c r="B1" s="40" t="s">
        <v>48</v>
      </c>
      <c r="C1" s="51" t="s">
        <v>124</v>
      </c>
      <c r="D1" s="108" t="s">
        <v>96</v>
      </c>
      <c r="E1" s="109"/>
      <c r="F1" s="109"/>
      <c r="G1" s="109"/>
      <c r="H1" s="109"/>
      <c r="I1" s="109"/>
      <c r="J1" s="109"/>
      <c r="K1" s="109"/>
      <c r="L1" s="109"/>
      <c r="M1" s="109"/>
      <c r="N1" s="109"/>
      <c r="O1" s="109"/>
      <c r="P1" s="109"/>
      <c r="Q1" s="109"/>
      <c r="R1" s="109"/>
      <c r="S1" s="109"/>
      <c r="T1" s="109"/>
      <c r="U1" s="109"/>
      <c r="V1" s="109"/>
      <c r="W1" s="109"/>
      <c r="X1" s="109"/>
      <c r="Y1" s="109"/>
      <c r="Z1" s="110"/>
    </row>
    <row r="2" spans="1:26" ht="21">
      <c r="A2" s="100"/>
      <c r="B2" s="40" t="s">
        <v>49</v>
      </c>
      <c r="C2" s="51" t="s">
        <v>50</v>
      </c>
      <c r="D2" s="111"/>
      <c r="E2" s="112"/>
      <c r="F2" s="112"/>
      <c r="G2" s="112"/>
      <c r="H2" s="112"/>
      <c r="I2" s="112"/>
      <c r="J2" s="112"/>
      <c r="K2" s="112"/>
      <c r="L2" s="112"/>
      <c r="M2" s="112"/>
      <c r="N2" s="112"/>
      <c r="O2" s="112"/>
      <c r="P2" s="112"/>
      <c r="Q2" s="112"/>
      <c r="R2" s="112"/>
      <c r="S2" s="112"/>
      <c r="T2" s="112"/>
      <c r="U2" s="112"/>
      <c r="V2" s="112"/>
      <c r="W2" s="112"/>
      <c r="X2" s="112"/>
      <c r="Y2" s="112"/>
      <c r="Z2" s="113"/>
    </row>
    <row r="3" spans="1:26" ht="21">
      <c r="A3" s="100"/>
      <c r="B3" s="40" t="s">
        <v>51</v>
      </c>
      <c r="C3" s="51" t="s">
        <v>52</v>
      </c>
      <c r="D3" s="111"/>
      <c r="E3" s="112"/>
      <c r="F3" s="112"/>
      <c r="G3" s="112"/>
      <c r="H3" s="112"/>
      <c r="I3" s="112"/>
      <c r="J3" s="112"/>
      <c r="K3" s="112"/>
      <c r="L3" s="112"/>
      <c r="M3" s="112"/>
      <c r="N3" s="112"/>
      <c r="O3" s="112"/>
      <c r="P3" s="112"/>
      <c r="Q3" s="112"/>
      <c r="R3" s="112"/>
      <c r="S3" s="112"/>
      <c r="T3" s="112"/>
      <c r="U3" s="112"/>
      <c r="V3" s="112"/>
      <c r="W3" s="112"/>
      <c r="X3" s="112"/>
      <c r="Y3" s="112"/>
      <c r="Z3" s="113"/>
    </row>
    <row r="4" spans="1:26" ht="21">
      <c r="A4" s="100"/>
      <c r="B4" s="40" t="s">
        <v>53</v>
      </c>
      <c r="C4" s="51" t="s">
        <v>54</v>
      </c>
      <c r="D4" s="114"/>
      <c r="E4" s="115"/>
      <c r="F4" s="115"/>
      <c r="G4" s="115"/>
      <c r="H4" s="115"/>
      <c r="I4" s="115"/>
      <c r="J4" s="115"/>
      <c r="K4" s="115"/>
      <c r="L4" s="115"/>
      <c r="M4" s="115"/>
      <c r="N4" s="115"/>
      <c r="O4" s="115"/>
      <c r="P4" s="115"/>
      <c r="Q4" s="115"/>
      <c r="R4" s="115"/>
      <c r="S4" s="115"/>
      <c r="T4" s="115"/>
      <c r="U4" s="115"/>
      <c r="V4" s="115"/>
      <c r="W4" s="115"/>
      <c r="X4" s="115"/>
      <c r="Y4" s="115"/>
      <c r="Z4" s="116"/>
    </row>
    <row r="5" spans="1:26" ht="51" customHeight="1">
      <c r="A5" s="94" t="s">
        <v>92</v>
      </c>
      <c r="B5" s="96" t="s">
        <v>64</v>
      </c>
      <c r="C5" s="96"/>
      <c r="D5" s="103" t="s">
        <v>59</v>
      </c>
      <c r="E5" s="103" t="s">
        <v>68</v>
      </c>
      <c r="F5" s="117" t="s">
        <v>15</v>
      </c>
      <c r="G5" s="117"/>
      <c r="H5" s="117"/>
      <c r="I5" s="118" t="s">
        <v>91</v>
      </c>
      <c r="J5" s="117"/>
      <c r="K5" s="117"/>
      <c r="L5" s="117" t="s">
        <v>44</v>
      </c>
      <c r="M5" s="117"/>
      <c r="N5" s="117"/>
      <c r="O5" s="118" t="s">
        <v>87</v>
      </c>
      <c r="P5" s="117"/>
      <c r="Q5" s="117"/>
      <c r="R5" s="117" t="s">
        <v>25</v>
      </c>
      <c r="S5" s="117"/>
      <c r="T5" s="117"/>
      <c r="U5" s="117" t="s">
        <v>45</v>
      </c>
      <c r="V5" s="117"/>
      <c r="W5" s="117"/>
      <c r="X5" s="117" t="s">
        <v>46</v>
      </c>
      <c r="Y5" s="117"/>
      <c r="Z5" s="117"/>
    </row>
    <row r="6" spans="1:26" ht="44" customHeight="1">
      <c r="A6" s="95"/>
      <c r="B6" s="96"/>
      <c r="C6" s="96"/>
      <c r="D6" s="95"/>
      <c r="E6" s="95"/>
      <c r="F6" s="39" t="s">
        <v>56</v>
      </c>
      <c r="G6" s="42" t="s">
        <v>67</v>
      </c>
      <c r="H6" s="38" t="s">
        <v>90</v>
      </c>
      <c r="I6" s="39" t="s">
        <v>56</v>
      </c>
      <c r="J6" s="42" t="s">
        <v>67</v>
      </c>
      <c r="K6" s="38" t="s">
        <v>90</v>
      </c>
      <c r="L6" s="39" t="s">
        <v>56</v>
      </c>
      <c r="M6" s="42" t="s">
        <v>67</v>
      </c>
      <c r="N6" s="38" t="s">
        <v>90</v>
      </c>
      <c r="O6" s="37" t="s">
        <v>47</v>
      </c>
      <c r="P6" s="42" t="s">
        <v>67</v>
      </c>
      <c r="Q6" s="38" t="s">
        <v>90</v>
      </c>
      <c r="R6" s="39" t="s">
        <v>56</v>
      </c>
      <c r="S6" s="42" t="s">
        <v>67</v>
      </c>
      <c r="T6" s="38" t="s">
        <v>90</v>
      </c>
      <c r="U6" s="39" t="s">
        <v>56</v>
      </c>
      <c r="V6" s="42" t="s">
        <v>67</v>
      </c>
      <c r="W6" s="38" t="s">
        <v>90</v>
      </c>
      <c r="X6" s="39" t="s">
        <v>56</v>
      </c>
      <c r="Y6" s="42" t="s">
        <v>67</v>
      </c>
      <c r="Z6" s="38" t="s">
        <v>90</v>
      </c>
    </row>
    <row r="7" spans="1:26" ht="81" customHeight="1">
      <c r="A7" s="119" t="s">
        <v>60</v>
      </c>
      <c r="B7" s="121" t="s">
        <v>58</v>
      </c>
      <c r="C7" s="121"/>
      <c r="D7" s="122" t="s">
        <v>161</v>
      </c>
      <c r="E7" s="123">
        <v>64.5</v>
      </c>
      <c r="F7" s="124">
        <v>1.032</v>
      </c>
      <c r="G7" s="124">
        <v>818</v>
      </c>
      <c r="H7" s="124">
        <v>1686.2</v>
      </c>
      <c r="I7" s="124">
        <v>0.89700000000000002</v>
      </c>
      <c r="J7" s="124">
        <v>1138.8</v>
      </c>
      <c r="K7" s="124">
        <v>1753.6</v>
      </c>
      <c r="L7" s="124">
        <v>0.98599999999999999</v>
      </c>
      <c r="M7" s="124">
        <v>42.8</v>
      </c>
      <c r="N7" s="124">
        <v>47.2</v>
      </c>
      <c r="O7" s="124">
        <v>1.1759999999999999</v>
      </c>
      <c r="P7" s="124">
        <v>227.85</v>
      </c>
      <c r="Q7" s="124">
        <v>301.25</v>
      </c>
      <c r="R7" s="124">
        <v>1.774</v>
      </c>
      <c r="S7" s="124">
        <v>27.2</v>
      </c>
      <c r="T7" s="124">
        <v>157</v>
      </c>
      <c r="U7" s="124">
        <v>1.77</v>
      </c>
      <c r="V7" s="124">
        <v>65.599999999999994</v>
      </c>
      <c r="W7" s="124">
        <v>67.599999999999994</v>
      </c>
      <c r="X7" s="124">
        <v>0.90100000000000002</v>
      </c>
      <c r="Y7" s="124">
        <v>146.69999999999999</v>
      </c>
      <c r="Z7" s="124">
        <v>147.6</v>
      </c>
    </row>
    <row r="8" spans="1:26" ht="38.5" customHeight="1">
      <c r="A8" s="120"/>
      <c r="B8" s="121" t="s">
        <v>73</v>
      </c>
      <c r="C8" s="121"/>
      <c r="D8" s="122"/>
      <c r="E8" s="123"/>
      <c r="F8" s="124"/>
      <c r="G8" s="124"/>
      <c r="H8" s="124"/>
      <c r="I8" s="124"/>
      <c r="J8" s="124"/>
      <c r="K8" s="124"/>
      <c r="L8" s="124"/>
      <c r="M8" s="124"/>
      <c r="N8" s="124"/>
      <c r="O8" s="124"/>
      <c r="P8" s="124"/>
      <c r="Q8" s="124"/>
      <c r="R8" s="124"/>
      <c r="S8" s="124"/>
      <c r="T8" s="124"/>
      <c r="U8" s="124"/>
      <c r="V8" s="124"/>
      <c r="W8" s="124"/>
      <c r="X8" s="124"/>
      <c r="Y8" s="124"/>
      <c r="Z8" s="124"/>
    </row>
    <row r="9" spans="1:26" ht="37" customHeight="1">
      <c r="A9" s="120" t="s">
        <v>65</v>
      </c>
      <c r="B9" s="121" t="s">
        <v>55</v>
      </c>
      <c r="C9" s="121"/>
      <c r="D9" s="122" t="s">
        <v>66</v>
      </c>
      <c r="E9" s="123">
        <v>62</v>
      </c>
      <c r="F9" s="124">
        <v>0.96299999999999997</v>
      </c>
      <c r="G9" s="124">
        <v>521.4</v>
      </c>
      <c r="H9" s="124">
        <v>1105.5999999999999</v>
      </c>
      <c r="I9" s="124">
        <v>0.995</v>
      </c>
      <c r="J9" s="124">
        <v>1112.8</v>
      </c>
      <c r="K9" s="124">
        <v>1555.4</v>
      </c>
      <c r="L9" s="124">
        <v>1.0649999999999999</v>
      </c>
      <c r="M9" s="124">
        <v>48.9</v>
      </c>
      <c r="N9" s="124">
        <v>52.8</v>
      </c>
      <c r="O9" s="124">
        <v>1.194</v>
      </c>
      <c r="P9" s="124">
        <v>164.25</v>
      </c>
      <c r="Q9" s="124">
        <v>277.45</v>
      </c>
      <c r="R9" s="124">
        <v>1.79</v>
      </c>
      <c r="S9" s="124">
        <v>12.4</v>
      </c>
      <c r="T9" s="124">
        <v>111.2</v>
      </c>
      <c r="U9" s="124">
        <v>1.784</v>
      </c>
      <c r="V9" s="124">
        <v>66.2</v>
      </c>
      <c r="W9" s="124">
        <v>67.8</v>
      </c>
      <c r="X9" s="124">
        <v>0.91500000000000004</v>
      </c>
      <c r="Y9" s="124">
        <v>135.30000000000001</v>
      </c>
      <c r="Z9" s="124">
        <v>136.6</v>
      </c>
    </row>
    <row r="10" spans="1:26" ht="53" customHeight="1">
      <c r="A10" s="120"/>
      <c r="B10" s="121" t="s">
        <v>74</v>
      </c>
      <c r="C10" s="121"/>
      <c r="D10" s="122"/>
      <c r="E10" s="123"/>
      <c r="F10" s="124"/>
      <c r="G10" s="124"/>
      <c r="H10" s="124"/>
      <c r="I10" s="124"/>
      <c r="J10" s="124"/>
      <c r="K10" s="124"/>
      <c r="L10" s="124"/>
      <c r="M10" s="124"/>
      <c r="N10" s="124"/>
      <c r="O10" s="124"/>
      <c r="P10" s="124"/>
      <c r="Q10" s="124"/>
      <c r="R10" s="124"/>
      <c r="S10" s="124"/>
      <c r="T10" s="124"/>
      <c r="U10" s="124"/>
      <c r="V10" s="124"/>
      <c r="W10" s="124"/>
      <c r="X10" s="124"/>
      <c r="Y10" s="124"/>
      <c r="Z10" s="124"/>
    </row>
    <row r="11" spans="1:26" ht="77" customHeight="1">
      <c r="A11" s="119" t="s">
        <v>62</v>
      </c>
      <c r="B11" s="121" t="s">
        <v>57</v>
      </c>
      <c r="C11" s="121"/>
      <c r="D11" s="122" t="s">
        <v>162</v>
      </c>
      <c r="E11" s="123">
        <v>63</v>
      </c>
      <c r="F11" s="124">
        <v>1.044</v>
      </c>
      <c r="G11" s="124">
        <v>676.3</v>
      </c>
      <c r="H11" s="124">
        <v>1250.5999999999999</v>
      </c>
      <c r="I11" s="124">
        <v>0.91100000000000003</v>
      </c>
      <c r="J11" s="124">
        <v>1306.5</v>
      </c>
      <c r="K11" s="124">
        <v>1806.2</v>
      </c>
      <c r="L11" s="124">
        <v>1</v>
      </c>
      <c r="M11" s="124">
        <v>45.5</v>
      </c>
      <c r="N11" s="124">
        <v>50.5</v>
      </c>
      <c r="O11" s="124">
        <v>1.1910000000000001</v>
      </c>
      <c r="P11" s="124">
        <v>239.3</v>
      </c>
      <c r="Q11" s="124">
        <v>299.05</v>
      </c>
      <c r="R11" s="124">
        <v>1.7909999999999999</v>
      </c>
      <c r="S11" s="124">
        <v>12.5</v>
      </c>
      <c r="T11" s="124">
        <v>139.4</v>
      </c>
      <c r="U11" s="124">
        <v>1.7709999999999999</v>
      </c>
      <c r="V11" s="124">
        <v>69.5</v>
      </c>
      <c r="W11" s="124">
        <v>95.9</v>
      </c>
      <c r="X11" s="124">
        <v>0.91600000000000004</v>
      </c>
      <c r="Y11" s="124">
        <v>147.80000000000001</v>
      </c>
      <c r="Z11" s="124">
        <v>167.8</v>
      </c>
    </row>
    <row r="12" spans="1:26" ht="39.5" customHeight="1">
      <c r="A12" s="120"/>
      <c r="B12" s="125" t="s">
        <v>75</v>
      </c>
      <c r="C12" s="126"/>
      <c r="D12" s="122"/>
      <c r="E12" s="123"/>
      <c r="F12" s="124"/>
      <c r="G12" s="124"/>
      <c r="H12" s="124"/>
      <c r="I12" s="124"/>
      <c r="J12" s="124"/>
      <c r="K12" s="124"/>
      <c r="L12" s="124"/>
      <c r="M12" s="124"/>
      <c r="N12" s="124"/>
      <c r="O12" s="124"/>
      <c r="P12" s="124"/>
      <c r="Q12" s="124"/>
      <c r="R12" s="124"/>
      <c r="S12" s="124"/>
      <c r="T12" s="124"/>
      <c r="U12" s="124"/>
      <c r="V12" s="124"/>
      <c r="W12" s="124"/>
      <c r="X12" s="124"/>
      <c r="Y12" s="124"/>
      <c r="Z12" s="124"/>
    </row>
  </sheetData>
  <sheetProtection sheet="1" objects="1" scenarios="1"/>
  <mergeCells count="91">
    <mergeCell ref="B12:C12"/>
    <mergeCell ref="U11:U12"/>
    <mergeCell ref="V11:V12"/>
    <mergeCell ref="W11:W12"/>
    <mergeCell ref="X11:X12"/>
    <mergeCell ref="I11:I12"/>
    <mergeCell ref="J11:J12"/>
    <mergeCell ref="K11:K12"/>
    <mergeCell ref="L11:L12"/>
    <mergeCell ref="M11:M12"/>
    <mergeCell ref="N11:N12"/>
    <mergeCell ref="Y11:Y12"/>
    <mergeCell ref="Z11:Z12"/>
    <mergeCell ref="O11:O12"/>
    <mergeCell ref="P11:P12"/>
    <mergeCell ref="Q11:Q12"/>
    <mergeCell ref="R11:R12"/>
    <mergeCell ref="S11:S12"/>
    <mergeCell ref="T11:T12"/>
    <mergeCell ref="Y9:Y10"/>
    <mergeCell ref="Z9:Z10"/>
    <mergeCell ref="B10:C10"/>
    <mergeCell ref="A11:A12"/>
    <mergeCell ref="B11:C11"/>
    <mergeCell ref="D11:D12"/>
    <mergeCell ref="E11:E12"/>
    <mergeCell ref="F11:F12"/>
    <mergeCell ref="G11:G12"/>
    <mergeCell ref="H11:H12"/>
    <mergeCell ref="S9:S10"/>
    <mergeCell ref="T9:T10"/>
    <mergeCell ref="U9:U10"/>
    <mergeCell ref="V9:V10"/>
    <mergeCell ref="W9:W10"/>
    <mergeCell ref="X9:X10"/>
    <mergeCell ref="A9:A10"/>
    <mergeCell ref="B9:C9"/>
    <mergeCell ref="D9:D10"/>
    <mergeCell ref="E9:E10"/>
    <mergeCell ref="R9:R10"/>
    <mergeCell ref="G9:G10"/>
    <mergeCell ref="H9:H10"/>
    <mergeCell ref="I9:I10"/>
    <mergeCell ref="J9:J10"/>
    <mergeCell ref="K9:K10"/>
    <mergeCell ref="L9:L10"/>
    <mergeCell ref="M9:M10"/>
    <mergeCell ref="N9:N10"/>
    <mergeCell ref="O9:O10"/>
    <mergeCell ref="P9:P10"/>
    <mergeCell ref="Q9:Q10"/>
    <mergeCell ref="F9:F10"/>
    <mergeCell ref="U7:U8"/>
    <mergeCell ref="V7:V8"/>
    <mergeCell ref="W7:W8"/>
    <mergeCell ref="X7:X8"/>
    <mergeCell ref="I7:I8"/>
    <mergeCell ref="J7:J8"/>
    <mergeCell ref="K7:K8"/>
    <mergeCell ref="L7:L8"/>
    <mergeCell ref="M7:M8"/>
    <mergeCell ref="N7:N8"/>
    <mergeCell ref="G7:G8"/>
    <mergeCell ref="H7:H8"/>
    <mergeCell ref="Y7:Y8"/>
    <mergeCell ref="Z7:Z8"/>
    <mergeCell ref="O7:O8"/>
    <mergeCell ref="P7:P8"/>
    <mergeCell ref="Q7:Q8"/>
    <mergeCell ref="R7:R8"/>
    <mergeCell ref="S7:S8"/>
    <mergeCell ref="T7:T8"/>
    <mergeCell ref="A7:A8"/>
    <mergeCell ref="B7:C7"/>
    <mergeCell ref="D7:D8"/>
    <mergeCell ref="E7:E8"/>
    <mergeCell ref="F7:F8"/>
    <mergeCell ref="B8:C8"/>
    <mergeCell ref="A1:A4"/>
    <mergeCell ref="D1:Z4"/>
    <mergeCell ref="A5:A6"/>
    <mergeCell ref="B5:C6"/>
    <mergeCell ref="D5:D6"/>
    <mergeCell ref="E5:E6"/>
    <mergeCell ref="F5:H5"/>
    <mergeCell ref="I5:K5"/>
    <mergeCell ref="L5:N5"/>
    <mergeCell ref="O5:Q5"/>
    <mergeCell ref="R5:T5"/>
    <mergeCell ref="U5:W5"/>
    <mergeCell ref="X5:Z5"/>
  </mergeCells>
  <phoneticPr fontId="2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AT12"/>
  <sheetViews>
    <sheetView zoomScale="70" zoomScaleNormal="70" workbookViewId="0">
      <selection activeCell="W31" sqref="W31"/>
    </sheetView>
  </sheetViews>
  <sheetFormatPr defaultRowHeight="12.5"/>
  <cols>
    <col min="1" max="1" width="16.90625" customWidth="1"/>
    <col min="2" max="2" width="18.90625" customWidth="1"/>
    <col min="3" max="3" width="47.7265625" customWidth="1"/>
    <col min="4" max="5" width="13.81640625" bestFit="1" customWidth="1"/>
    <col min="6" max="6" width="11.453125" bestFit="1" customWidth="1"/>
    <col min="7" max="7" width="13.1796875" bestFit="1" customWidth="1"/>
    <col min="8" max="8" width="14.6328125" bestFit="1" customWidth="1"/>
    <col min="9" max="9" width="11.453125" bestFit="1" customWidth="1"/>
    <col min="10" max="11" width="14.6328125" bestFit="1" customWidth="1"/>
    <col min="12" max="12" width="11.453125" bestFit="1" customWidth="1"/>
    <col min="13" max="13" width="13.1796875" bestFit="1" customWidth="1"/>
    <col min="14" max="14" width="11.1796875" bestFit="1" customWidth="1"/>
    <col min="15" max="15" width="10.54296875" bestFit="1" customWidth="1"/>
    <col min="16" max="17" width="13" bestFit="1" customWidth="1"/>
    <col min="18" max="18" width="10.54296875" bestFit="1" customWidth="1"/>
    <col min="19" max="19" width="11.453125" bestFit="1" customWidth="1"/>
    <col min="20" max="20" width="13" bestFit="1" customWidth="1"/>
    <col min="21" max="21" width="10.54296875" bestFit="1" customWidth="1"/>
    <col min="22" max="23" width="11.1796875" bestFit="1" customWidth="1"/>
    <col min="24" max="24" width="10.54296875" bestFit="1" customWidth="1"/>
    <col min="25" max="26" width="13" bestFit="1" customWidth="1"/>
    <col min="27" max="28" width="10.54296875" bestFit="1" customWidth="1"/>
    <col min="29" max="29" width="8.36328125" bestFit="1" customWidth="1"/>
    <col min="30" max="30" width="15.81640625" bestFit="1" customWidth="1"/>
    <col min="31" max="31" width="11.453125" bestFit="1" customWidth="1"/>
    <col min="32" max="32" width="9.81640625" customWidth="1"/>
    <col min="33" max="33" width="10.54296875" bestFit="1" customWidth="1"/>
    <col min="34" max="34" width="11.453125" bestFit="1" customWidth="1"/>
    <col min="35" max="35" width="8.36328125" bestFit="1" customWidth="1"/>
    <col min="36" max="37" width="10.54296875" bestFit="1" customWidth="1"/>
    <col min="38" max="38" width="8.36328125" bestFit="1" customWidth="1"/>
    <col min="39" max="40" width="10.54296875" bestFit="1" customWidth="1"/>
    <col min="41" max="41" width="8.36328125" bestFit="1" customWidth="1"/>
    <col min="42" max="43" width="10.54296875" bestFit="1" customWidth="1"/>
    <col min="44" max="44" width="8.36328125" bestFit="1" customWidth="1"/>
    <col min="45" max="46" width="10.54296875" bestFit="1" customWidth="1"/>
  </cols>
  <sheetData>
    <row r="1" spans="1:46" ht="23" customHeight="1">
      <c r="A1" s="99" t="s">
        <v>95</v>
      </c>
      <c r="B1" s="40" t="s">
        <v>48</v>
      </c>
      <c r="C1" s="41" t="s">
        <v>122</v>
      </c>
      <c r="D1" s="102" t="s">
        <v>156</v>
      </c>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row>
    <row r="2" spans="1:46" ht="23" customHeight="1">
      <c r="A2" s="100"/>
      <c r="B2" s="40" t="s">
        <v>49</v>
      </c>
      <c r="C2" s="41" t="s">
        <v>50</v>
      </c>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row>
    <row r="3" spans="1:46" ht="23" customHeight="1">
      <c r="A3" s="100"/>
      <c r="B3" s="40" t="s">
        <v>51</v>
      </c>
      <c r="C3" s="41" t="s">
        <v>52</v>
      </c>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row>
    <row r="4" spans="1:46" ht="23" customHeight="1">
      <c r="A4" s="100"/>
      <c r="B4" s="40" t="s">
        <v>53</v>
      </c>
      <c r="C4" s="41" t="s">
        <v>54</v>
      </c>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row>
    <row r="5" spans="1:46" ht="59" customHeight="1">
      <c r="A5" s="94" t="s">
        <v>63</v>
      </c>
      <c r="B5" s="96" t="s">
        <v>64</v>
      </c>
      <c r="C5" s="96"/>
      <c r="D5" s="103" t="s">
        <v>59</v>
      </c>
      <c r="E5" s="117" t="s">
        <v>15</v>
      </c>
      <c r="F5" s="117"/>
      <c r="G5" s="117"/>
      <c r="H5" s="117" t="s">
        <v>16</v>
      </c>
      <c r="I5" s="117"/>
      <c r="J5" s="117"/>
      <c r="K5" s="117" t="s">
        <v>69</v>
      </c>
      <c r="L5" s="117"/>
      <c r="M5" s="117"/>
      <c r="N5" s="117" t="s">
        <v>44</v>
      </c>
      <c r="O5" s="117"/>
      <c r="P5" s="117"/>
      <c r="Q5" s="118" t="s">
        <v>87</v>
      </c>
      <c r="R5" s="117"/>
      <c r="S5" s="117"/>
      <c r="T5" s="117" t="s">
        <v>70</v>
      </c>
      <c r="U5" s="117"/>
      <c r="V5" s="117"/>
      <c r="W5" s="117" t="s">
        <v>19</v>
      </c>
      <c r="X5" s="117"/>
      <c r="Y5" s="117"/>
      <c r="Z5" s="117" t="s">
        <v>24</v>
      </c>
      <c r="AA5" s="117"/>
      <c r="AB5" s="117"/>
      <c r="AC5" s="118" t="s">
        <v>89</v>
      </c>
      <c r="AD5" s="117"/>
      <c r="AE5" s="117"/>
      <c r="AF5" s="127" t="s">
        <v>88</v>
      </c>
      <c r="AG5" s="128"/>
      <c r="AH5" s="128"/>
      <c r="AI5" s="117" t="s">
        <v>20</v>
      </c>
      <c r="AJ5" s="117"/>
      <c r="AK5" s="117"/>
      <c r="AL5" s="117" t="s">
        <v>45</v>
      </c>
      <c r="AM5" s="117"/>
      <c r="AN5" s="117"/>
      <c r="AO5" s="117" t="s">
        <v>71</v>
      </c>
      <c r="AP5" s="117"/>
      <c r="AQ5" s="117"/>
      <c r="AR5" s="117" t="s">
        <v>72</v>
      </c>
      <c r="AS5" s="117"/>
      <c r="AT5" s="117"/>
    </row>
    <row r="6" spans="1:46" ht="39" customHeight="1">
      <c r="A6" s="95"/>
      <c r="B6" s="96"/>
      <c r="C6" s="96"/>
      <c r="D6" s="95"/>
      <c r="E6" s="47" t="s">
        <v>80</v>
      </c>
      <c r="F6" s="46" t="s">
        <v>67</v>
      </c>
      <c r="G6" s="46" t="s">
        <v>93</v>
      </c>
      <c r="H6" s="47" t="s">
        <v>80</v>
      </c>
      <c r="I6" s="46" t="s">
        <v>67</v>
      </c>
      <c r="J6" s="46" t="s">
        <v>93</v>
      </c>
      <c r="K6" s="47" t="s">
        <v>80</v>
      </c>
      <c r="L6" s="46" t="s">
        <v>67</v>
      </c>
      <c r="M6" s="46" t="s">
        <v>93</v>
      </c>
      <c r="N6" s="47" t="s">
        <v>80</v>
      </c>
      <c r="O6" s="46" t="s">
        <v>67</v>
      </c>
      <c r="P6" s="46" t="s">
        <v>93</v>
      </c>
      <c r="Q6" s="47" t="s">
        <v>80</v>
      </c>
      <c r="R6" s="46" t="s">
        <v>67</v>
      </c>
      <c r="S6" s="46" t="s">
        <v>93</v>
      </c>
      <c r="T6" s="47" t="s">
        <v>80</v>
      </c>
      <c r="U6" s="46" t="s">
        <v>67</v>
      </c>
      <c r="V6" s="46" t="s">
        <v>93</v>
      </c>
      <c r="W6" s="47" t="s">
        <v>80</v>
      </c>
      <c r="X6" s="46" t="s">
        <v>67</v>
      </c>
      <c r="Y6" s="46" t="s">
        <v>93</v>
      </c>
      <c r="Z6" s="47" t="s">
        <v>80</v>
      </c>
      <c r="AA6" s="46" t="s">
        <v>67</v>
      </c>
      <c r="AB6" s="46" t="s">
        <v>93</v>
      </c>
      <c r="AC6" s="47" t="s">
        <v>80</v>
      </c>
      <c r="AD6" s="46" t="s">
        <v>81</v>
      </c>
      <c r="AE6" s="46" t="s">
        <v>93</v>
      </c>
      <c r="AF6" s="47" t="s">
        <v>80</v>
      </c>
      <c r="AG6" s="47" t="s">
        <v>67</v>
      </c>
      <c r="AH6" s="46" t="s">
        <v>93</v>
      </c>
      <c r="AI6" s="47" t="s">
        <v>80</v>
      </c>
      <c r="AJ6" s="46" t="s">
        <v>67</v>
      </c>
      <c r="AK6" s="46" t="s">
        <v>93</v>
      </c>
      <c r="AL6" s="47" t="s">
        <v>80</v>
      </c>
      <c r="AM6" s="46" t="s">
        <v>67</v>
      </c>
      <c r="AN6" s="46" t="s">
        <v>93</v>
      </c>
      <c r="AO6" s="47" t="s">
        <v>80</v>
      </c>
      <c r="AP6" s="46" t="s">
        <v>67</v>
      </c>
      <c r="AQ6" s="46" t="s">
        <v>93</v>
      </c>
      <c r="AR6" s="47" t="s">
        <v>80</v>
      </c>
      <c r="AS6" s="46" t="s">
        <v>67</v>
      </c>
      <c r="AT6" s="46" t="s">
        <v>93</v>
      </c>
    </row>
    <row r="7" spans="1:46" ht="53" customHeight="1">
      <c r="A7" s="48" t="s">
        <v>60</v>
      </c>
      <c r="B7" s="129" t="s">
        <v>39</v>
      </c>
      <c r="C7" s="129"/>
      <c r="D7" s="43">
        <f>(E7*F7+H7*I7+K7*L7+N7*O7+Q7*R7+T7*U7+W7*X7+Z7*AA7+AC7*AD7+AF7*AG7+AI7*AJ7+AL7*AM7+AO7*AP7+AR7*AS7)/1000</f>
        <v>0.75055690000000008</v>
      </c>
      <c r="E7" s="44">
        <v>0.84799999999999998</v>
      </c>
      <c r="F7" s="45">
        <v>51.6</v>
      </c>
      <c r="G7" s="45">
        <v>863.5</v>
      </c>
      <c r="H7" s="44">
        <v>0.90700000000000003</v>
      </c>
      <c r="I7" s="45">
        <v>310.89999999999998</v>
      </c>
      <c r="J7" s="45">
        <v>674.2</v>
      </c>
      <c r="K7" s="44">
        <v>1</v>
      </c>
      <c r="L7" s="45">
        <v>25.1</v>
      </c>
      <c r="M7" s="45">
        <v>989.1</v>
      </c>
      <c r="N7" s="44">
        <v>1.006</v>
      </c>
      <c r="O7" s="45">
        <v>34.1</v>
      </c>
      <c r="P7" s="45">
        <v>36</v>
      </c>
      <c r="Q7" s="44">
        <v>1.222</v>
      </c>
      <c r="R7" s="45">
        <v>21.75</v>
      </c>
      <c r="S7" s="45">
        <v>174.25</v>
      </c>
      <c r="T7" s="44">
        <v>0.90100000000000002</v>
      </c>
      <c r="U7" s="45">
        <v>5.0999999999999996</v>
      </c>
      <c r="V7" s="45">
        <v>5.6</v>
      </c>
      <c r="W7" s="44">
        <v>1.7989999999999999</v>
      </c>
      <c r="X7" s="45">
        <v>8.1999999999999993</v>
      </c>
      <c r="Y7" s="45">
        <v>8.5</v>
      </c>
      <c r="Z7" s="44">
        <v>3.2930000000000001</v>
      </c>
      <c r="AA7" s="45">
        <v>13</v>
      </c>
      <c r="AB7" s="45">
        <v>14.9</v>
      </c>
      <c r="AC7" s="44">
        <v>1.8</v>
      </c>
      <c r="AD7" s="45">
        <v>6.4</v>
      </c>
      <c r="AE7" s="45">
        <v>88.4</v>
      </c>
      <c r="AF7" s="44">
        <v>3.41</v>
      </c>
      <c r="AG7" s="49">
        <v>30.580000000000002</v>
      </c>
      <c r="AH7" s="49">
        <v>221.4</v>
      </c>
      <c r="AI7" s="44">
        <v>0.9</v>
      </c>
      <c r="AJ7" s="45">
        <v>86.6</v>
      </c>
      <c r="AK7" s="45">
        <v>88.6</v>
      </c>
      <c r="AL7" s="44">
        <v>1.81</v>
      </c>
      <c r="AM7" s="45">
        <v>31.7</v>
      </c>
      <c r="AN7" s="45">
        <v>32.700000000000003</v>
      </c>
      <c r="AO7" s="44">
        <v>0.9</v>
      </c>
      <c r="AP7" s="45">
        <v>20</v>
      </c>
      <c r="AQ7" s="45">
        <v>21.7</v>
      </c>
      <c r="AR7" s="44">
        <v>1.8</v>
      </c>
      <c r="AS7" s="45">
        <v>4.2</v>
      </c>
      <c r="AT7" s="45">
        <v>4.5</v>
      </c>
    </row>
    <row r="8" spans="1:46" ht="53" customHeight="1">
      <c r="A8" s="48" t="s">
        <v>83</v>
      </c>
      <c r="B8" s="129" t="s">
        <v>76</v>
      </c>
      <c r="C8" s="129"/>
      <c r="D8" s="43">
        <f>(E8*F8+H8*I8+K8*L8+N8*O8+Q8*R8+T8*U8+W8*X8+Z8*AA8+AC8*AD8+AF8*AG8+AI8*AJ8+AL8*AM8+AO8*AP8+AR8*AS8)/1000</f>
        <v>1.0318119000000001</v>
      </c>
      <c r="E8" s="44">
        <v>0.84799999999999998</v>
      </c>
      <c r="F8" s="45">
        <v>110.5</v>
      </c>
      <c r="G8" s="45">
        <v>988.6</v>
      </c>
      <c r="H8" s="44">
        <v>0.91</v>
      </c>
      <c r="I8" s="45">
        <v>438.6</v>
      </c>
      <c r="J8" s="45">
        <v>1062.0999999999999</v>
      </c>
      <c r="K8" s="44">
        <v>1</v>
      </c>
      <c r="L8" s="45">
        <v>92.2</v>
      </c>
      <c r="M8" s="45">
        <v>978.5</v>
      </c>
      <c r="N8" s="44">
        <v>1</v>
      </c>
      <c r="O8" s="45">
        <v>36.9</v>
      </c>
      <c r="P8" s="45">
        <v>39.1</v>
      </c>
      <c r="Q8" s="44">
        <v>1.222</v>
      </c>
      <c r="R8" s="45">
        <v>51.55</v>
      </c>
      <c r="S8" s="45">
        <v>270.55</v>
      </c>
      <c r="T8" s="44">
        <v>0.90100000000000002</v>
      </c>
      <c r="U8" s="45">
        <v>5.2</v>
      </c>
      <c r="V8" s="45">
        <v>5.7</v>
      </c>
      <c r="W8" s="44">
        <v>1.7989999999999999</v>
      </c>
      <c r="X8" s="45">
        <v>8.3000000000000007</v>
      </c>
      <c r="Y8" s="45">
        <v>8.6</v>
      </c>
      <c r="Z8" s="44">
        <v>3.2930000000000001</v>
      </c>
      <c r="AA8" s="45">
        <v>13.1</v>
      </c>
      <c r="AB8" s="45">
        <v>14.9</v>
      </c>
      <c r="AC8" s="44">
        <v>1.8</v>
      </c>
      <c r="AD8" s="45">
        <v>12</v>
      </c>
      <c r="AE8" s="45">
        <v>156</v>
      </c>
      <c r="AF8" s="44">
        <v>3.41</v>
      </c>
      <c r="AG8" s="49">
        <v>30.76</v>
      </c>
      <c r="AH8" s="49">
        <v>211.4</v>
      </c>
      <c r="AI8" s="44">
        <v>0.9</v>
      </c>
      <c r="AJ8" s="45">
        <v>87.6</v>
      </c>
      <c r="AK8" s="45">
        <v>89.7</v>
      </c>
      <c r="AL8" s="44">
        <v>1.81</v>
      </c>
      <c r="AM8" s="45">
        <v>32.1</v>
      </c>
      <c r="AN8" s="45">
        <v>33.1</v>
      </c>
      <c r="AO8" s="44">
        <v>0.9</v>
      </c>
      <c r="AP8" s="45">
        <v>14.6</v>
      </c>
      <c r="AQ8" s="45">
        <v>22</v>
      </c>
      <c r="AR8" s="44">
        <v>1.8</v>
      </c>
      <c r="AS8" s="45">
        <v>4.2</v>
      </c>
      <c r="AT8" s="45">
        <v>4.5</v>
      </c>
    </row>
    <row r="9" spans="1:46" ht="53" customHeight="1">
      <c r="A9" s="48" t="s">
        <v>61</v>
      </c>
      <c r="B9" s="129" t="s">
        <v>77</v>
      </c>
      <c r="C9" s="129"/>
      <c r="D9" s="43">
        <f>(E9*F9+H9*I9+K9*L9+N9*O9+Q9*R9+T9*U9+W9*X9+Z9*AA9+AC9*AD9+AF9*AG9+AI9*AJ9+AL9*AM9+AO9*AP9+AR9*AS9)/1000</f>
        <v>1.3712123000000003</v>
      </c>
      <c r="E9" s="44">
        <v>0.9</v>
      </c>
      <c r="F9" s="45">
        <v>169.4</v>
      </c>
      <c r="G9" s="45">
        <v>1185.8</v>
      </c>
      <c r="H9" s="44">
        <v>0.91</v>
      </c>
      <c r="I9" s="45">
        <v>631.9</v>
      </c>
      <c r="J9" s="45">
        <v>1009</v>
      </c>
      <c r="K9" s="44">
        <v>1</v>
      </c>
      <c r="L9" s="45">
        <v>124.7</v>
      </c>
      <c r="M9" s="45">
        <v>808.2</v>
      </c>
      <c r="N9" s="44">
        <v>1</v>
      </c>
      <c r="O9" s="45">
        <v>36.6</v>
      </c>
      <c r="P9" s="45">
        <v>39.6</v>
      </c>
      <c r="Q9" s="44">
        <v>1.222</v>
      </c>
      <c r="R9" s="45">
        <v>110.25</v>
      </c>
      <c r="S9" s="45">
        <v>284.95</v>
      </c>
      <c r="T9" s="44">
        <v>0.90100000000000002</v>
      </c>
      <c r="U9" s="45">
        <v>5.2</v>
      </c>
      <c r="V9" s="45">
        <v>5.8</v>
      </c>
      <c r="W9" s="44">
        <v>1.7989999999999999</v>
      </c>
      <c r="X9" s="45">
        <v>8.3000000000000007</v>
      </c>
      <c r="Y9" s="45">
        <v>8.6</v>
      </c>
      <c r="Z9" s="44">
        <v>3.2930000000000001</v>
      </c>
      <c r="AA9" s="45">
        <v>13.1</v>
      </c>
      <c r="AB9" s="45">
        <v>14.9</v>
      </c>
      <c r="AC9" s="44">
        <v>1.8</v>
      </c>
      <c r="AD9" s="45">
        <v>12.5</v>
      </c>
      <c r="AE9" s="45">
        <v>156</v>
      </c>
      <c r="AF9" s="44">
        <v>3.41</v>
      </c>
      <c r="AG9" s="49">
        <v>30.76</v>
      </c>
      <c r="AH9" s="49">
        <v>235.7</v>
      </c>
      <c r="AI9" s="44">
        <v>0.9</v>
      </c>
      <c r="AJ9" s="45">
        <v>87.4</v>
      </c>
      <c r="AK9" s="45">
        <v>89.8</v>
      </c>
      <c r="AL9" s="44">
        <v>1.81</v>
      </c>
      <c r="AM9" s="45">
        <v>32.1</v>
      </c>
      <c r="AN9" s="45">
        <v>33.200000000000003</v>
      </c>
      <c r="AO9" s="44">
        <v>0.9</v>
      </c>
      <c r="AP9" s="45">
        <v>14.7</v>
      </c>
      <c r="AQ9" s="45">
        <v>22.3</v>
      </c>
      <c r="AR9" s="44">
        <v>1.8</v>
      </c>
      <c r="AS9" s="45">
        <v>4.2</v>
      </c>
      <c r="AT9" s="45">
        <v>4.5</v>
      </c>
    </row>
    <row r="10" spans="1:46" ht="53" customHeight="1">
      <c r="A10" s="48" t="s">
        <v>84</v>
      </c>
      <c r="B10" s="129" t="s">
        <v>78</v>
      </c>
      <c r="C10" s="129"/>
      <c r="D10" s="43">
        <f>(E10*F10+H10*I10+K10*L10+N10*O10+Q10*R10+T10*U10+W10*X10+Z10*AA10+AC10*AD10+AF10*AG10+AI10*AJ10+AL10*AM10+AO10*AP10+AR10*AS10)/1000</f>
        <v>2.0018975999999999</v>
      </c>
      <c r="E10" s="44">
        <v>1.1499999999999999</v>
      </c>
      <c r="F10" s="45">
        <v>418.9</v>
      </c>
      <c r="G10" s="45">
        <v>1160.4000000000001</v>
      </c>
      <c r="H10" s="44">
        <v>0.91</v>
      </c>
      <c r="I10" s="45">
        <v>595.79999999999995</v>
      </c>
      <c r="J10" s="45">
        <v>755.8</v>
      </c>
      <c r="K10" s="44">
        <v>1</v>
      </c>
      <c r="L10" s="45">
        <v>446.7</v>
      </c>
      <c r="M10" s="45">
        <v>852.8</v>
      </c>
      <c r="N10" s="44">
        <v>1</v>
      </c>
      <c r="O10" s="45">
        <v>37.9</v>
      </c>
      <c r="P10" s="45">
        <v>40.299999999999997</v>
      </c>
      <c r="Q10" s="44">
        <v>1.222</v>
      </c>
      <c r="R10" s="45">
        <v>123.2</v>
      </c>
      <c r="S10" s="45">
        <v>264.8</v>
      </c>
      <c r="T10" s="44">
        <v>0.90100000000000002</v>
      </c>
      <c r="U10" s="45">
        <v>5.3</v>
      </c>
      <c r="V10" s="45">
        <v>5.5</v>
      </c>
      <c r="W10" s="44">
        <v>1.7989999999999999</v>
      </c>
      <c r="X10" s="45">
        <v>8.4</v>
      </c>
      <c r="Y10" s="45">
        <v>8.6</v>
      </c>
      <c r="Z10" s="44">
        <v>3.2930000000000001</v>
      </c>
      <c r="AA10" s="45">
        <v>13.1</v>
      </c>
      <c r="AB10" s="45">
        <v>13.4</v>
      </c>
      <c r="AC10" s="44">
        <v>1.8</v>
      </c>
      <c r="AD10" s="45">
        <v>6.4</v>
      </c>
      <c r="AE10" s="45">
        <v>80.400000000000006</v>
      </c>
      <c r="AF10" s="44">
        <v>3.41</v>
      </c>
      <c r="AG10" s="49">
        <v>30.6</v>
      </c>
      <c r="AH10" s="49">
        <v>176.4</v>
      </c>
      <c r="AI10" s="44">
        <v>0.9</v>
      </c>
      <c r="AJ10" s="45">
        <v>87.9</v>
      </c>
      <c r="AK10" s="45">
        <v>90.4</v>
      </c>
      <c r="AL10" s="44">
        <v>1.81</v>
      </c>
      <c r="AM10" s="45">
        <v>32.299999999999997</v>
      </c>
      <c r="AN10" s="45">
        <v>33</v>
      </c>
      <c r="AO10" s="44">
        <v>0.9</v>
      </c>
      <c r="AP10" s="45">
        <v>20.9</v>
      </c>
      <c r="AQ10" s="45">
        <v>22.9</v>
      </c>
      <c r="AR10" s="44">
        <v>1.8</v>
      </c>
      <c r="AS10" s="45">
        <v>4.2</v>
      </c>
      <c r="AT10" s="45">
        <v>4.5</v>
      </c>
    </row>
    <row r="11" spans="1:46" ht="53" customHeight="1">
      <c r="A11" s="48" t="s">
        <v>85</v>
      </c>
      <c r="B11" s="129" t="s">
        <v>79</v>
      </c>
      <c r="C11" s="129"/>
      <c r="D11" s="43">
        <f>(E11*F11+H11*I11+K11*L11+N11*O11+Q11*R11+T11*U11+W11*X11+Z11*AA11+AC11*AD11+AF11*AG11+AI11*AJ11+AL11*AM11+AO11*AP11+AR11*AS11)/1000</f>
        <v>1.9315225555555553</v>
      </c>
      <c r="E11" s="44">
        <v>1.1399999999999999</v>
      </c>
      <c r="F11" s="45">
        <v>507.9</v>
      </c>
      <c r="G11" s="45">
        <v>1276.3</v>
      </c>
      <c r="H11" s="44">
        <v>0.91</v>
      </c>
      <c r="I11" s="45">
        <v>560.4</v>
      </c>
      <c r="J11" s="45">
        <v>989.3</v>
      </c>
      <c r="K11" s="44">
        <v>1</v>
      </c>
      <c r="L11" s="45">
        <v>313.39999999999998</v>
      </c>
      <c r="M11" s="45">
        <v>968.1</v>
      </c>
      <c r="N11" s="44">
        <v>1</v>
      </c>
      <c r="O11" s="45">
        <v>41.5</v>
      </c>
      <c r="P11" s="45">
        <v>44.6</v>
      </c>
      <c r="Q11" s="44">
        <v>1.222</v>
      </c>
      <c r="R11" s="45">
        <v>94.9</v>
      </c>
      <c r="S11" s="45">
        <v>275.8</v>
      </c>
      <c r="T11" s="44">
        <v>0.90100000000000002</v>
      </c>
      <c r="U11" s="45">
        <v>5.4</v>
      </c>
      <c r="V11" s="45">
        <v>5.6</v>
      </c>
      <c r="W11" s="44">
        <v>1.7989999999999999</v>
      </c>
      <c r="X11" s="45">
        <v>8.5</v>
      </c>
      <c r="Y11" s="45">
        <v>8.8000000000000007</v>
      </c>
      <c r="Z11" s="44">
        <v>3.2930000000000001</v>
      </c>
      <c r="AA11" s="45">
        <v>13.1</v>
      </c>
      <c r="AB11" s="45">
        <v>13.4</v>
      </c>
      <c r="AC11" s="44">
        <v>1.8</v>
      </c>
      <c r="AD11" s="45">
        <v>11.7</v>
      </c>
      <c r="AE11" s="45">
        <v>131.5</v>
      </c>
      <c r="AF11" s="44">
        <v>3.38</v>
      </c>
      <c r="AG11" s="49">
        <v>36.611111111111114</v>
      </c>
      <c r="AH11" s="49">
        <v>695.1</v>
      </c>
      <c r="AI11" s="44">
        <v>0.9</v>
      </c>
      <c r="AJ11" s="45">
        <v>89.3</v>
      </c>
      <c r="AK11" s="45">
        <v>91.8</v>
      </c>
      <c r="AL11" s="44">
        <v>1.81</v>
      </c>
      <c r="AM11" s="45">
        <v>32.4</v>
      </c>
      <c r="AN11" s="45">
        <v>33.1</v>
      </c>
      <c r="AO11" s="44">
        <v>0.9</v>
      </c>
      <c r="AP11" s="45">
        <v>18.899999999999999</v>
      </c>
      <c r="AQ11" s="45">
        <v>21.2</v>
      </c>
      <c r="AR11" s="44">
        <v>1.8</v>
      </c>
      <c r="AS11" s="45">
        <v>4.2</v>
      </c>
      <c r="AT11" s="45">
        <v>4.5</v>
      </c>
    </row>
    <row r="12" spans="1:46" ht="53" customHeight="1">
      <c r="A12" s="48" t="s">
        <v>86</v>
      </c>
      <c r="B12" s="129" t="s">
        <v>82</v>
      </c>
      <c r="C12" s="129"/>
      <c r="D12" s="43">
        <f>(E12*F12+H12*I12+K12*L12+N12*O12+Q12*R12+T12*U12+W12*X12+Z12*AA12+AC12*AD12+AF12*AG12+AI12*AJ12+AL12*AM12+AO12*AP12+AR12*AS12)/1000</f>
        <v>1.9957119000000001</v>
      </c>
      <c r="E12" s="44">
        <v>1.1599999999999999</v>
      </c>
      <c r="F12" s="45">
        <v>644.70000000000005</v>
      </c>
      <c r="G12" s="45">
        <v>2251.1</v>
      </c>
      <c r="H12" s="44">
        <v>0.91200000000000003</v>
      </c>
      <c r="I12" s="45">
        <v>556.70000000000005</v>
      </c>
      <c r="J12" s="45">
        <v>804.3</v>
      </c>
      <c r="K12" s="44">
        <v>1</v>
      </c>
      <c r="L12" s="45">
        <v>239.7</v>
      </c>
      <c r="M12" s="45">
        <v>1112.3</v>
      </c>
      <c r="N12" s="44">
        <v>1.006</v>
      </c>
      <c r="O12" s="45">
        <v>37.6</v>
      </c>
      <c r="P12" s="45">
        <v>45.9</v>
      </c>
      <c r="Q12" s="44">
        <v>1.222</v>
      </c>
      <c r="R12" s="45">
        <v>118.55</v>
      </c>
      <c r="S12" s="45">
        <v>301.95</v>
      </c>
      <c r="T12" s="44">
        <v>0.90100000000000002</v>
      </c>
      <c r="U12" s="45">
        <v>5.2</v>
      </c>
      <c r="V12" s="45">
        <v>5.7</v>
      </c>
      <c r="W12" s="44">
        <v>1.7989999999999999</v>
      </c>
      <c r="X12" s="45">
        <v>6.2</v>
      </c>
      <c r="Y12" s="45">
        <v>6.5</v>
      </c>
      <c r="Z12" s="44">
        <v>3.2930000000000001</v>
      </c>
      <c r="AA12" s="45">
        <v>13.1</v>
      </c>
      <c r="AB12" s="45">
        <v>15.2</v>
      </c>
      <c r="AC12" s="44">
        <v>1.8029999999999999</v>
      </c>
      <c r="AD12" s="45">
        <v>10.199999999999999</v>
      </c>
      <c r="AE12" s="45">
        <v>157.19999999999999</v>
      </c>
      <c r="AF12" s="44">
        <v>3.4</v>
      </c>
      <c r="AG12" s="49">
        <v>31.26</v>
      </c>
      <c r="AH12" s="49">
        <v>257.60000000000002</v>
      </c>
      <c r="AI12" s="44">
        <v>0.9</v>
      </c>
      <c r="AJ12" s="45">
        <v>71.400000000000006</v>
      </c>
      <c r="AK12" s="45">
        <v>75.599999999999994</v>
      </c>
      <c r="AL12" s="44">
        <v>1.8109999999999999</v>
      </c>
      <c r="AM12" s="45">
        <v>24.9</v>
      </c>
      <c r="AN12" s="45">
        <v>26.8</v>
      </c>
      <c r="AO12" s="44">
        <v>0.9</v>
      </c>
      <c r="AP12" s="45">
        <v>18.899999999999999</v>
      </c>
      <c r="AQ12" s="45">
        <v>23.6</v>
      </c>
      <c r="AR12" s="44">
        <v>1.8</v>
      </c>
      <c r="AS12" s="45">
        <v>4.3</v>
      </c>
      <c r="AT12" s="45">
        <v>4.8</v>
      </c>
    </row>
  </sheetData>
  <sheetProtection sheet="1" objects="1" scenarios="1"/>
  <mergeCells count="25">
    <mergeCell ref="B10:C10"/>
    <mergeCell ref="B11:C11"/>
    <mergeCell ref="B12:C12"/>
    <mergeCell ref="AL5:AN5"/>
    <mergeCell ref="AO5:AQ5"/>
    <mergeCell ref="B7:C7"/>
    <mergeCell ref="B8:C8"/>
    <mergeCell ref="B9:C9"/>
    <mergeCell ref="T5:V5"/>
    <mergeCell ref="W5:Y5"/>
    <mergeCell ref="A1:A4"/>
    <mergeCell ref="D1:AT4"/>
    <mergeCell ref="A5:A6"/>
    <mergeCell ref="B5:C6"/>
    <mergeCell ref="D5:D6"/>
    <mergeCell ref="E5:G5"/>
    <mergeCell ref="H5:J5"/>
    <mergeCell ref="K5:M5"/>
    <mergeCell ref="N5:P5"/>
    <mergeCell ref="Q5:S5"/>
    <mergeCell ref="AR5:AT5"/>
    <mergeCell ref="Z5:AB5"/>
    <mergeCell ref="AC5:AE5"/>
    <mergeCell ref="AF5:AH5"/>
    <mergeCell ref="AI5:AK5"/>
  </mergeCells>
  <phoneticPr fontId="2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99"/>
  </sheetPr>
  <dimension ref="A1:M20"/>
  <sheetViews>
    <sheetView workbookViewId="0">
      <selection activeCell="C7" sqref="C7"/>
    </sheetView>
  </sheetViews>
  <sheetFormatPr defaultRowHeight="12.5"/>
  <cols>
    <col min="1" max="1" width="12.453125" bestFit="1" customWidth="1"/>
    <col min="2" max="2" width="19.08984375" bestFit="1" customWidth="1"/>
    <col min="3" max="3" width="11.81640625" bestFit="1" customWidth="1"/>
    <col min="4" max="4" width="16.7265625" bestFit="1" customWidth="1"/>
    <col min="5" max="5" width="10" bestFit="1" customWidth="1"/>
    <col min="6" max="6" width="9.6328125" bestFit="1" customWidth="1"/>
    <col min="7" max="7" width="10" bestFit="1" customWidth="1"/>
    <col min="8" max="10" width="18.81640625" customWidth="1"/>
    <col min="11" max="13" width="19.26953125" customWidth="1"/>
  </cols>
  <sheetData>
    <row r="1" spans="1:13" ht="44" customHeight="1" thickBot="1">
      <c r="A1" s="137" t="s">
        <v>143</v>
      </c>
      <c r="B1" s="138"/>
      <c r="C1" s="138"/>
      <c r="D1" s="138"/>
      <c r="E1" s="138"/>
      <c r="F1" s="138"/>
      <c r="G1" s="138"/>
      <c r="H1" s="138"/>
      <c r="I1" s="138"/>
      <c r="J1" s="138"/>
      <c r="K1" s="138"/>
      <c r="L1" s="138"/>
      <c r="M1" s="139"/>
    </row>
    <row r="2" spans="1:13" ht="21" customHeight="1">
      <c r="A2" s="149" t="s">
        <v>149</v>
      </c>
      <c r="B2" s="150"/>
      <c r="C2" s="150"/>
      <c r="D2" s="150"/>
      <c r="E2" s="150"/>
      <c r="F2" s="150"/>
      <c r="G2" s="151"/>
      <c r="H2" s="149" t="s">
        <v>150</v>
      </c>
      <c r="I2" s="150"/>
      <c r="J2" s="151"/>
      <c r="K2" s="149" t="s">
        <v>151</v>
      </c>
      <c r="L2" s="150"/>
      <c r="M2" s="151"/>
    </row>
    <row r="3" spans="1:13" ht="15" customHeight="1">
      <c r="A3" s="154" t="s">
        <v>130</v>
      </c>
      <c r="B3" s="155"/>
      <c r="C3" s="155"/>
      <c r="D3" s="155"/>
      <c r="E3" s="155"/>
      <c r="F3" s="155"/>
      <c r="G3" s="156"/>
      <c r="H3" s="130" t="s">
        <v>141</v>
      </c>
      <c r="I3" s="131"/>
      <c r="J3" s="132"/>
      <c r="K3" s="130" t="s">
        <v>142</v>
      </c>
      <c r="L3" s="131"/>
      <c r="M3" s="132"/>
    </row>
    <row r="4" spans="1:13" ht="17.5" customHeight="1">
      <c r="A4" s="133" t="s">
        <v>133</v>
      </c>
      <c r="B4" s="135" t="s">
        <v>127</v>
      </c>
      <c r="C4" s="153"/>
      <c r="D4" s="135" t="s">
        <v>128</v>
      </c>
      <c r="E4" s="153"/>
      <c r="F4" s="135" t="s">
        <v>129</v>
      </c>
      <c r="G4" s="136"/>
      <c r="H4" s="133" t="s">
        <v>133</v>
      </c>
      <c r="I4" s="135" t="s">
        <v>132</v>
      </c>
      <c r="J4" s="136"/>
      <c r="K4" s="133" t="s">
        <v>133</v>
      </c>
      <c r="L4" s="135" t="s">
        <v>131</v>
      </c>
      <c r="M4" s="136"/>
    </row>
    <row r="5" spans="1:13" ht="28.5" thickBot="1">
      <c r="A5" s="152"/>
      <c r="B5" s="62" t="s">
        <v>126</v>
      </c>
      <c r="C5" s="62" t="s">
        <v>125</v>
      </c>
      <c r="D5" s="62" t="s">
        <v>126</v>
      </c>
      <c r="E5" s="62" t="s">
        <v>125</v>
      </c>
      <c r="F5" s="62" t="s">
        <v>126</v>
      </c>
      <c r="G5" s="64" t="s">
        <v>125</v>
      </c>
      <c r="H5" s="134"/>
      <c r="I5" s="62" t="s">
        <v>126</v>
      </c>
      <c r="J5" s="64" t="s">
        <v>125</v>
      </c>
      <c r="K5" s="152"/>
      <c r="L5" s="62" t="s">
        <v>126</v>
      </c>
      <c r="M5" s="64" t="s">
        <v>125</v>
      </c>
    </row>
    <row r="6" spans="1:13" ht="15">
      <c r="A6" s="73">
        <v>408</v>
      </c>
      <c r="B6" s="61">
        <v>836</v>
      </c>
      <c r="C6" s="52">
        <v>106</v>
      </c>
      <c r="D6" s="65">
        <v>836</v>
      </c>
      <c r="E6" s="52">
        <v>172</v>
      </c>
      <c r="F6" s="65">
        <v>837</v>
      </c>
      <c r="G6" s="56">
        <v>321</v>
      </c>
      <c r="H6" s="70">
        <v>200</v>
      </c>
      <c r="I6" s="59">
        <v>829</v>
      </c>
      <c r="J6" s="55">
        <v>112</v>
      </c>
      <c r="K6" s="68">
        <v>200</v>
      </c>
      <c r="L6" s="63">
        <v>825</v>
      </c>
      <c r="M6" s="54">
        <v>165</v>
      </c>
    </row>
    <row r="7" spans="1:13" ht="15">
      <c r="A7" s="69">
        <v>600</v>
      </c>
      <c r="B7" s="63">
        <v>836</v>
      </c>
      <c r="C7" s="53">
        <v>143</v>
      </c>
      <c r="D7" s="66">
        <v>837</v>
      </c>
      <c r="E7" s="53">
        <v>263</v>
      </c>
      <c r="F7" s="66">
        <v>838</v>
      </c>
      <c r="G7" s="54">
        <v>452</v>
      </c>
      <c r="H7" s="71">
        <v>297</v>
      </c>
      <c r="I7" s="61">
        <v>829</v>
      </c>
      <c r="J7" s="56">
        <v>165</v>
      </c>
      <c r="K7" s="68">
        <v>300</v>
      </c>
      <c r="L7" s="63">
        <v>829</v>
      </c>
      <c r="M7" s="54">
        <v>243</v>
      </c>
    </row>
    <row r="8" spans="1:13" ht="15">
      <c r="A8" s="69">
        <v>816</v>
      </c>
      <c r="B8" s="63">
        <v>836</v>
      </c>
      <c r="C8" s="53">
        <v>214</v>
      </c>
      <c r="D8" s="66">
        <v>838</v>
      </c>
      <c r="E8" s="53">
        <v>343</v>
      </c>
      <c r="F8" s="66">
        <v>839</v>
      </c>
      <c r="G8" s="54">
        <v>600</v>
      </c>
      <c r="H8" s="69">
        <v>400</v>
      </c>
      <c r="I8" s="63">
        <v>830</v>
      </c>
      <c r="J8" s="54">
        <v>216</v>
      </c>
      <c r="K8" s="69">
        <v>400</v>
      </c>
      <c r="L8" s="63">
        <v>830</v>
      </c>
      <c r="M8" s="54">
        <v>325</v>
      </c>
    </row>
    <row r="9" spans="1:13" ht="15">
      <c r="A9" s="69">
        <v>1200</v>
      </c>
      <c r="B9" s="63">
        <v>836</v>
      </c>
      <c r="C9" s="53">
        <v>306</v>
      </c>
      <c r="D9" s="66">
        <v>838</v>
      </c>
      <c r="E9" s="53">
        <v>506</v>
      </c>
      <c r="F9" s="66">
        <v>833</v>
      </c>
      <c r="G9" s="54">
        <v>878</v>
      </c>
      <c r="H9" s="69">
        <v>594</v>
      </c>
      <c r="I9" s="63">
        <v>832</v>
      </c>
      <c r="J9" s="54">
        <v>318</v>
      </c>
      <c r="K9" s="69">
        <v>600</v>
      </c>
      <c r="L9" s="63">
        <v>833</v>
      </c>
      <c r="M9" s="54">
        <v>513</v>
      </c>
    </row>
    <row r="10" spans="1:13" ht="15">
      <c r="A10" s="69">
        <v>1416</v>
      </c>
      <c r="B10" s="63">
        <v>912</v>
      </c>
      <c r="C10" s="53">
        <v>398</v>
      </c>
      <c r="D10" s="66">
        <v>898</v>
      </c>
      <c r="E10" s="53">
        <v>615</v>
      </c>
      <c r="F10" s="66">
        <v>908</v>
      </c>
      <c r="G10" s="54">
        <v>1125</v>
      </c>
      <c r="H10" s="69">
        <v>700</v>
      </c>
      <c r="I10" s="63">
        <v>833</v>
      </c>
      <c r="J10" s="54">
        <v>397</v>
      </c>
      <c r="K10" s="69">
        <v>700</v>
      </c>
      <c r="L10" s="63">
        <v>911</v>
      </c>
      <c r="M10" s="54">
        <v>655</v>
      </c>
    </row>
    <row r="11" spans="1:13" ht="15">
      <c r="A11" s="69">
        <v>1608</v>
      </c>
      <c r="B11" s="63">
        <v>986</v>
      </c>
      <c r="C11" s="53">
        <v>502</v>
      </c>
      <c r="D11" s="66">
        <v>980</v>
      </c>
      <c r="E11" s="53">
        <v>812</v>
      </c>
      <c r="F11" s="66">
        <v>983</v>
      </c>
      <c r="G11" s="54">
        <v>1455</v>
      </c>
      <c r="H11" s="69">
        <v>800</v>
      </c>
      <c r="I11" s="63">
        <v>884</v>
      </c>
      <c r="J11" s="54">
        <v>466</v>
      </c>
      <c r="K11" s="69">
        <v>800</v>
      </c>
      <c r="L11" s="63">
        <v>1015</v>
      </c>
      <c r="M11" s="54">
        <v>836</v>
      </c>
    </row>
    <row r="12" spans="1:13" ht="15">
      <c r="A12" s="69">
        <v>1800</v>
      </c>
      <c r="B12" s="63">
        <v>1061</v>
      </c>
      <c r="C12" s="53">
        <v>607</v>
      </c>
      <c r="D12" s="66">
        <v>1054</v>
      </c>
      <c r="E12" s="53">
        <v>978</v>
      </c>
      <c r="F12" s="66">
        <v>1058</v>
      </c>
      <c r="G12" s="54">
        <v>1758</v>
      </c>
      <c r="H12" s="69">
        <v>900</v>
      </c>
      <c r="I12" s="63">
        <v>936</v>
      </c>
      <c r="J12" s="54">
        <v>532</v>
      </c>
      <c r="K12" s="140"/>
      <c r="L12" s="141"/>
      <c r="M12" s="142"/>
    </row>
    <row r="13" spans="1:13" ht="15.5" thickBot="1">
      <c r="A13" s="72">
        <v>1992</v>
      </c>
      <c r="B13" s="60">
        <v>1153</v>
      </c>
      <c r="C13" s="57">
        <v>760</v>
      </c>
      <c r="D13" s="67">
        <v>1155</v>
      </c>
      <c r="E13" s="57">
        <v>1234</v>
      </c>
      <c r="F13" s="67">
        <v>1160</v>
      </c>
      <c r="G13" s="58">
        <v>2233</v>
      </c>
      <c r="H13" s="72">
        <v>1000</v>
      </c>
      <c r="I13" s="60">
        <v>1013</v>
      </c>
      <c r="J13" s="58">
        <v>636</v>
      </c>
      <c r="K13" s="143"/>
      <c r="L13" s="144"/>
      <c r="M13" s="145"/>
    </row>
    <row r="15" spans="1:13" ht="57.5" customHeight="1">
      <c r="A15" s="148" t="s">
        <v>152</v>
      </c>
      <c r="B15" s="148"/>
      <c r="C15" s="148"/>
      <c r="D15" s="148"/>
      <c r="E15" s="148"/>
      <c r="F15" s="148"/>
    </row>
    <row r="16" spans="1:13" ht="30">
      <c r="A16" s="146" t="s">
        <v>144</v>
      </c>
      <c r="B16" s="77" t="s">
        <v>138</v>
      </c>
      <c r="C16" s="78" t="s">
        <v>136</v>
      </c>
      <c r="D16" s="78" t="s">
        <v>137</v>
      </c>
      <c r="E16" s="79" t="s">
        <v>140</v>
      </c>
      <c r="F16" s="79" t="s">
        <v>145</v>
      </c>
    </row>
    <row r="17" spans="1:6" ht="14">
      <c r="A17" s="147"/>
      <c r="B17" s="76" t="s">
        <v>135</v>
      </c>
      <c r="C17" s="75">
        <v>1.2</v>
      </c>
      <c r="D17" s="74">
        <v>3</v>
      </c>
      <c r="E17" s="74">
        <f>C17*D17</f>
        <v>3.5999999999999996</v>
      </c>
      <c r="F17" s="80" t="s">
        <v>146</v>
      </c>
    </row>
    <row r="18" spans="1:6" ht="14">
      <c r="A18" s="147"/>
      <c r="B18" s="76" t="s">
        <v>69</v>
      </c>
      <c r="C18" s="75">
        <v>1</v>
      </c>
      <c r="D18" s="74">
        <v>1.2</v>
      </c>
      <c r="E18" s="74">
        <f t="shared" ref="E18:E20" si="0">C18*D18</f>
        <v>1.2</v>
      </c>
      <c r="F18" s="80" t="s">
        <v>147</v>
      </c>
    </row>
    <row r="19" spans="1:6" ht="14">
      <c r="A19" s="147"/>
      <c r="B19" s="76" t="s">
        <v>139</v>
      </c>
      <c r="C19" s="75">
        <v>1</v>
      </c>
      <c r="D19" s="74">
        <v>1</v>
      </c>
      <c r="E19" s="74">
        <f t="shared" si="0"/>
        <v>1</v>
      </c>
      <c r="F19" s="80" t="s">
        <v>147</v>
      </c>
    </row>
    <row r="20" spans="1:6" ht="14">
      <c r="A20" s="147"/>
      <c r="B20" s="76" t="s">
        <v>134</v>
      </c>
      <c r="C20" s="75">
        <v>0.9</v>
      </c>
      <c r="D20" s="74">
        <v>1.2</v>
      </c>
      <c r="E20" s="74">
        <f t="shared" si="0"/>
        <v>1.08</v>
      </c>
      <c r="F20" s="80" t="s">
        <v>147</v>
      </c>
    </row>
  </sheetData>
  <sheetProtection sheet="1" objects="1" scenarios="1"/>
  <mergeCells count="18">
    <mergeCell ref="A16:A20"/>
    <mergeCell ref="A15:F15"/>
    <mergeCell ref="K2:M2"/>
    <mergeCell ref="K3:M3"/>
    <mergeCell ref="K4:K5"/>
    <mergeCell ref="L4:M4"/>
    <mergeCell ref="A4:A5"/>
    <mergeCell ref="B4:C4"/>
    <mergeCell ref="D4:E4"/>
    <mergeCell ref="F4:G4"/>
    <mergeCell ref="A2:G2"/>
    <mergeCell ref="A3:G3"/>
    <mergeCell ref="H2:J2"/>
    <mergeCell ref="H3:J3"/>
    <mergeCell ref="H4:H5"/>
    <mergeCell ref="I4:J4"/>
    <mergeCell ref="A1:M1"/>
    <mergeCell ref="K12:M13"/>
  </mergeCells>
  <phoneticPr fontId="2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6"/>
  <sheetViews>
    <sheetView workbookViewId="0">
      <selection activeCell="K10" sqref="K10"/>
    </sheetView>
  </sheetViews>
  <sheetFormatPr defaultRowHeight="12.5"/>
  <cols>
    <col min="1" max="17" width="14.36328125" customWidth="1"/>
  </cols>
  <sheetData>
    <row r="1" spans="1:16" ht="18.5">
      <c r="A1" s="160" t="s">
        <v>153</v>
      </c>
      <c r="B1" s="161"/>
      <c r="C1" s="161"/>
      <c r="D1" s="161"/>
      <c r="E1" s="161"/>
      <c r="F1" s="161"/>
      <c r="G1" s="161"/>
      <c r="H1" s="161"/>
      <c r="I1" s="161"/>
      <c r="J1" s="161"/>
      <c r="K1" s="161"/>
      <c r="L1" s="161"/>
      <c r="M1" s="161"/>
      <c r="N1" s="161"/>
      <c r="O1" s="161"/>
      <c r="P1" s="162"/>
    </row>
    <row r="2" spans="1:16" ht="18">
      <c r="A2" s="157" t="s">
        <v>154</v>
      </c>
      <c r="B2" s="158"/>
      <c r="C2" s="158"/>
      <c r="D2" s="158"/>
      <c r="E2" s="158"/>
      <c r="F2" s="158"/>
      <c r="G2" s="158"/>
      <c r="H2" s="158"/>
      <c r="I2" s="158"/>
      <c r="J2" s="158"/>
      <c r="K2" s="158"/>
      <c r="L2" s="158"/>
      <c r="M2" s="158"/>
      <c r="N2" s="158"/>
      <c r="O2" s="158"/>
      <c r="P2" s="159"/>
    </row>
    <row r="3" spans="1:16" ht="18">
      <c r="A3" s="157" t="s">
        <v>155</v>
      </c>
      <c r="B3" s="158"/>
      <c r="C3" s="158"/>
      <c r="D3" s="158"/>
      <c r="E3" s="158"/>
      <c r="F3" s="158"/>
      <c r="G3" s="158"/>
      <c r="H3" s="158"/>
      <c r="I3" s="158"/>
      <c r="J3" s="158"/>
      <c r="K3" s="158"/>
      <c r="L3" s="158"/>
      <c r="M3" s="158"/>
      <c r="N3" s="158"/>
      <c r="O3" s="158"/>
      <c r="P3" s="159"/>
    </row>
    <row r="4" spans="1:16" ht="18">
      <c r="A4" s="157" t="s">
        <v>157</v>
      </c>
      <c r="B4" s="158"/>
      <c r="C4" s="158"/>
      <c r="D4" s="158"/>
      <c r="E4" s="158"/>
      <c r="F4" s="158"/>
      <c r="G4" s="158"/>
      <c r="H4" s="158"/>
      <c r="I4" s="158"/>
      <c r="J4" s="158"/>
      <c r="K4" s="158"/>
      <c r="L4" s="158"/>
      <c r="M4" s="158"/>
      <c r="N4" s="158"/>
      <c r="O4" s="158"/>
      <c r="P4" s="159"/>
    </row>
    <row r="5" spans="1:16" ht="18">
      <c r="A5" s="157" t="s">
        <v>158</v>
      </c>
      <c r="B5" s="158"/>
      <c r="C5" s="158"/>
      <c r="D5" s="158"/>
      <c r="E5" s="158"/>
      <c r="F5" s="158"/>
      <c r="G5" s="158"/>
      <c r="H5" s="158"/>
      <c r="I5" s="158"/>
      <c r="J5" s="158"/>
      <c r="K5" s="158"/>
      <c r="L5" s="158"/>
      <c r="M5" s="158"/>
      <c r="N5" s="158"/>
      <c r="O5" s="158"/>
      <c r="P5" s="159"/>
    </row>
    <row r="6" spans="1:16" ht="18">
      <c r="A6" s="157" t="s">
        <v>159</v>
      </c>
      <c r="B6" s="158"/>
      <c r="C6" s="158"/>
      <c r="D6" s="158"/>
      <c r="E6" s="158"/>
      <c r="F6" s="158"/>
      <c r="G6" s="158"/>
      <c r="H6" s="158"/>
      <c r="I6" s="158"/>
      <c r="J6" s="158"/>
      <c r="K6" s="158"/>
      <c r="L6" s="158"/>
      <c r="M6" s="158"/>
      <c r="N6" s="158"/>
      <c r="O6" s="158"/>
      <c r="P6" s="159"/>
    </row>
  </sheetData>
  <sheetProtection sheet="1" objects="1" scenarios="1"/>
  <mergeCells count="6">
    <mergeCell ref="A6:P6"/>
    <mergeCell ref="A2:P2"/>
    <mergeCell ref="A1:P1"/>
    <mergeCell ref="A3:P3"/>
    <mergeCell ref="A4:P4"/>
    <mergeCell ref="A5:P5"/>
  </mergeCells>
  <phoneticPr fontId="23" type="noConversion"/>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vt:i4>
      </vt:variant>
    </vt:vector>
  </HeadingPairs>
  <TitlesOfParts>
    <vt:vector size="9" baseType="lpstr">
      <vt:lpstr>封面</vt:lpstr>
      <vt:lpstr>申明</vt:lpstr>
      <vt:lpstr>更改记录</vt:lpstr>
      <vt:lpstr>RK3566平板场景功耗 （安卓）</vt:lpstr>
      <vt:lpstr>RK3568 NVR 场景功耗（Linux）</vt:lpstr>
      <vt:lpstr>RK3568 EVB1场景功耗（安卓） </vt:lpstr>
      <vt:lpstr>SOC极限功耗参考</vt:lpstr>
      <vt:lpstr>芯片热特性</vt:lpstr>
      <vt:lpstr>封面!Print_Area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陈炜</cp:lastModifiedBy>
  <cp:revision>1</cp:revision>
  <cp:lastPrinted>2010-05-27T23:10:00Z</cp:lastPrinted>
  <dcterms:created xsi:type="dcterms:W3CDTF">2007-07-23T12:47:00Z</dcterms:created>
  <dcterms:modified xsi:type="dcterms:W3CDTF">2021-04-30T07:32:50Z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2052-10.1.0.6930</vt:lpwstr>
  </property>
  <property fmtid="{D5CDD505-2E9C-101B-9397-08002B2CF9AE}" pid="23" name="KSOReadingLayout">
    <vt:bool>false</vt:bool>
  </property>
</Properties>
</file>