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WA Balun 2020_bom_2.0-32+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<sst xmlns="http://schemas.openxmlformats.org/spreadsheetml/2006/main" count="263" uniqueCount="187">
  <si>
    <t xml:space="preserve">Component</t>
  </si>
  <si>
    <t xml:space="preserve">References</t>
  </si>
  <si>
    <t xml:space="preserve">MFGR</t>
  </si>
  <si>
    <t xml:space="preserve">MPN</t>
  </si>
  <si>
    <t xml:space="preserve">Value</t>
  </si>
  <si>
    <t xml:space="preserve">Desc</t>
  </si>
  <si>
    <t xml:space="preserve">Footprint</t>
  </si>
  <si>
    <t xml:space="preserve">Quantity Per PCB</t>
  </si>
  <si>
    <t xml:space="preserve">Stock</t>
  </si>
  <si>
    <t xml:space="preserve">Stock Date</t>
  </si>
  <si>
    <t xml:space="preserve">Tolerance</t>
  </si>
  <si>
    <t xml:space="preserve">Unit Cost</t>
  </si>
  <si>
    <t xml:space="preserve">Extended Cost</t>
  </si>
  <si>
    <t xml:space="preserve">ATT1</t>
  </si>
  <si>
    <t xml:space="preserve">Susumu</t>
  </si>
  <si>
    <t xml:space="preserve">PAT1220-C-3DB-T5</t>
  </si>
  <si>
    <t xml:space="preserve">PAT1220-C-3DB</t>
  </si>
  <si>
    <t xml:space="preserve">RF ATTENUATOR 3DB 50OHM 0805</t>
  </si>
  <si>
    <t xml:space="preserve">RF_Attenuator_Susumu_PAT1220_3D</t>
  </si>
  <si>
    <t xml:space="preserve">03/02/2022</t>
  </si>
  <si>
    <t xml:space="preserve">NA</t>
  </si>
  <si>
    <t xml:space="preserve">C14 C17</t>
  </si>
  <si>
    <t xml:space="preserve">AVX</t>
  </si>
  <si>
    <t xml:space="preserve">06031A330GAT2A</t>
  </si>
  <si>
    <t xml:space="preserve">33 pF</t>
  </si>
  <si>
    <t xml:space="preserve">CAP CER 33PF 100V C0G/NP0 0603</t>
  </si>
  <si>
    <t xml:space="preserve">C_0603_1608Metric_Pad1.08x0.95mm_HandSolder</t>
  </si>
  <si>
    <t xml:space="preserve">04/14/2022</t>
  </si>
  <si>
    <t xml:space="preserve">2%</t>
  </si>
  <si>
    <t xml:space="preserve">C4 C7 C11</t>
  </si>
  <si>
    <t xml:space="preserve">KEMET</t>
  </si>
  <si>
    <t xml:space="preserve">C1206C102KBRACTU</t>
  </si>
  <si>
    <t xml:space="preserve">1000 pF</t>
  </si>
  <si>
    <t xml:space="preserve">CAP CER 1000PF 630V X7R 1206</t>
  </si>
  <si>
    <t xml:space="preserve">C_1206_3216Metric_Pad1.6x1.8mm</t>
  </si>
  <si>
    <t xml:space="preserve">10%</t>
  </si>
  <si>
    <t xml:space="preserve">C2 C3 C5 C6 C8 C9 C12 C13 C15 C19</t>
  </si>
  <si>
    <t xml:space="preserve">Yageo</t>
  </si>
  <si>
    <t xml:space="preserve">CC1206KKX7RYBB104</t>
  </si>
  <si>
    <t xml:space="preserve">0.1 uF</t>
  </si>
  <si>
    <t xml:space="preserve">CAP CER 0.1UF 250V X7R 1206</t>
  </si>
  <si>
    <t xml:space="preserve">C1 C18</t>
  </si>
  <si>
    <t xml:space="preserve">Samsung</t>
  </si>
  <si>
    <t xml:space="preserve">CL32B106KBJNNWE</t>
  </si>
  <si>
    <t xml:space="preserve">10 uF</t>
  </si>
  <si>
    <t xml:space="preserve">CAP CER 10UF 50V X7R 1210</t>
  </si>
  <si>
    <t xml:space="preserve">C_1210_3225Metric_Pad1.33x2.70mm_HandSolder</t>
  </si>
  <si>
    <t xml:space="preserve">C16</t>
  </si>
  <si>
    <t xml:space="preserve">GRM32ER71E226ME15K</t>
  </si>
  <si>
    <t xml:space="preserve">22 uF</t>
  </si>
  <si>
    <t xml:space="preserve">CAP CER 22UF 25V X7R 1210</t>
  </si>
  <si>
    <t xml:space="preserve">C20 FP1 FP2 FP3 FP4</t>
  </si>
  <si>
    <t xml:space="preserve">DNI</t>
  </si>
  <si>
    <t xml:space="preserve">OPT</t>
  </si>
  <si>
    <t xml:space="preserve">CAP CER TBD 0603 LWA FEE Feedpoint</t>
  </si>
  <si>
    <t xml:space="preserve">TBD 1000</t>
  </si>
  <si>
    <t xml:space="preserve">TBD 06/12/2020</t>
  </si>
  <si>
    <t xml:space="preserve">2% NA</t>
  </si>
  <si>
    <t xml:space="preserve">D2 D3 D4</t>
  </si>
  <si>
    <t xml:space="preserve">ON Semiconductor</t>
  </si>
  <si>
    <t xml:space="preserve">BAV99LT1G</t>
  </si>
  <si>
    <t xml:space="preserve">DIODE ARRAY 100V 215MA SOT23-3</t>
  </si>
  <si>
    <t xml:space="preserve">SOT-23</t>
  </si>
  <si>
    <t xml:space="preserve">D8</t>
  </si>
  <si>
    <t xml:space="preserve">Kingbright</t>
  </si>
  <si>
    <t xml:space="preserve">APT3216LZGCK</t>
  </si>
  <si>
    <t xml:space="preserve">Green</t>
  </si>
  <si>
    <t xml:space="preserve">LED GREEN CLEAR 1206 SMD</t>
  </si>
  <si>
    <t xml:space="preserve">LED_1206_3216Metric</t>
  </si>
  <si>
    <t xml:space="preserve">04/13/2022</t>
  </si>
  <si>
    <t xml:space="preserve">D1</t>
  </si>
  <si>
    <t xml:space="preserve">Diotec Semiconductor</t>
  </si>
  <si>
    <t xml:space="preserve">SK24</t>
  </si>
  <si>
    <t xml:space="preserve">SCHOTTKY SMB 40V 2A</t>
  </si>
  <si>
    <t xml:space="preserve">D_SMB_Handsoldering</t>
  </si>
  <si>
    <t xml:space="preserve">03/03/2022</t>
  </si>
  <si>
    <t xml:space="preserve">FB1 FB2 FB3</t>
  </si>
  <si>
    <t xml:space="preserve">Laird-Signal Integrity Products</t>
  </si>
  <si>
    <t xml:space="preserve">HZ0805C202R-10</t>
  </si>
  <si>
    <t xml:space="preserve">FERRITE BEAD 2 KOHM 0805 1LN</t>
  </si>
  <si>
    <t xml:space="preserve">L_0805_2012Metric_Pad1.15x1.40mm_HandSolder</t>
  </si>
  <si>
    <t xml:space="preserve">GDT1</t>
  </si>
  <si>
    <t xml:space="preserve">Bourns Inc.</t>
  </si>
  <si>
    <t xml:space="preserve">2035-09-SM-RPLF</t>
  </si>
  <si>
    <t xml:space="preserve">GDT 90V 5KA 2 POLE SURFACE MOUNT</t>
  </si>
  <si>
    <t xml:space="preserve">H1</t>
  </si>
  <si>
    <t xml:space="preserve">Mini-Circuits</t>
  </si>
  <si>
    <t xml:space="preserve">AMT-32+</t>
  </si>
  <si>
    <t xml:space="preserve">Magic Tee, 50 - 200 MHz, 180 deg Hybrid, 50Ω</t>
  </si>
  <si>
    <t xml:space="preserve">AMT-2</t>
  </si>
  <si>
    <t xml:space="preserve">JP1 JP2</t>
  </si>
  <si>
    <t xml:space="preserve">Harwin Inc.</t>
  </si>
  <si>
    <t xml:space="preserve">S1621-46R</t>
  </si>
  <si>
    <t xml:space="preserve">JS1621-46R</t>
  </si>
  <si>
    <t xml:space="preserve">JUMPER TIN SMD</t>
  </si>
  <si>
    <t xml:space="preserve">L6 L7</t>
  </si>
  <si>
    <t xml:space="preserve">Coilcraft</t>
  </si>
  <si>
    <t xml:space="preserve">1008CS-330XGLC</t>
  </si>
  <si>
    <t xml:space="preserve">33 nH</t>
  </si>
  <si>
    <t xml:space="preserve">FIXED IND 1008 33nH 2% 1A 140mOhms</t>
  </si>
  <si>
    <t xml:space="preserve">1008CS</t>
  </si>
  <si>
    <t xml:space="preserve">L5</t>
  </si>
  <si>
    <t xml:space="preserve">1008CS-101XGLC</t>
  </si>
  <si>
    <t xml:space="preserve">100 nH</t>
  </si>
  <si>
    <t xml:space="preserve">FIXED IND 1008 100nH 2% 650mA 560mOhms</t>
  </si>
  <si>
    <t xml:space="preserve">L1 L2 L4</t>
  </si>
  <si>
    <t xml:space="preserve">1008CS-472XJLC</t>
  </si>
  <si>
    <t xml:space="preserve">4.7 uH</t>
  </si>
  <si>
    <t xml:space="preserve">FIXED IND 1008 4.7uH 5% 260mA 4Ohms</t>
  </si>
  <si>
    <t xml:space="preserve">5%</t>
  </si>
  <si>
    <t xml:space="preserve">L3</t>
  </si>
  <si>
    <t xml:space="preserve">1008PS-472KLB</t>
  </si>
  <si>
    <t xml:space="preserve">1008PS</t>
  </si>
  <si>
    <t xml:space="preserve">L8</t>
  </si>
  <si>
    <t xml:space="preserve">Stackpole Electronics Inc</t>
  </si>
  <si>
    <t xml:space="preserve">RMCF0603ZT0R00</t>
  </si>
  <si>
    <t xml:space="preserve">RES 0 OHM JUMPER 1/10W 0603</t>
  </si>
  <si>
    <t xml:space="preserve">1008CS_RES</t>
  </si>
  <si>
    <t xml:space="preserve">R3</t>
  </si>
  <si>
    <t xml:space="preserve">Stackpole Electronics, Inc.</t>
  </si>
  <si>
    <t xml:space="preserve">RMCF1206FT51R0</t>
  </si>
  <si>
    <t xml:space="preserve">51R</t>
  </si>
  <si>
    <t xml:space="preserve">RES 51 OHM 1% 1/4W 1206</t>
  </si>
  <si>
    <t xml:space="preserve">R_1206_3216Metric_Pad1.30x1.75mm_HandSolder</t>
  </si>
  <si>
    <t xml:space="preserve">1%</t>
  </si>
  <si>
    <t xml:space="preserve">R1 R2</t>
  </si>
  <si>
    <t xml:space="preserve">TE Connectivity Passive</t>
  </si>
  <si>
    <t xml:space="preserve">352191RFT</t>
  </si>
  <si>
    <t xml:space="preserve">91R</t>
  </si>
  <si>
    <t xml:space="preserve">RES SMD 91 OHM 1% 2W 2512</t>
  </si>
  <si>
    <t xml:space="preserve">R_2512_6332Metric_Pad1.8x3.35mm</t>
  </si>
  <si>
    <t xml:space="preserve">R6</t>
  </si>
  <si>
    <t xml:space="preserve">RMCF2512FT95R3</t>
  </si>
  <si>
    <t xml:space="preserve">95.3R</t>
  </si>
  <si>
    <t xml:space="preserve">RES 95.3 OHM 1% 1W 2512</t>
  </si>
  <si>
    <t xml:space="preserve">R4 R5</t>
  </si>
  <si>
    <t xml:space="preserve">Panasonic Electronic Components</t>
  </si>
  <si>
    <t xml:space="preserve">ERJ-8GEYJ472V</t>
  </si>
  <si>
    <t xml:space="preserve">4.7k</t>
  </si>
  <si>
    <t xml:space="preserve">RES SMD 4.7K OHM 5% 1/4W 1206</t>
  </si>
  <si>
    <t xml:space="preserve">S3</t>
  </si>
  <si>
    <t xml:space="preserve">Cinch Connectivity Solutions Johnson</t>
  </si>
  <si>
    <t xml:space="preserve">142-0701-201</t>
  </si>
  <si>
    <t xml:space="preserve">RF OUT+DC IN</t>
  </si>
  <si>
    <t xml:space="preserve">CONN SMA JACK STR 50 OHM PCB</t>
  </si>
  <si>
    <t xml:space="preserve">SMA_142-0701-201</t>
  </si>
  <si>
    <t xml:space="preserve">TP1 TP2</t>
  </si>
  <si>
    <t xml:space="preserve">Harwin Inc</t>
  </si>
  <si>
    <t xml:space="preserve">S1751-46R</t>
  </si>
  <si>
    <t xml:space="preserve">+V TEST</t>
  </si>
  <si>
    <t xml:space="preserve">PC TEST POINT NATURAL</t>
  </si>
  <si>
    <t xml:space="preserve">Harwin_TP_S1751-46R</t>
  </si>
  <si>
    <t xml:space="preserve">U4</t>
  </si>
  <si>
    <t xml:space="preserve">GALI-6+</t>
  </si>
  <si>
    <t xml:space="preserve">SMT Low Noise Amplifier, DC - 4 GHz, 12.2 dB Gain, 4.5 dB NF, IP3O 35.5 dBm, 50Ω</t>
  </si>
  <si>
    <t xml:space="preserve">MCL_Gali</t>
  </si>
  <si>
    <t xml:space="preserve">U1 U2</t>
  </si>
  <si>
    <t xml:space="preserve">GALI-74+</t>
  </si>
  <si>
    <t xml:space="preserve">SMT Low Noise Amplifier, DC - 1 GHz, 25.1 dB Gain, 2.7 dB NF, IP3O 38dBm, 50Ω</t>
  </si>
  <si>
    <t xml:space="preserve">U3</t>
  </si>
  <si>
    <t xml:space="preserve">Texas Instruments</t>
  </si>
  <si>
    <t xml:space="preserve">LM2937IMP-12/NOPB</t>
  </si>
  <si>
    <t xml:space="preserve">LM2937IMP-12</t>
  </si>
  <si>
    <t xml:space="preserve">IC REG LINEAR 12V 400MA SOT223-4</t>
  </si>
  <si>
    <t xml:space="preserve">SOT-223-3_TabPin2</t>
  </si>
  <si>
    <t xml:space="preserve">U5</t>
  </si>
  <si>
    <t xml:space="preserve">TVS2201DRBR</t>
  </si>
  <si>
    <t xml:space="preserve">TVS2201</t>
  </si>
  <si>
    <t xml:space="preserve">IC BIIDIR FLAT CLAMP TVS</t>
  </si>
  <si>
    <t xml:space="preserve">Texas_DRB0008A_VSON-N8_No_Vias</t>
  </si>
  <si>
    <t xml:space="preserve">Board total parts cost:</t>
  </si>
  <si>
    <t xml:space="preserve">Component Groups:</t>
  </si>
  <si>
    <t xml:space="preserve">Component Count:</t>
  </si>
  <si>
    <t xml:space="preserve">Fitted Components:</t>
  </si>
  <si>
    <t xml:space="preserve">Number of PCBs:</t>
  </si>
  <si>
    <t xml:space="preserve">Total components:</t>
  </si>
  <si>
    <t xml:space="preserve">Schematic Version:</t>
  </si>
  <si>
    <t xml:space="preserve">2.0-32+</t>
  </si>
  <si>
    <t xml:space="preserve">Schematic Date:</t>
  </si>
  <si>
    <t xml:space="preserve">PCB Variant:</t>
  </si>
  <si>
    <t xml:space="preserve">default</t>
  </si>
  <si>
    <t xml:space="preserve">BoM Date:</t>
  </si>
  <si>
    <t xml:space="preserve">Thu 14 Apr 2022 01:18:13 PM EDT</t>
  </si>
  <si>
    <t xml:space="preserve">Schematic Source:</t>
  </si>
  <si>
    <t xml:space="preserve">LWA Balun 2020.kicad_sch</t>
  </si>
  <si>
    <t xml:space="preserve">KiCad Version:</t>
  </si>
  <si>
    <t xml:space="preserve">Eeschema 6.0.4-6f826c9f35~116~ubuntu20.04.1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</si>
</sst>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.00;[RED]\-[$$-409]#,##0.00"/>
    <numFmt numFmtId="167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32.14"/>
    <col collapsed="false" customWidth="true" hidden="false" outlineLevel="0" max="4" min="4" style="0" width="22.28"/>
    <col collapsed="false" customWidth="true" hidden="false" outlineLevel="0" max="5" min="5" style="0" width="16.43"/>
    <col collapsed="false" customWidth="true" hidden="false" outlineLevel="0" max="6" min="6" style="0" width="71.18"/>
    <col collapsed="false" customWidth="true" hidden="false" outlineLevel="0" max="7" min="7" style="0" width="42.97"/>
    <col collapsed="false" customWidth="true" hidden="false" outlineLevel="0" max="8" min="8" style="0" width="16.02"/>
    <col collapsed="false" customWidth="true" hidden="false" outlineLevel="0" max="9" min="9" style="0" width="9.63"/>
    <col collapsed="false" customWidth="true" hidden="false" outlineLevel="0" max="10" min="10" style="0" width="14.63"/>
    <col collapsed="false" customWidth="true" hidden="false" outlineLevel="0" max="11" min="11" style="0" width="9.35"/>
    <col collapsed="false" customWidth="true" hidden="false" outlineLevel="0" max="12" min="12" style="0" width="20.88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4.65" hidden="false" customHeight="false" outlineLevel="0" collapsed="false">
      <c r="A2" s="2" t="n">
        <v>1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2" t="n">
        <v>1</v>
      </c>
      <c r="I2" s="2" t="n">
        <v>80940</v>
      </c>
      <c r="J2" s="3" t="s">
        <v>19</v>
      </c>
      <c r="K2" s="2" t="s">
        <v>20</v>
      </c>
      <c r="L2" s="2" t="n">
        <v>0.33</v>
      </c>
      <c r="M2" s="4" t="n">
        <f aca="false">+(H2*L2)</f>
        <v>0.33</v>
      </c>
    </row>
    <row r="3" customFormat="false" ht="14.65" hidden="false" customHeight="false" outlineLevel="0" collapsed="false">
      <c r="A3" s="2" t="n">
        <v>2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2" t="n">
        <v>2</v>
      </c>
      <c r="I3" s="2" t="n">
        <v>862</v>
      </c>
      <c r="J3" s="3" t="s">
        <v>27</v>
      </c>
      <c r="K3" s="3" t="s">
        <v>28</v>
      </c>
      <c r="L3" s="2" t="n">
        <v>0.4</v>
      </c>
      <c r="M3" s="4" t="n">
        <f aca="false">+(H3*L3)</f>
        <v>0.8</v>
      </c>
    </row>
    <row r="4" customFormat="false" ht="14.65" hidden="false" customHeight="false" outlineLevel="0" collapsed="false">
      <c r="A4" s="2" t="n">
        <v>3</v>
      </c>
      <c r="B4" s="0" t="s">
        <v>29</v>
      </c>
      <c r="C4" s="0" t="s">
        <v>30</v>
      </c>
      <c r="D4" s="0" t="s">
        <v>31</v>
      </c>
      <c r="E4" s="0" t="s">
        <v>32</v>
      </c>
      <c r="F4" s="0" t="s">
        <v>33</v>
      </c>
      <c r="G4" s="0" t="s">
        <v>34</v>
      </c>
      <c r="H4" s="2" t="n">
        <v>3</v>
      </c>
      <c r="I4" s="2" t="n">
        <v>6278</v>
      </c>
      <c r="J4" s="3" t="s">
        <v>19</v>
      </c>
      <c r="K4" s="3" t="s">
        <v>35</v>
      </c>
      <c r="L4" s="2" t="n">
        <v>0.32</v>
      </c>
      <c r="M4" s="4" t="n">
        <f aca="false">+(H4*L4)</f>
        <v>0.96</v>
      </c>
    </row>
    <row r="5" customFormat="false" ht="14.65" hidden="false" customHeight="false" outlineLevel="0" collapsed="false">
      <c r="A5" s="2" t="n">
        <v>4</v>
      </c>
      <c r="B5" s="0" t="s">
        <v>36</v>
      </c>
      <c r="C5" s="0" t="s">
        <v>37</v>
      </c>
      <c r="D5" s="0" t="s">
        <v>38</v>
      </c>
      <c r="E5" s="0" t="s">
        <v>39</v>
      </c>
      <c r="F5" s="0" t="s">
        <v>40</v>
      </c>
      <c r="G5" s="0" t="s">
        <v>34</v>
      </c>
      <c r="H5" s="2" t="n">
        <v>10</v>
      </c>
      <c r="I5" s="2" t="n">
        <v>1075</v>
      </c>
      <c r="J5" s="3" t="s">
        <v>19</v>
      </c>
      <c r="K5" s="3" t="s">
        <v>35</v>
      </c>
      <c r="L5" s="2" t="n">
        <v>0.33</v>
      </c>
      <c r="M5" s="4" t="n">
        <f aca="false">+(H5*L5)</f>
        <v>3.3</v>
      </c>
    </row>
    <row r="6" customFormat="false" ht="14.65" hidden="false" customHeight="false" outlineLevel="0" collapsed="false">
      <c r="A6" s="2" t="n">
        <v>5</v>
      </c>
      <c r="B6" s="0" t="s">
        <v>41</v>
      </c>
      <c r="C6" s="0" t="s">
        <v>42</v>
      </c>
      <c r="D6" s="0" t="s">
        <v>43</v>
      </c>
      <c r="E6" s="0" t="s">
        <v>44</v>
      </c>
      <c r="F6" s="0" t="s">
        <v>45</v>
      </c>
      <c r="G6" s="0" t="s">
        <v>46</v>
      </c>
      <c r="H6" s="2" t="n">
        <v>2</v>
      </c>
      <c r="I6" s="2" t="n">
        <v>15000</v>
      </c>
      <c r="J6" s="3" t="s">
        <v>19</v>
      </c>
      <c r="K6" s="3" t="s">
        <v>35</v>
      </c>
      <c r="L6" s="2" t="n">
        <v>0.34</v>
      </c>
      <c r="M6" s="4" t="n">
        <f aca="false">+(H6*L6)</f>
        <v>0.68</v>
      </c>
    </row>
    <row r="7" customFormat="false" ht="14.65" hidden="false" customHeight="false" outlineLevel="0" collapsed="false">
      <c r="A7" s="2" t="n">
        <v>6</v>
      </c>
      <c r="B7" s="0" t="s">
        <v>47</v>
      </c>
      <c r="C7" s="0" t="s">
        <v>30</v>
      </c>
      <c r="D7" s="0" t="s">
        <v>48</v>
      </c>
      <c r="E7" s="0" t="s">
        <v>49</v>
      </c>
      <c r="F7" s="0" t="s">
        <v>50</v>
      </c>
      <c r="G7" s="0" t="s">
        <v>46</v>
      </c>
      <c r="H7" s="2" t="n">
        <v>1</v>
      </c>
      <c r="I7" s="2" t="n">
        <v>15270</v>
      </c>
      <c r="J7" s="3" t="s">
        <v>19</v>
      </c>
      <c r="K7" s="3" t="s">
        <v>35</v>
      </c>
      <c r="L7" s="2" t="n">
        <v>1.25</v>
      </c>
      <c r="M7" s="4" t="n">
        <f aca="false">+(H7*L7)</f>
        <v>1.25</v>
      </c>
    </row>
    <row r="8" customFormat="false" ht="14.65" hidden="false" customHeight="false" outlineLevel="0" collapsed="false">
      <c r="A8" s="2" t="n">
        <v>7</v>
      </c>
      <c r="B8" s="0" t="s">
        <v>51</v>
      </c>
      <c r="C8" s="0" t="s">
        <v>52</v>
      </c>
      <c r="D8" s="0" t="s">
        <v>52</v>
      </c>
      <c r="E8" s="0" t="s">
        <v>53</v>
      </c>
      <c r="F8" s="0" t="s">
        <v>54</v>
      </c>
      <c r="G8" s="0" t="s">
        <v>26</v>
      </c>
      <c r="H8" s="2" t="n">
        <v>5</v>
      </c>
      <c r="I8" s="2" t="s">
        <v>55</v>
      </c>
      <c r="J8" s="2" t="s">
        <v>56</v>
      </c>
      <c r="K8" s="2" t="s">
        <v>57</v>
      </c>
      <c r="L8" s="2" t="n">
        <v>0</v>
      </c>
      <c r="M8" s="4" t="n">
        <f aca="false">+(H8*L8)</f>
        <v>0</v>
      </c>
    </row>
    <row r="9" customFormat="false" ht="14.65" hidden="false" customHeight="false" outlineLevel="0" collapsed="false">
      <c r="A9" s="2" t="n">
        <v>8</v>
      </c>
      <c r="B9" s="0" t="s">
        <v>58</v>
      </c>
      <c r="C9" s="0" t="s">
        <v>59</v>
      </c>
      <c r="D9" s="0" t="s">
        <v>60</v>
      </c>
      <c r="E9" s="0" t="s">
        <v>60</v>
      </c>
      <c r="F9" s="0" t="s">
        <v>61</v>
      </c>
      <c r="G9" s="0" t="s">
        <v>62</v>
      </c>
      <c r="H9" s="2" t="n">
        <v>3</v>
      </c>
      <c r="I9" s="2" t="n">
        <v>8246</v>
      </c>
      <c r="J9" s="3" t="s">
        <v>19</v>
      </c>
      <c r="K9" s="2" t="s">
        <v>20</v>
      </c>
      <c r="L9" s="2" t="n">
        <v>0.38</v>
      </c>
      <c r="M9" s="4" t="n">
        <f aca="false">+(H9*L9)</f>
        <v>1.14</v>
      </c>
    </row>
    <row r="10" customFormat="false" ht="14.65" hidden="false" customHeight="false" outlineLevel="0" collapsed="false">
      <c r="A10" s="2" t="n">
        <v>9</v>
      </c>
      <c r="B10" s="0" t="s">
        <v>63</v>
      </c>
      <c r="C10" s="0" t="s">
        <v>64</v>
      </c>
      <c r="D10" s="0" t="s">
        <v>65</v>
      </c>
      <c r="E10" s="0" t="s">
        <v>66</v>
      </c>
      <c r="F10" s="0" t="s">
        <v>67</v>
      </c>
      <c r="G10" s="0" t="s">
        <v>68</v>
      </c>
      <c r="H10" s="2" t="n">
        <v>1</v>
      </c>
      <c r="I10" s="2" t="n">
        <v>44379</v>
      </c>
      <c r="J10" s="3" t="s">
        <v>69</v>
      </c>
      <c r="K10" s="2" t="s">
        <v>20</v>
      </c>
      <c r="L10" s="2" t="n">
        <v>0.38</v>
      </c>
      <c r="M10" s="4" t="n">
        <f aca="false">+(H10*L10)</f>
        <v>0.38</v>
      </c>
    </row>
    <row r="11" customFormat="false" ht="14.65" hidden="false" customHeight="false" outlineLevel="0" collapsed="false">
      <c r="A11" s="2" t="n">
        <v>10</v>
      </c>
      <c r="B11" s="0" t="s">
        <v>70</v>
      </c>
      <c r="C11" s="0" t="s">
        <v>71</v>
      </c>
      <c r="D11" s="0" t="s">
        <v>72</v>
      </c>
      <c r="E11" s="0" t="s">
        <v>72</v>
      </c>
      <c r="F11" s="0" t="s">
        <v>73</v>
      </c>
      <c r="G11" s="0" t="s">
        <v>74</v>
      </c>
      <c r="H11" s="2" t="n">
        <v>1</v>
      </c>
      <c r="I11" s="2" t="n">
        <v>2216850</v>
      </c>
      <c r="J11" s="3" t="s">
        <v>75</v>
      </c>
      <c r="K11" s="2" t="s">
        <v>20</v>
      </c>
      <c r="L11" s="2" t="n">
        <v>0.07</v>
      </c>
      <c r="M11" s="4" t="n">
        <f aca="false">+(H11*L11)</f>
        <v>0.07</v>
      </c>
    </row>
    <row r="12" customFormat="false" ht="14.65" hidden="false" customHeight="false" outlineLevel="0" collapsed="false">
      <c r="A12" s="2" t="n">
        <v>11</v>
      </c>
      <c r="B12" s="0" t="s">
        <v>76</v>
      </c>
      <c r="C12" s="0" t="s">
        <v>77</v>
      </c>
      <c r="D12" s="0" t="s">
        <v>78</v>
      </c>
      <c r="E12" s="0" t="s">
        <v>78</v>
      </c>
      <c r="F12" s="0" t="s">
        <v>79</v>
      </c>
      <c r="G12" s="0" t="s">
        <v>80</v>
      </c>
      <c r="H12" s="2" t="n">
        <v>3</v>
      </c>
      <c r="I12" s="2" t="n">
        <v>180780</v>
      </c>
      <c r="J12" s="3" t="s">
        <v>75</v>
      </c>
      <c r="K12" s="2" t="s">
        <v>20</v>
      </c>
      <c r="L12" s="2" t="n">
        <v>0.1</v>
      </c>
      <c r="M12" s="4" t="n">
        <f aca="false">+(H12*L12)</f>
        <v>0.3</v>
      </c>
    </row>
    <row r="13" customFormat="false" ht="14.65" hidden="false" customHeight="false" outlineLevel="0" collapsed="false">
      <c r="A13" s="2" t="n">
        <v>12</v>
      </c>
      <c r="B13" s="0" t="s">
        <v>81</v>
      </c>
      <c r="C13" s="0" t="s">
        <v>82</v>
      </c>
      <c r="D13" s="0" t="s">
        <v>83</v>
      </c>
      <c r="E13" s="0" t="s">
        <v>83</v>
      </c>
      <c r="F13" s="0" t="s">
        <v>84</v>
      </c>
      <c r="G13" s="0" t="s">
        <v>83</v>
      </c>
      <c r="H13" s="2" t="n">
        <v>1</v>
      </c>
      <c r="I13" s="2" t="n">
        <v>90060</v>
      </c>
      <c r="J13" s="3" t="s">
        <v>75</v>
      </c>
      <c r="K13" s="2" t="s">
        <v>20</v>
      </c>
      <c r="L13" s="2" t="n">
        <v>0.64</v>
      </c>
      <c r="M13" s="4" t="n">
        <f aca="false">+(H13*L13)</f>
        <v>0.64</v>
      </c>
    </row>
    <row r="14" customFormat="false" ht="14.65" hidden="false" customHeight="false" outlineLevel="0" collapsed="false">
      <c r="A14" s="2" t="n">
        <v>13</v>
      </c>
      <c r="B14" s="0" t="s">
        <v>85</v>
      </c>
      <c r="C14" s="0" t="s">
        <v>86</v>
      </c>
      <c r="D14" s="0" t="s">
        <v>87</v>
      </c>
      <c r="E14" s="0" t="s">
        <v>87</v>
      </c>
      <c r="F14" s="0" t="s">
        <v>88</v>
      </c>
      <c r="G14" s="0" t="s">
        <v>89</v>
      </c>
      <c r="H14" s="2" t="n">
        <v>1</v>
      </c>
      <c r="I14" s="2" t="n">
        <v>66</v>
      </c>
      <c r="J14" s="3" t="s">
        <v>75</v>
      </c>
      <c r="K14" s="2" t="s">
        <v>20</v>
      </c>
      <c r="L14" s="2" t="n">
        <v>13.45</v>
      </c>
      <c r="M14" s="4" t="n">
        <f aca="false">+(H14*L14)</f>
        <v>13.45</v>
      </c>
    </row>
    <row r="15" customFormat="false" ht="14.65" hidden="false" customHeight="false" outlineLevel="0" collapsed="false">
      <c r="A15" s="2" t="n">
        <v>14</v>
      </c>
      <c r="B15" s="0" t="s">
        <v>90</v>
      </c>
      <c r="C15" s="0" t="s">
        <v>91</v>
      </c>
      <c r="D15" s="0" t="s">
        <v>92</v>
      </c>
      <c r="E15" s="0" t="s">
        <v>93</v>
      </c>
      <c r="F15" s="0" t="s">
        <v>94</v>
      </c>
      <c r="G15" s="0" t="s">
        <v>92</v>
      </c>
      <c r="H15" s="2" t="n">
        <v>2</v>
      </c>
      <c r="I15" s="2" t="n">
        <v>100419</v>
      </c>
      <c r="J15" s="3" t="s">
        <v>75</v>
      </c>
      <c r="K15" s="2" t="s">
        <v>20</v>
      </c>
      <c r="L15" s="2" t="n">
        <v>0.15</v>
      </c>
      <c r="M15" s="4" t="n">
        <f aca="false">+(H15*L15)</f>
        <v>0.3</v>
      </c>
    </row>
    <row r="16" customFormat="false" ht="14.65" hidden="false" customHeight="false" outlineLevel="0" collapsed="false">
      <c r="A16" s="2" t="n">
        <v>15</v>
      </c>
      <c r="B16" s="0" t="s">
        <v>95</v>
      </c>
      <c r="C16" s="0" t="s">
        <v>96</v>
      </c>
      <c r="D16" s="0" t="s">
        <v>97</v>
      </c>
      <c r="E16" s="0" t="s">
        <v>98</v>
      </c>
      <c r="F16" s="0" t="s">
        <v>99</v>
      </c>
      <c r="G16" s="0" t="s">
        <v>100</v>
      </c>
      <c r="H16" s="2" t="n">
        <v>2</v>
      </c>
      <c r="I16" s="2" t="n">
        <v>3764</v>
      </c>
      <c r="J16" s="3" t="s">
        <v>75</v>
      </c>
      <c r="K16" s="3" t="s">
        <v>28</v>
      </c>
      <c r="L16" s="2" t="n">
        <v>0.85</v>
      </c>
      <c r="M16" s="4" t="n">
        <f aca="false">+(H16*L16)</f>
        <v>1.7</v>
      </c>
    </row>
    <row r="17" customFormat="false" ht="14.65" hidden="false" customHeight="false" outlineLevel="0" collapsed="false">
      <c r="A17" s="2" t="n">
        <v>16</v>
      </c>
      <c r="B17" s="0" t="s">
        <v>101</v>
      </c>
      <c r="C17" s="0" t="s">
        <v>96</v>
      </c>
      <c r="D17" s="0" t="s">
        <v>102</v>
      </c>
      <c r="E17" s="0" t="s">
        <v>103</v>
      </c>
      <c r="F17" s="0" t="s">
        <v>104</v>
      </c>
      <c r="G17" s="0" t="s">
        <v>100</v>
      </c>
      <c r="H17" s="2" t="n">
        <v>1</v>
      </c>
      <c r="I17" s="2" t="n">
        <v>9701</v>
      </c>
      <c r="J17" s="3" t="s">
        <v>75</v>
      </c>
      <c r="K17" s="3" t="s">
        <v>28</v>
      </c>
      <c r="L17" s="2" t="n">
        <v>0.85</v>
      </c>
      <c r="M17" s="4" t="n">
        <f aca="false">+(H17*L17)</f>
        <v>0.85</v>
      </c>
    </row>
    <row r="18" customFormat="false" ht="14.65" hidden="false" customHeight="false" outlineLevel="0" collapsed="false">
      <c r="A18" s="2" t="n">
        <v>17</v>
      </c>
      <c r="B18" s="0" t="s">
        <v>105</v>
      </c>
      <c r="C18" s="0" t="s">
        <v>96</v>
      </c>
      <c r="D18" s="0" t="s">
        <v>106</v>
      </c>
      <c r="E18" s="0" t="s">
        <v>107</v>
      </c>
      <c r="F18" s="0" t="s">
        <v>108</v>
      </c>
      <c r="G18" s="0" t="s">
        <v>100</v>
      </c>
      <c r="H18" s="2" t="n">
        <v>3</v>
      </c>
      <c r="I18" s="2" t="n">
        <v>77719</v>
      </c>
      <c r="J18" s="3" t="s">
        <v>75</v>
      </c>
      <c r="K18" s="3" t="s">
        <v>109</v>
      </c>
      <c r="L18" s="2" t="n">
        <v>0.51</v>
      </c>
      <c r="M18" s="4" t="n">
        <f aca="false">+(H18*L18)</f>
        <v>1.53</v>
      </c>
    </row>
    <row r="19" customFormat="false" ht="14.65" hidden="false" customHeight="false" outlineLevel="0" collapsed="false">
      <c r="A19" s="2" t="n">
        <v>18</v>
      </c>
      <c r="B19" s="0" t="s">
        <v>110</v>
      </c>
      <c r="C19" s="0" t="s">
        <v>96</v>
      </c>
      <c r="D19" s="0" t="s">
        <v>111</v>
      </c>
      <c r="E19" s="0" t="s">
        <v>107</v>
      </c>
      <c r="F19" s="0" t="s">
        <v>108</v>
      </c>
      <c r="G19" s="0" t="s">
        <v>112</v>
      </c>
      <c r="H19" s="2" t="n">
        <v>1</v>
      </c>
      <c r="I19" s="2" t="n">
        <v>9375</v>
      </c>
      <c r="J19" s="3" t="s">
        <v>75</v>
      </c>
      <c r="K19" s="3" t="s">
        <v>35</v>
      </c>
      <c r="L19" s="2" t="n">
        <v>1</v>
      </c>
      <c r="M19" s="4" t="n">
        <f aca="false">+(H19*L19)</f>
        <v>1</v>
      </c>
    </row>
    <row r="20" customFormat="false" ht="14.65" hidden="false" customHeight="false" outlineLevel="0" collapsed="false">
      <c r="A20" s="2" t="n">
        <v>19</v>
      </c>
      <c r="B20" s="0" t="s">
        <v>113</v>
      </c>
      <c r="C20" s="0" t="s">
        <v>114</v>
      </c>
      <c r="D20" s="0" t="s">
        <v>115</v>
      </c>
      <c r="E20" s="0" t="s">
        <v>53</v>
      </c>
      <c r="F20" s="0" t="s">
        <v>116</v>
      </c>
      <c r="G20" s="0" t="s">
        <v>117</v>
      </c>
      <c r="H20" s="2" t="n">
        <v>1</v>
      </c>
      <c r="I20" s="2" t="n">
        <v>5009095</v>
      </c>
      <c r="J20" s="3" t="s">
        <v>75</v>
      </c>
      <c r="K20" s="3" t="s">
        <v>28</v>
      </c>
      <c r="L20" s="2" t="n">
        <v>0.01</v>
      </c>
      <c r="M20" s="4" t="n">
        <f aca="false">+(H20*L20)</f>
        <v>0.01</v>
      </c>
    </row>
    <row r="21" customFormat="false" ht="14.65" hidden="false" customHeight="false" outlineLevel="0" collapsed="false">
      <c r="A21" s="2" t="n">
        <v>20</v>
      </c>
      <c r="B21" s="0" t="s">
        <v>118</v>
      </c>
      <c r="C21" s="0" t="s">
        <v>119</v>
      </c>
      <c r="D21" s="0" t="s">
        <v>120</v>
      </c>
      <c r="E21" s="0" t="s">
        <v>121</v>
      </c>
      <c r="F21" s="0" t="s">
        <v>122</v>
      </c>
      <c r="G21" s="0" t="s">
        <v>123</v>
      </c>
      <c r="H21" s="2" t="n">
        <v>1</v>
      </c>
      <c r="I21" s="2" t="n">
        <v>57265</v>
      </c>
      <c r="J21" s="3" t="s">
        <v>75</v>
      </c>
      <c r="K21" s="3" t="s">
        <v>124</v>
      </c>
      <c r="L21" s="2" t="n">
        <v>0.56</v>
      </c>
      <c r="M21" s="4" t="n">
        <f aca="false">+(H21*L21)</f>
        <v>0.56</v>
      </c>
    </row>
    <row r="22" customFormat="false" ht="14.65" hidden="false" customHeight="false" outlineLevel="0" collapsed="false">
      <c r="A22" s="2" t="n">
        <v>21</v>
      </c>
      <c r="B22" s="0" t="s">
        <v>125</v>
      </c>
      <c r="C22" s="0" t="s">
        <v>126</v>
      </c>
      <c r="D22" s="0" t="s">
        <v>127</v>
      </c>
      <c r="E22" s="0" t="s">
        <v>128</v>
      </c>
      <c r="F22" s="0" t="s">
        <v>129</v>
      </c>
      <c r="G22" s="0" t="s">
        <v>130</v>
      </c>
      <c r="H22" s="2" t="n">
        <v>2</v>
      </c>
      <c r="I22" s="2" t="n">
        <v>6905</v>
      </c>
      <c r="J22" s="3" t="s">
        <v>75</v>
      </c>
      <c r="K22" s="3" t="s">
        <v>124</v>
      </c>
      <c r="L22" s="2" t="n">
        <v>0.51</v>
      </c>
      <c r="M22" s="4" t="n">
        <f aca="false">+(H22*L22)</f>
        <v>1.02</v>
      </c>
    </row>
    <row r="23" customFormat="false" ht="14.65" hidden="false" customHeight="false" outlineLevel="0" collapsed="false">
      <c r="A23" s="2" t="n">
        <v>22</v>
      </c>
      <c r="B23" s="0" t="s">
        <v>131</v>
      </c>
      <c r="C23" s="0" t="s">
        <v>114</v>
      </c>
      <c r="D23" s="0" t="s">
        <v>132</v>
      </c>
      <c r="E23" s="0" t="s">
        <v>133</v>
      </c>
      <c r="F23" s="0" t="s">
        <v>134</v>
      </c>
      <c r="G23" s="0" t="s">
        <v>130</v>
      </c>
      <c r="H23" s="2" t="n">
        <v>1</v>
      </c>
      <c r="I23" s="2" t="n">
        <v>11884</v>
      </c>
      <c r="J23" s="3" t="s">
        <v>75</v>
      </c>
      <c r="K23" s="3" t="s">
        <v>124</v>
      </c>
      <c r="L23" s="2" t="n">
        <v>0.37</v>
      </c>
      <c r="M23" s="4" t="n">
        <f aca="false">+(H23*L23)</f>
        <v>0.37</v>
      </c>
    </row>
    <row r="24" customFormat="false" ht="14.65" hidden="false" customHeight="false" outlineLevel="0" collapsed="false">
      <c r="A24" s="2" t="n">
        <v>23</v>
      </c>
      <c r="B24" s="0" t="s">
        <v>135</v>
      </c>
      <c r="C24" s="0" t="s">
        <v>136</v>
      </c>
      <c r="D24" s="0" t="s">
        <v>137</v>
      </c>
      <c r="E24" s="0" t="s">
        <v>138</v>
      </c>
      <c r="F24" s="0" t="s">
        <v>139</v>
      </c>
      <c r="G24" s="0" t="s">
        <v>123</v>
      </c>
      <c r="H24" s="2" t="n">
        <v>2</v>
      </c>
      <c r="I24" s="2" t="n">
        <v>229032</v>
      </c>
      <c r="J24" s="3" t="s">
        <v>75</v>
      </c>
      <c r="K24" s="3" t="s">
        <v>109</v>
      </c>
      <c r="L24" s="2" t="n">
        <v>0.05</v>
      </c>
      <c r="M24" s="4" t="n">
        <f aca="false">+(H24*L24)</f>
        <v>0.1</v>
      </c>
    </row>
    <row r="25" customFormat="false" ht="14.65" hidden="false" customHeight="false" outlineLevel="0" collapsed="false">
      <c r="A25" s="2" t="n">
        <v>24</v>
      </c>
      <c r="B25" s="0" t="s">
        <v>140</v>
      </c>
      <c r="C25" s="0" t="s">
        <v>141</v>
      </c>
      <c r="D25" s="0" t="s">
        <v>142</v>
      </c>
      <c r="E25" s="0" t="s">
        <v>143</v>
      </c>
      <c r="F25" s="0" t="s">
        <v>144</v>
      </c>
      <c r="G25" s="0" t="s">
        <v>145</v>
      </c>
      <c r="H25" s="2" t="n">
        <v>1</v>
      </c>
      <c r="I25" s="2" t="n">
        <v>40347</v>
      </c>
      <c r="J25" s="3" t="s">
        <v>75</v>
      </c>
      <c r="K25" s="2" t="s">
        <v>20</v>
      </c>
      <c r="L25" s="2" t="n">
        <v>4.94</v>
      </c>
      <c r="M25" s="4" t="n">
        <f aca="false">+(H25*L25)</f>
        <v>4.94</v>
      </c>
    </row>
    <row r="26" customFormat="false" ht="14.65" hidden="false" customHeight="false" outlineLevel="0" collapsed="false">
      <c r="A26" s="2" t="n">
        <v>25</v>
      </c>
      <c r="B26" s="0" t="s">
        <v>146</v>
      </c>
      <c r="C26" s="0" t="s">
        <v>147</v>
      </c>
      <c r="D26" s="0" t="s">
        <v>148</v>
      </c>
      <c r="E26" s="0" t="s">
        <v>149</v>
      </c>
      <c r="F26" s="0" t="s">
        <v>150</v>
      </c>
      <c r="G26" s="0" t="s">
        <v>151</v>
      </c>
      <c r="H26" s="2" t="n">
        <v>2</v>
      </c>
      <c r="I26" s="2" t="n">
        <v>157264</v>
      </c>
      <c r="J26" s="3" t="s">
        <v>75</v>
      </c>
      <c r="K26" s="2" t="s">
        <v>20</v>
      </c>
      <c r="L26" s="2" t="n">
        <v>0.2</v>
      </c>
      <c r="M26" s="4" t="n">
        <f aca="false">+(H26*L26)</f>
        <v>0.4</v>
      </c>
    </row>
    <row r="27" customFormat="false" ht="14.65" hidden="false" customHeight="false" outlineLevel="0" collapsed="false">
      <c r="A27" s="2" t="n">
        <v>26</v>
      </c>
      <c r="B27" s="0" t="s">
        <v>152</v>
      </c>
      <c r="C27" s="0" t="s">
        <v>86</v>
      </c>
      <c r="D27" s="0" t="s">
        <v>153</v>
      </c>
      <c r="E27" s="0" t="s">
        <v>153</v>
      </c>
      <c r="F27" s="0" t="s">
        <v>154</v>
      </c>
      <c r="G27" s="0" t="s">
        <v>155</v>
      </c>
      <c r="H27" s="2" t="n">
        <v>1</v>
      </c>
      <c r="I27" s="2" t="n">
        <v>650</v>
      </c>
      <c r="J27" s="3" t="s">
        <v>75</v>
      </c>
      <c r="K27" s="2" t="s">
        <v>20</v>
      </c>
      <c r="L27" s="2" t="n">
        <v>1.65</v>
      </c>
      <c r="M27" s="4" t="n">
        <f aca="false">+(H27*L27)</f>
        <v>1.65</v>
      </c>
    </row>
    <row r="28" customFormat="false" ht="14.65" hidden="false" customHeight="false" outlineLevel="0" collapsed="false">
      <c r="A28" s="2" t="n">
        <v>27</v>
      </c>
      <c r="B28" s="0" t="s">
        <v>156</v>
      </c>
      <c r="C28" s="0" t="s">
        <v>86</v>
      </c>
      <c r="D28" s="0" t="s">
        <v>157</v>
      </c>
      <c r="E28" s="0" t="s">
        <v>157</v>
      </c>
      <c r="F28" s="0" t="s">
        <v>158</v>
      </c>
      <c r="G28" s="0" t="s">
        <v>155</v>
      </c>
      <c r="H28" s="2" t="n">
        <v>2</v>
      </c>
      <c r="I28" s="2" t="n">
        <v>3424</v>
      </c>
      <c r="J28" s="3" t="s">
        <v>75</v>
      </c>
      <c r="K28" s="2" t="s">
        <v>20</v>
      </c>
      <c r="L28" s="2" t="n">
        <v>2.65</v>
      </c>
      <c r="M28" s="4" t="n">
        <f aca="false">+(H28*L28)</f>
        <v>5.3</v>
      </c>
    </row>
    <row r="29" customFormat="false" ht="14.65" hidden="false" customHeight="false" outlineLevel="0" collapsed="false">
      <c r="A29" s="2" t="n">
        <v>28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s">
        <v>163</v>
      </c>
      <c r="G29" s="0" t="s">
        <v>164</v>
      </c>
      <c r="H29" s="2" t="n">
        <v>1</v>
      </c>
      <c r="I29" s="2" t="n">
        <v>400</v>
      </c>
      <c r="J29" s="3" t="s">
        <v>75</v>
      </c>
      <c r="K29" s="2" t="s">
        <v>20</v>
      </c>
      <c r="L29" s="2" t="n">
        <v>1.44</v>
      </c>
      <c r="M29" s="4" t="n">
        <f aca="false">+(H29*L29)</f>
        <v>1.44</v>
      </c>
    </row>
    <row r="30" customFormat="false" ht="14.65" hidden="false" customHeight="false" outlineLevel="0" collapsed="false">
      <c r="A30" s="2" t="n">
        <v>29</v>
      </c>
      <c r="B30" s="0" t="s">
        <v>165</v>
      </c>
      <c r="C30" s="0" t="s">
        <v>160</v>
      </c>
      <c r="D30" s="0" t="s">
        <v>166</v>
      </c>
      <c r="E30" s="0" t="s">
        <v>167</v>
      </c>
      <c r="F30" s="0" t="s">
        <v>168</v>
      </c>
      <c r="G30" s="0" t="s">
        <v>169</v>
      </c>
      <c r="H30" s="2" t="n">
        <v>1</v>
      </c>
      <c r="I30" s="2" t="n">
        <v>733</v>
      </c>
      <c r="J30" s="3" t="s">
        <v>75</v>
      </c>
      <c r="K30" s="2" t="s">
        <v>20</v>
      </c>
      <c r="L30" s="2" t="n">
        <v>0.65</v>
      </c>
      <c r="M30" s="4" t="n">
        <f aca="false">+(H30*L30)</f>
        <v>0.65</v>
      </c>
    </row>
    <row r="31" customFormat="false" ht="14.65" hidden="false" customHeight="false" outlineLevel="0" collapsed="false">
      <c r="L31" s="5" t="s">
        <v>170</v>
      </c>
      <c r="M31" s="6" t="n">
        <f aca="false">SUM(M2:M30)</f>
        <v>45.12</v>
      </c>
    </row>
    <row r="36" customFormat="false" ht="12.8" hidden="false" customHeight="false" outlineLevel="0" collapsed="false">
      <c r="A36" s="0" t="s">
        <v>171</v>
      </c>
      <c r="B36" s="0" t="n">
        <v>29</v>
      </c>
    </row>
    <row r="37" customFormat="false" ht="12.8" hidden="false" customHeight="false" outlineLevel="0" collapsed="false">
      <c r="A37" s="0" t="s">
        <v>172</v>
      </c>
      <c r="B37" s="0" t="n">
        <v>58</v>
      </c>
    </row>
    <row r="38" customFormat="false" ht="12.8" hidden="false" customHeight="false" outlineLevel="0" collapsed="false">
      <c r="A38" s="0" t="s">
        <v>173</v>
      </c>
      <c r="B38" s="0" t="n">
        <v>58</v>
      </c>
    </row>
    <row r="39" customFormat="false" ht="12.8" hidden="false" customHeight="false" outlineLevel="0" collapsed="false">
      <c r="A39" s="0" t="s">
        <v>174</v>
      </c>
      <c r="B39" s="0" t="n">
        <v>1</v>
      </c>
    </row>
    <row r="40" customFormat="false" ht="12.8" hidden="false" customHeight="false" outlineLevel="0" collapsed="false">
      <c r="A40" s="0" t="s">
        <v>175</v>
      </c>
      <c r="B40" s="0" t="n">
        <v>58</v>
      </c>
    </row>
    <row r="41" customFormat="false" ht="12.8" hidden="false" customHeight="false" outlineLevel="0" collapsed="false">
      <c r="A41" s="0" t="s">
        <v>176</v>
      </c>
      <c r="B41" s="0" t="s">
        <v>177</v>
      </c>
    </row>
    <row r="42" customFormat="false" ht="12.8" hidden="false" customHeight="false" outlineLevel="0" collapsed="false">
      <c r="A42" s="0" t="s">
        <v>178</v>
      </c>
      <c r="B42" s="7" t="n">
        <v>44664</v>
      </c>
    </row>
    <row r="43" customFormat="false" ht="12.8" hidden="false" customHeight="false" outlineLevel="0" collapsed="false">
      <c r="A43" s="0" t="s">
        <v>179</v>
      </c>
      <c r="B43" s="0" t="s">
        <v>180</v>
      </c>
    </row>
    <row r="44" customFormat="false" ht="12.8" hidden="false" customHeight="false" outlineLevel="0" collapsed="false">
      <c r="A44" s="0" t="s">
        <v>181</v>
      </c>
      <c r="B44" s="0" t="s">
        <v>182</v>
      </c>
    </row>
    <row r="45" customFormat="false" ht="12.8" hidden="false" customHeight="false" outlineLevel="0" collapsed="false">
      <c r="A45" s="0" t="s">
        <v>183</v>
      </c>
      <c r="B45" s="0" t="s">
        <v>184</v>
      </c>
    </row>
    <row r="46" customFormat="false" ht="12.8" hidden="false" customHeight="false" outlineLevel="0" collapsed="false">
      <c r="A46" s="0" t="s">
        <v>185</v>
      </c>
      <c r="B46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2022-04-14T13:21:26Z</dcterms:modified>
  <cp:revision>1</cp:revision>
  <dc:subject/>
  <dc:title/>
</cp:coreProperties>
</file>