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7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55" i="1" l="1"/>
  <c r="F155" i="1" s="1"/>
  <c r="E154" i="1"/>
  <c r="F154" i="1" s="1"/>
  <c r="E153" i="1"/>
  <c r="F153" i="1" s="1"/>
  <c r="E152" i="1"/>
  <c r="F152" i="1" s="1"/>
  <c r="E149" i="1"/>
  <c r="F149" i="1" s="1"/>
  <c r="E148" i="1"/>
  <c r="F148" i="1" s="1"/>
  <c r="E147" i="1"/>
  <c r="F147" i="1" s="1"/>
  <c r="E56" i="1"/>
  <c r="F56" i="1" s="1"/>
  <c r="E55" i="1"/>
  <c r="F55" i="1" s="1"/>
  <c r="E188" i="1"/>
  <c r="F188" i="1" s="1"/>
  <c r="E165" i="1"/>
  <c r="F165" i="1" s="1"/>
  <c r="E162" i="1"/>
  <c r="F162" i="1" s="1"/>
  <c r="E144" i="1"/>
  <c r="F144" i="1" s="1"/>
  <c r="E69" i="1"/>
  <c r="F69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143" i="1"/>
  <c r="F143" i="1" s="1"/>
  <c r="E42" i="1"/>
  <c r="F42" i="1" s="1"/>
  <c r="E41" i="1"/>
  <c r="F41" i="1" s="1"/>
  <c r="E34" i="1"/>
  <c r="F34" i="1" s="1"/>
  <c r="E52" i="1"/>
  <c r="F52" i="1" s="1"/>
  <c r="E44" i="1"/>
  <c r="F44" i="1" s="1"/>
  <c r="E13" i="1"/>
  <c r="F13" i="1" s="1"/>
  <c r="E12" i="1"/>
  <c r="F12" i="1" s="1"/>
  <c r="E11" i="1"/>
  <c r="F11" i="1" s="1"/>
  <c r="E10" i="1"/>
  <c r="F10" i="1" s="1"/>
  <c r="E7" i="1" l="1"/>
  <c r="F7" i="1" s="1"/>
  <c r="E8" i="1"/>
  <c r="F8" i="1" s="1"/>
  <c r="E9" i="1"/>
  <c r="F9" i="1" s="1"/>
  <c r="E22" i="1"/>
  <c r="F22" i="1" s="1"/>
  <c r="E29" i="1"/>
  <c r="F29" i="1" s="1"/>
  <c r="E30" i="1"/>
  <c r="F30" i="1" s="1"/>
  <c r="E31" i="1"/>
  <c r="F31" i="1" s="1"/>
  <c r="E43" i="1"/>
  <c r="F43" i="1" s="1"/>
  <c r="E45" i="1"/>
  <c r="F45" i="1" s="1"/>
  <c r="E23" i="1"/>
  <c r="F23" i="1" s="1"/>
  <c r="E25" i="1"/>
  <c r="F25" i="1" s="1"/>
  <c r="E27" i="1"/>
  <c r="F27" i="1" s="1"/>
  <c r="E36" i="1"/>
  <c r="F36" i="1" s="1"/>
  <c r="E37" i="1"/>
  <c r="F37" i="1" s="1"/>
  <c r="E38" i="1"/>
  <c r="F38" i="1" s="1"/>
  <c r="E35" i="1"/>
  <c r="F35" i="1" s="1"/>
  <c r="E49" i="1"/>
  <c r="F49" i="1" s="1"/>
  <c r="E50" i="1"/>
  <c r="F50" i="1" s="1"/>
  <c r="E51" i="1"/>
  <c r="F51" i="1" s="1"/>
  <c r="E46" i="1"/>
  <c r="F46" i="1" s="1"/>
  <c r="E57" i="1"/>
  <c r="F57" i="1" s="1"/>
  <c r="E58" i="1"/>
  <c r="F58" i="1" s="1"/>
  <c r="E59" i="1"/>
  <c r="F59" i="1" s="1"/>
  <c r="E60" i="1"/>
  <c r="F60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78" i="1"/>
  <c r="F78" i="1" s="1"/>
  <c r="E79" i="1"/>
  <c r="F79" i="1" s="1"/>
  <c r="E80" i="1"/>
  <c r="F80" i="1" s="1"/>
  <c r="E83" i="1"/>
  <c r="F83" i="1" s="1"/>
  <c r="E84" i="1"/>
  <c r="F84" i="1" s="1"/>
  <c r="E85" i="1"/>
  <c r="F85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9" i="1"/>
  <c r="F99" i="1" s="1"/>
  <c r="E100" i="1"/>
  <c r="F100" i="1" s="1"/>
  <c r="E101" i="1"/>
  <c r="F101" i="1" s="1"/>
  <c r="E104" i="1"/>
  <c r="F104" i="1" s="1"/>
  <c r="E105" i="1"/>
  <c r="F105" i="1" s="1"/>
  <c r="E106" i="1"/>
  <c r="F106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61" i="1"/>
  <c r="F61" i="1" s="1"/>
  <c r="E62" i="1"/>
  <c r="F62" i="1" s="1"/>
  <c r="E139" i="1"/>
  <c r="F139" i="1" s="1"/>
  <c r="E140" i="1"/>
  <c r="F140" i="1" s="1"/>
  <c r="E141" i="1"/>
  <c r="F141" i="1" s="1"/>
  <c r="E142" i="1"/>
  <c r="F142" i="1" s="1"/>
  <c r="E158" i="1"/>
  <c r="F158" i="1" s="1"/>
  <c r="E159" i="1"/>
  <c r="F159" i="1" s="1"/>
  <c r="E160" i="1"/>
  <c r="F160" i="1" s="1"/>
  <c r="E161" i="1"/>
  <c r="F161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6" i="1"/>
  <c r="F6" i="1" s="1"/>
</calcChain>
</file>

<file path=xl/sharedStrings.xml><?xml version="1.0" encoding="utf-8"?>
<sst xmlns="http://schemas.openxmlformats.org/spreadsheetml/2006/main" count="537" uniqueCount="370">
  <si>
    <t>Permits</t>
  </si>
  <si>
    <t>Permit Refund</t>
  </si>
  <si>
    <t>See Refund Policy</t>
  </si>
  <si>
    <t>Plan Review</t>
  </si>
  <si>
    <t>General Plan Review</t>
  </si>
  <si>
    <t>40% of Permit Fee</t>
  </si>
  <si>
    <t>Additional Plan Review or Plan Revision</t>
  </si>
  <si>
    <t>20% of Permit Fee, with a minimum of $116</t>
  </si>
  <si>
    <t>Preliminary Plan Review Meeting - Commercial Site or Building</t>
  </si>
  <si>
    <t>Preliminary Plan Review Meeting - Commercial Site and Building</t>
  </si>
  <si>
    <t>Preliminary Plan Review Meeting - Residential Site and/or Building</t>
  </si>
  <si>
    <t>Inspections</t>
  </si>
  <si>
    <t>After-Hours Inspection (Minimum 2.5 hours per discipline)</t>
  </si>
  <si>
    <t>Appeal to Hillsborough County Board of Adjustments, Appeals, and Examiners</t>
  </si>
  <si>
    <t>Certificate of Change of Use - site review only</t>
  </si>
  <si>
    <t>Certificate of Continued Use - Day Care/Congregate Living =&lt;6 people (fire &amp; site)</t>
  </si>
  <si>
    <t>Certificate of Continued Use - other (building &amp; site)</t>
  </si>
  <si>
    <t>Citation/Stop Work Order Release</t>
  </si>
  <si>
    <t>Inspection by Appointment</t>
  </si>
  <si>
    <t>Non-permitted After-the-fact (ATF) Code Compliance Rev/Insp</t>
  </si>
  <si>
    <t>Re-Inspection per Discipline</t>
  </si>
  <si>
    <t>Temporary Certificate of Occupancy (Commercial)</t>
  </si>
  <si>
    <t>Temporary Certificate of Occupancy (Residential)</t>
  </si>
  <si>
    <t>Temporary Use Authorization</t>
  </si>
  <si>
    <t xml:space="preserve">Flood Determination Letter </t>
  </si>
  <si>
    <t>Records for Residential Projects</t>
  </si>
  <si>
    <t>$14.90/hr &amp; $0.15/page</t>
  </si>
  <si>
    <t>Records for Commercial Projects</t>
  </si>
  <si>
    <t>Building</t>
  </si>
  <si>
    <t>Manufactured Home Setup in Park or Private Property (Residential)</t>
  </si>
  <si>
    <t>Manufactured Home Setup in Park or Private Property (Commercial)</t>
  </si>
  <si>
    <t>Modular Building Installation (Residential)</t>
  </si>
  <si>
    <t>Modular Building Installation (Commercial)</t>
  </si>
  <si>
    <t>House/Building Relocation (Residential)</t>
  </si>
  <si>
    <t>House/Building Relocation (Commercial)</t>
  </si>
  <si>
    <r>
      <t>Aluminum Screen Room/Pool Cage</t>
    </r>
    <r>
      <rPr>
        <sz val="14"/>
        <rFont val="Calibri"/>
        <family val="2"/>
        <scheme val="minor"/>
      </rPr>
      <t>/Porch</t>
    </r>
    <r>
      <rPr>
        <sz val="14"/>
        <color rgb="FFFF000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(Residential)</t>
    </r>
  </si>
  <si>
    <t>Aluminum Sun Room or Carport/Residential Addition &lt; 500 SF (Commercial)</t>
  </si>
  <si>
    <t>Aluminum Sun Room or Carport/Residential Addition &lt; 500 SF (Residential)</t>
  </si>
  <si>
    <t>Aluminum Sun Room or Carport (Commercial)</t>
  </si>
  <si>
    <t>Signs</t>
  </si>
  <si>
    <t>Building Signs (&lt; 3 signs) (Commercial)</t>
  </si>
  <si>
    <t>Free Standing Signs (each) (Commercial)</t>
  </si>
  <si>
    <t>Temporary/Banner Signs (&lt; 3 signs) (Commercial)</t>
  </si>
  <si>
    <t>Electric</t>
  </si>
  <si>
    <t>Awning/Shutter (Residential)</t>
  </si>
  <si>
    <t>Awning/Shutter (Commercial)</t>
  </si>
  <si>
    <t>Photovoltaic Panel (Commercial)</t>
  </si>
  <si>
    <t>Fire</t>
  </si>
  <si>
    <t>Underground Fire Mains (Commercial)</t>
  </si>
  <si>
    <t>Fire Sprinkler or Suppression Systems (Commercial)</t>
  </si>
  <si>
    <t>Standpipe Systems - high rise (Commercial)</t>
  </si>
  <si>
    <t>Fire Alarm/Smoke Detector System (Commercial)</t>
  </si>
  <si>
    <t>Fire Alarm Monitoring/Supervision Device (Commercial)</t>
  </si>
  <si>
    <t>Fire Pumps (Commercial)</t>
  </si>
  <si>
    <t>Flammable and Combustible Storage Tanks &amp; Piping - Above Ground (Commercial)</t>
  </si>
  <si>
    <t>Flammable and Combustible Storage Tanks &amp; Piping - Below Ground (Commercial)</t>
  </si>
  <si>
    <t>New Dispensers, Piping Alteration (Commercial)</t>
  </si>
  <si>
    <t>Pool/Spa</t>
  </si>
  <si>
    <t>Above-Ground Pool/Spa (Residential)</t>
  </si>
  <si>
    <t>In-Ground Pool/Spa (Residential)</t>
  </si>
  <si>
    <t>In-Ground Pool/Spa (Commercial)</t>
  </si>
  <si>
    <t>Walls</t>
  </si>
  <si>
    <t>Dumpster Enclosure (Commercial)</t>
  </si>
  <si>
    <t>Privacy/Retaining Wall (Residential)</t>
  </si>
  <si>
    <t>Privacy/Retaining Wall (Commercial)</t>
  </si>
  <si>
    <t>Mechanical/Electrical/Plumbing</t>
  </si>
  <si>
    <t>Grease Trap (Commercial)</t>
  </si>
  <si>
    <t>Water, Wastewater, and Storm Drain Lines (Commercial)</t>
  </si>
  <si>
    <t>Medical Gas Piping (Commercial)</t>
  </si>
  <si>
    <t>Kitchen Hood (Commercial)</t>
  </si>
  <si>
    <t>Boiler Equipment (Commercial)</t>
  </si>
  <si>
    <t>Refrigeration/Cooler Equipment (Commercial)</t>
  </si>
  <si>
    <t>LP Gas Tank Set &amp; Piping (Commercial)</t>
  </si>
  <si>
    <t>Generator (Commercial)</t>
  </si>
  <si>
    <t>Site</t>
  </si>
  <si>
    <t>Site Clearing - Less Than or Equal to 20,000 SF (Residential)</t>
  </si>
  <si>
    <t>Site Clearing - Less Than or Equal to 20,000 SF (Commercial)</t>
  </si>
  <si>
    <t>Site Clearing - More Than 20,000 SF (Residential)</t>
  </si>
  <si>
    <t>Site Clearing - More Than 20,000 SF (Commercial)</t>
  </si>
  <si>
    <t>Seawall - (Residential)</t>
  </si>
  <si>
    <t>Seawall - (Commercial)</t>
  </si>
  <si>
    <t>Boat Docks (Residential)</t>
  </si>
  <si>
    <t>Boat Docks (Commercial)</t>
  </si>
  <si>
    <t>Driveway, Patio Slab, Deck (Residential)</t>
  </si>
  <si>
    <t>Driveway, Patio Slab, Deck (Commercial)</t>
  </si>
  <si>
    <t>New Parking Lot (Commercial)</t>
  </si>
  <si>
    <t>Building Permits</t>
  </si>
  <si>
    <t>Building (general) for all building-related activities not addressed below or any other fee table (Residential)</t>
  </si>
  <si>
    <t>Building (general) for all building-related activities not addressed below or any other fee table (Commercial)</t>
  </si>
  <si>
    <t>Multi-family Building, base + $60 ea unit (Commercial</t>
  </si>
  <si>
    <t>Roofing (Residential)</t>
  </si>
  <si>
    <t>Roofing (Commercial)</t>
  </si>
  <si>
    <t>Skylight (Residential)</t>
  </si>
  <si>
    <t>Skylight (Commercial)</t>
  </si>
  <si>
    <t>Demolition (Residential)</t>
  </si>
  <si>
    <t>Demolition (Commercial)</t>
  </si>
  <si>
    <t>Exterior Door/Window/Garage Door Replacement - Same Size (Residential)</t>
  </si>
  <si>
    <t>Exterior Door/Window/Garage Door Replacement - Same Size (Commercial)</t>
  </si>
  <si>
    <t>Stucco &amp; Exterior plaster (Residential)</t>
  </si>
  <si>
    <t>Stucco &amp; Exterior plaster (Commercial)</t>
  </si>
  <si>
    <t>Electrical Permits</t>
  </si>
  <si>
    <t>Electrical (general) for all electrical-related activities not addressed below or any other fee table (Residential)</t>
  </si>
  <si>
    <t>Electrical (general) for all electrical-related activities not addressed below or any other fee table (Commercial)</t>
  </si>
  <si>
    <t>Multi-family Building, base + $60 ea unit (Commercial)</t>
  </si>
  <si>
    <t>Generator (Residential)</t>
  </si>
  <si>
    <t>Mechanical Permits</t>
  </si>
  <si>
    <t>Mechanical (general) for all mechanical-related activities not addressed below or any other fee table (Residential)</t>
  </si>
  <si>
    <t>Mechanical (general) for all mechanical-related activities not addressed below or any other fee table (Commercial)</t>
  </si>
  <si>
    <t>HVAC Equal Change-outs (Residential)</t>
  </si>
  <si>
    <t>HVAC Equal Change-outs (Commercial)</t>
  </si>
  <si>
    <t>Solar Heat/Heat Recovery System (Residential)</t>
  </si>
  <si>
    <t>Solar Heat/Heat Recovery System (Commercial)</t>
  </si>
  <si>
    <t>Plumbing Permits</t>
  </si>
  <si>
    <t>Plumbing (general) for all plumbing-related activities not addressed below or any other fee table (Residential)</t>
  </si>
  <si>
    <t>Plumbing (general) for all plumbing-related activities not addressed below or any other fee table (Commercial)</t>
  </si>
  <si>
    <t>Multi-family Building, base + $60 each unit (Commercial)</t>
  </si>
  <si>
    <t>Water/Wastewater On-Site Piping (Residential)</t>
  </si>
  <si>
    <t xml:space="preserve"> </t>
  </si>
  <si>
    <t>Irrigation System (Residential)</t>
  </si>
  <si>
    <t>Irrigation System (Commercial)</t>
  </si>
  <si>
    <t>Natural &amp; LP Gas Piping (Residential)</t>
  </si>
  <si>
    <t>Natural &amp; LP Gas Piping (Commercial)</t>
  </si>
  <si>
    <t>LP Gas Tank Set &amp; Piping (Residential)</t>
  </si>
  <si>
    <t>Solar Water Heater (Residential)</t>
  </si>
  <si>
    <t>Solar Water Heater (Commercial)</t>
  </si>
  <si>
    <t>Site Permits</t>
  </si>
  <si>
    <t>Site (general) for all site-related activities not addressed below or any other fee table (Residential)</t>
  </si>
  <si>
    <t>Site (general) for all site-related activities not addressed below or any other fee table (Commercial)</t>
  </si>
  <si>
    <t>Seawall Repair (Residential)</t>
  </si>
  <si>
    <t>Seawall Repair (Commercial)</t>
  </si>
  <si>
    <t>Protected Tree Removal/Evaluation - per Tree (Residential)</t>
  </si>
  <si>
    <t>Protected Tree Removal/Evaluation - per Tree (Commercial)</t>
  </si>
  <si>
    <t>Grand Tree Removal/Evaluation (non-hazard) (Residential)</t>
  </si>
  <si>
    <t>Grand Tree Removal/Evaluation (non-hazard) (Commercial)</t>
  </si>
  <si>
    <t>Grand Tree Removal/Evaluation (hazard) (Residential)</t>
  </si>
  <si>
    <t>Grand Tree Removal/Evaluation (hazard) (Commercial)</t>
  </si>
  <si>
    <t>Grand Tree Pruning Evaluation (Residential)</t>
  </si>
  <si>
    <t>Grand Tree Pruning Evaluation (Commercial)</t>
  </si>
  <si>
    <t>Old Fee</t>
  </si>
  <si>
    <t>New Fee</t>
  </si>
  <si>
    <t>Permit Reissuance Within Same Code Cycle - Residential</t>
  </si>
  <si>
    <t>Permit Reissuance Within Same Code Cycle - Commercial</t>
  </si>
  <si>
    <t>Permit Transfer - Residential</t>
  </si>
  <si>
    <t>Permit Transfer - Commercial</t>
  </si>
  <si>
    <t>CPI Increase to Fee</t>
  </si>
  <si>
    <t>20% of Permit Fee, with a minimum of $120</t>
  </si>
  <si>
    <t>Construction Service Center Fee Schedule Increase</t>
  </si>
  <si>
    <t>*New Fees are calculated using July 2018 CPI of 2.9%  on the original fee and rounding up to the nearest dollar.*</t>
  </si>
  <si>
    <t>Permit Extension - Residential</t>
  </si>
  <si>
    <t>Permit Extension - Commercial</t>
  </si>
  <si>
    <t>Permit Application Extension - Residential</t>
  </si>
  <si>
    <t>Permit Application Extension - Commercial</t>
  </si>
  <si>
    <t>Plan Revision</t>
  </si>
  <si>
    <t>10% of Permit Fee, with a minimum of $116</t>
  </si>
  <si>
    <t>10% of Permit Fee, with a minimum of $120</t>
  </si>
  <si>
    <t>Expedited Plan Review</t>
  </si>
  <si>
    <t>Double Plan Review Fee</t>
  </si>
  <si>
    <t>After-Hours Plan Review (Minimum 2.5 hours) - Commercial</t>
  </si>
  <si>
    <t>Code Interpretation Request to Building Official</t>
  </si>
  <si>
    <t>Appeal to Building Official</t>
  </si>
  <si>
    <t>Partial Certificate of Occupancy</t>
  </si>
  <si>
    <t>Administrative Fee</t>
  </si>
  <si>
    <t>Alternative Method or Material Request (AMMR) Determination</t>
  </si>
  <si>
    <t>Awning without electric</t>
  </si>
  <si>
    <t>Accessory Structure (Residential)</t>
  </si>
  <si>
    <t>Accessory Structure (Commercial)</t>
  </si>
  <si>
    <t>Exterior Door/Window/Garage Door Replacement - Different Size (Residential)</t>
  </si>
  <si>
    <t>Exterior Door/Window/Garage Door Replacement - Different Size (Commercial)</t>
  </si>
  <si>
    <t>Canopy (Residential)</t>
  </si>
  <si>
    <t>Canopy (Commercial)</t>
  </si>
  <si>
    <t>Photovoltaic Panel</t>
  </si>
  <si>
    <t>Foundation Stabilization</t>
  </si>
  <si>
    <t>Fire Permits</t>
  </si>
  <si>
    <t>Fire Sprinklers (20 or less)</t>
  </si>
  <si>
    <t>General</t>
  </si>
  <si>
    <t>Miscellaneous Project (Residential)</t>
  </si>
  <si>
    <t>Miscellaneous Project (Commercial)</t>
  </si>
  <si>
    <t>Annual Facility Permit (Public Buildings)</t>
  </si>
  <si>
    <t>Major Buildings</t>
  </si>
  <si>
    <t>Medium-Sized Buildings</t>
  </si>
  <si>
    <t>Blanket Permit</t>
  </si>
  <si>
    <t>Annual Facility Permit (Private Buildings)</t>
  </si>
  <si>
    <t>Petroleum Terminal Facility</t>
  </si>
  <si>
    <t>Small Buildings</t>
  </si>
  <si>
    <t>FEE  SCHEDULE</t>
  </si>
  <si>
    <t>FEE CODE</t>
  </si>
  <si>
    <t>BC-OTHER-FEES</t>
  </si>
  <si>
    <t>BC-PX-REISSU</t>
  </si>
  <si>
    <t>BC-PX-XFER</t>
  </si>
  <si>
    <t>BC-MISC-COM</t>
  </si>
  <si>
    <t>BC-PC-GEN/BC-IC-GEN</t>
  </si>
  <si>
    <t>BC-MISC-RES</t>
  </si>
  <si>
    <t>BC-PR-GEN/BC-IR-GEN</t>
  </si>
  <si>
    <t>BC-BLD-REVISION/BC-OTHER-FEES</t>
  </si>
  <si>
    <t>BC-PER-REV/BC-PX-REV</t>
  </si>
  <si>
    <t>BC-PR-AFTHRS</t>
  </si>
  <si>
    <t>BC-PPR/BC-OTHER-FEES</t>
  </si>
  <si>
    <t>BC-PC-PPR1</t>
  </si>
  <si>
    <t>BC-PC-PPR2</t>
  </si>
  <si>
    <t>BC-PC-PPR</t>
  </si>
  <si>
    <t>BC-IX-REINSP</t>
  </si>
  <si>
    <t>BC-IX-APPEAL</t>
  </si>
  <si>
    <t>BC-IX-APPEHC</t>
  </si>
  <si>
    <t>BC-PC-CHGU/BC-IC-CHGU</t>
  </si>
  <si>
    <t>BC-PR-CHGU/BC-IR-CHGU</t>
  </si>
  <si>
    <t>BC-PC-COND/BC-IC-COND</t>
  </si>
  <si>
    <t>BC-PR-COND/BC-IR-COND</t>
  </si>
  <si>
    <t>BC-PC-CONU/BC-IC-CONU</t>
  </si>
  <si>
    <t>BC-PR-CONU/BC-IR-CONU</t>
  </si>
  <si>
    <t>BC-IX-RELEAS</t>
  </si>
  <si>
    <t>BC-IX-BYAPPT</t>
  </si>
  <si>
    <t>BC-IX-NOPERM</t>
  </si>
  <si>
    <t>BC-TCO</t>
  </si>
  <si>
    <t>BC-IC-TEMPCO</t>
  </si>
  <si>
    <t>BC-IR-TEMPCO</t>
  </si>
  <si>
    <t>BC-TCO/BC-OTHER-FEES</t>
  </si>
  <si>
    <t>BC-IX-TEMPUS</t>
  </si>
  <si>
    <t>BC-FLOOD</t>
  </si>
  <si>
    <t>BC-TX-FLCERT</t>
  </si>
  <si>
    <t>BC-AD-RESRCH</t>
  </si>
  <si>
    <t>BC-PR-MANU/BC-IR-MANU</t>
  </si>
  <si>
    <t>BC-PC-MANU/BC-IC-MANU</t>
  </si>
  <si>
    <t>BC-PR-MOD/BC-IR-MOD</t>
  </si>
  <si>
    <t>BC-PC-MOD/BC-IC-MOD</t>
  </si>
  <si>
    <t>BC-PR-RELOC/BC-IR-RELOC</t>
  </si>
  <si>
    <t>BC-PC-RELOC/BC-IC-RELOC</t>
  </si>
  <si>
    <t>BC-PR-SCREEN/BC-IR-SCREEN</t>
  </si>
  <si>
    <t>BC-PR-SUNCAR</t>
  </si>
  <si>
    <t>BC-PC-SUNCAR/BC-IC-SUNCAR</t>
  </si>
  <si>
    <t>BC-PC-SIGN/BC-IC-SIGN</t>
  </si>
  <si>
    <t>BC-PC-FSIGN/BC-IC-FSIGN</t>
  </si>
  <si>
    <t>BC-PC-TSIGN/BC-IC-TSIGN</t>
  </si>
  <si>
    <t>BC-PR-ESHUT/BC-IR-ESHUT</t>
  </si>
  <si>
    <t>BC-PC-ESHUT/BC-IC-ESHUT</t>
  </si>
  <si>
    <t>BC-PC-PHPAN/BC-IC-PHPAN</t>
  </si>
  <si>
    <t>BC-PC-UFMAIN/BC-IC-UFMAIN</t>
  </si>
  <si>
    <t>BC-PC-FSUP/BC-IC-FSUP</t>
  </si>
  <si>
    <t>BC-PC-STNDP/BC-IC-STNDP</t>
  </si>
  <si>
    <t>BC-PC-FALARM/BC-IC-FALARM</t>
  </si>
  <si>
    <t>BC-PC-FMON/BC-IC-FMON</t>
  </si>
  <si>
    <t>BC-PC-FPUMP/BC-IC-FPUMP</t>
  </si>
  <si>
    <t>BC-PC-AFTANK/BC-IC-AFTANK</t>
  </si>
  <si>
    <t>BC-PC-UFTANK/BC-IC-UFTANK</t>
  </si>
  <si>
    <t>BC-PC-PIPALT/BC-IC-PIPALT</t>
  </si>
  <si>
    <t>BC-PR-APOOL/BC-IR-APOOL</t>
  </si>
  <si>
    <t>BC-PR-POOL/BC-IR-POOL</t>
  </si>
  <si>
    <t>BC-PC-POOL/BC-IC-POOL</t>
  </si>
  <si>
    <t>BC-PC-DUMP/BC-IC-DUMP</t>
  </si>
  <si>
    <t>BC-PR-WALL/BC-IR-WALL</t>
  </si>
  <si>
    <t>BC-PC-WALL/BC-IC-WALL</t>
  </si>
  <si>
    <t>BC-TRADE-PLUMB</t>
  </si>
  <si>
    <t>BC-TC-PLTRAP</t>
  </si>
  <si>
    <t>BC-PC-STDRA/BC-IC-STDRA</t>
  </si>
  <si>
    <t>BC-PC-MEDGAS/BC-IC-MEDGAS</t>
  </si>
  <si>
    <t>BC-PC-HOOD/BC-IC-HOOD</t>
  </si>
  <si>
    <t>BC-PC-BOILER/BC-IC-BOILER</t>
  </si>
  <si>
    <t>BC-PC-REFRIG/BC-IC-REFRIG</t>
  </si>
  <si>
    <t>BC-PC-LPGAS/BC-IC-LPGAS</t>
  </si>
  <si>
    <t>BC-PC-GENER/BC-IC-GENER</t>
  </si>
  <si>
    <t>BC-PR-SITESM/BC-IR-SITESM</t>
  </si>
  <si>
    <t>BC-PC-SITESM/BC-IC-SITESM</t>
  </si>
  <si>
    <t>BC-PR-SITELG/BC-IR-SITELG</t>
  </si>
  <si>
    <t>BC-PC-SITELG/BC-IC-SITELG</t>
  </si>
  <si>
    <t>BC-PR-SWALL/BC-IR-SWALL</t>
  </si>
  <si>
    <t>BC-PC-SWALL/BC-IC-SWALL</t>
  </si>
  <si>
    <t>BC-PR-DOCK/BC-IR-DOCK</t>
  </si>
  <si>
    <t>BC-PC-DOCK/BC-IC-DOCK</t>
  </si>
  <si>
    <t>BC-PR-DECK/BC-IR-DECK</t>
  </si>
  <si>
    <t>BC-PC-DECK/BC-IC-DECK</t>
  </si>
  <si>
    <t>BC-PC-LOT/BC-IC-LOT</t>
  </si>
  <si>
    <t>BC-TRADE-BUILD</t>
  </si>
  <si>
    <t>BC-TR-BMSTD</t>
  </si>
  <si>
    <t>BC-TC-BMSTD</t>
  </si>
  <si>
    <t>BC-TC-BMMULT</t>
  </si>
  <si>
    <t>BC-TRADE-ROOF</t>
  </si>
  <si>
    <t>BC-TR-BMROOF</t>
  </si>
  <si>
    <t>BC-TC-BMROOF</t>
  </si>
  <si>
    <t>BC-TR-BMSKY</t>
  </si>
  <si>
    <t>BC-TC-BMSKY</t>
  </si>
  <si>
    <t>BC-TR-BMWIN</t>
  </si>
  <si>
    <t>BC-TC-BMWIN</t>
  </si>
  <si>
    <t>BC-TR-BMSTUC</t>
  </si>
  <si>
    <t>BC-TC-BMSTUC</t>
  </si>
  <si>
    <t>BC-PC-SHUT/BC-IC-SHUT</t>
  </si>
  <si>
    <t>BC-TRADE-ELECTRIC</t>
  </si>
  <si>
    <t>BC-TR-ELSTD</t>
  </si>
  <si>
    <t>BC-TC-ELSTD</t>
  </si>
  <si>
    <t>BC-TC-ELMF</t>
  </si>
  <si>
    <t>BC-TR-ELGEN</t>
  </si>
  <si>
    <t>BC-TRADE-MECH</t>
  </si>
  <si>
    <t>BC-TR-MESTD</t>
  </si>
  <si>
    <t>BC-TC-MESTD</t>
  </si>
  <si>
    <t>BC-TC-MEMF</t>
  </si>
  <si>
    <t>BC-TR-MEHVAC</t>
  </si>
  <si>
    <t>BC-TC-MEHVAC</t>
  </si>
  <si>
    <t>BC-TR-MEHEAT</t>
  </si>
  <si>
    <t>BC-TC-MEHEAT</t>
  </si>
  <si>
    <t>BC-TR-PLSTD</t>
  </si>
  <si>
    <t>BC-TC-PLSTD</t>
  </si>
  <si>
    <t>BC-TC-PLMF</t>
  </si>
  <si>
    <t>BC-TR-PLWTR</t>
  </si>
  <si>
    <t>BC-TR-PLIRR</t>
  </si>
  <si>
    <t>BC-TC-PLIRR</t>
  </si>
  <si>
    <t>BC-TR-PLGAS</t>
  </si>
  <si>
    <t>BC-TC-PLGAS</t>
  </si>
  <si>
    <t>BC-TR-PLTANK</t>
  </si>
  <si>
    <t>BC-TR-PLSOL</t>
  </si>
  <si>
    <t>BC-TC-PLSOL</t>
  </si>
  <si>
    <t>BC-TRADE-SITE</t>
  </si>
  <si>
    <t>BC-TR-SITSTD</t>
  </si>
  <si>
    <t>BC-TC-SITSTD</t>
  </si>
  <si>
    <t>BC-TR-SITSEA</t>
  </si>
  <si>
    <t>BC-TC-SITSEA</t>
  </si>
  <si>
    <t>BC-TRADE-TREE</t>
  </si>
  <si>
    <t>BC-TX-TRPROT</t>
  </si>
  <si>
    <t>BC-TX-TRGRAN</t>
  </si>
  <si>
    <t>BC-TX-TRGHAZ</t>
  </si>
  <si>
    <t>BC-TX-TRGPRU</t>
  </si>
  <si>
    <t>BC-DEMO</t>
  </si>
  <si>
    <t>BC-PR-DEMO</t>
  </si>
  <si>
    <t>BC-PC-DEMO/BC-IC-DEMO</t>
  </si>
  <si>
    <t>FD-TC-FRSP</t>
  </si>
  <si>
    <t>BC-TRADE-FIRE</t>
  </si>
  <si>
    <t>BC-TRADE-FACILITY</t>
  </si>
  <si>
    <t>BC-TC-AFPUBL</t>
  </si>
  <si>
    <t>BC-TC-AFPUBM</t>
  </si>
  <si>
    <t>BC-TC-AFPUBB</t>
  </si>
  <si>
    <t>BC-TC-AFPRIS</t>
  </si>
  <si>
    <t>BC-TC-AFPRIM</t>
  </si>
  <si>
    <t>BC-TC-AFPRIL</t>
  </si>
  <si>
    <t>BC-TC-AFPETR</t>
  </si>
  <si>
    <t>BC-TR-ELPHC</t>
  </si>
  <si>
    <t>BC-PC-PPR3</t>
  </si>
  <si>
    <t>BC-COM-EXT</t>
  </si>
  <si>
    <t>BC-RES-EXT</t>
  </si>
  <si>
    <t>BC-IC-PARTCO</t>
  </si>
  <si>
    <t>BC-PCO</t>
  </si>
  <si>
    <t>BC-PR-MEET</t>
  </si>
  <si>
    <t>BC-PC-MEET1</t>
  </si>
  <si>
    <t>BC-PR-ACCESS/BC-IR-ACCESS</t>
  </si>
  <si>
    <t>BC-PC-ACCESS/BC-IC-ACCESS</t>
  </si>
  <si>
    <t>BC-PC-WINDOOR/BC-IC-WINDOOR</t>
  </si>
  <si>
    <t>BC-PR-WINDOOR /BC-IR-WINDOOR</t>
  </si>
  <si>
    <t>BC-PR-STAIRS/BC-IR-STAIRS</t>
  </si>
  <si>
    <t>BC-PC-STAIRS/BC-IC-STAIRS</t>
  </si>
  <si>
    <t>BC-TC-BMFND/BC-TR-BMFND</t>
  </si>
  <si>
    <t>BC-TR-BMAWN</t>
  </si>
  <si>
    <t>BC-IX-AFTHRS</t>
  </si>
  <si>
    <t>BC-AD-ADMIN/BC-AD-STD</t>
  </si>
  <si>
    <t>BC-POINT-SALE/BC-OTHER-FEES</t>
  </si>
  <si>
    <t>BC-EXP-PLANS/</t>
  </si>
  <si>
    <t>Additional Fees</t>
  </si>
  <si>
    <t>Fire Alarm</t>
  </si>
  <si>
    <t>Commerical Service Upgrade</t>
  </si>
  <si>
    <t>Residential Service Upgrade</t>
  </si>
  <si>
    <t>Construction Trailer Plan Review</t>
  </si>
  <si>
    <t>Construction Trailer Inspection Fee</t>
  </si>
  <si>
    <t>Grease/Oil Interceptor Plan Review</t>
  </si>
  <si>
    <t>Grease/Oil Interceptor Inspection Fee</t>
  </si>
  <si>
    <t>Scanning Fee - Commercial</t>
  </si>
  <si>
    <t>Scanning Fee - Residential</t>
  </si>
  <si>
    <t>FD-TC-FRAL</t>
  </si>
  <si>
    <t>BC-TC-ELSU</t>
  </si>
  <si>
    <t>BC-TR-ELSU</t>
  </si>
  <si>
    <t>BC-PC-TRAILR</t>
  </si>
  <si>
    <t>BC-IC-TRAILR</t>
  </si>
  <si>
    <t>BC-PC-GREASE</t>
  </si>
  <si>
    <t>BC-IC-GREASE</t>
  </si>
  <si>
    <t>BC-COM-SCAN</t>
  </si>
  <si>
    <t>BC-RES-SCAN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</si>
</sst>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6" fontId="5" fillId="0" borderId="1" xfId="0" applyNumberFormat="1" applyFont="1" applyFill="1" applyBorder="1" applyAlignment="1">
      <alignment horizontal="center" wrapText="1"/>
    </xf>
    <xf numFmtId="8" fontId="5" fillId="0" borderId="1" xfId="0" applyNumberFormat="1" applyFont="1" applyFill="1" applyBorder="1" applyAlignment="1">
      <alignment horizontal="center" wrapText="1"/>
    </xf>
    <xf numFmtId="8" fontId="5" fillId="0" borderId="1" xfId="1" applyNumberFormat="1" applyFont="1" applyFill="1" applyBorder="1" applyAlignment="1">
      <alignment horizontal="center" wrapText="1"/>
    </xf>
    <xf numFmtId="8" fontId="5" fillId="0" borderId="1" xfId="1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8" fontId="5" fillId="0" borderId="3" xfId="1" applyNumberFormat="1" applyFont="1" applyFill="1" applyBorder="1" applyAlignment="1">
      <alignment horizontal="center" wrapText="1"/>
    </xf>
    <xf numFmtId="8" fontId="5" fillId="0" borderId="3" xfId="0" applyNumberFormat="1" applyFont="1" applyFill="1" applyBorder="1" applyAlignment="1">
      <alignment horizontal="center" wrapText="1"/>
    </xf>
    <xf numFmtId="8" fontId="5" fillId="0" borderId="4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164" fontId="5" fillId="0" borderId="3" xfId="2" applyNumberFormat="1" applyFont="1" applyBorder="1" applyAlignment="1">
      <alignment horizontal="center" wrapText="1"/>
    </xf>
    <xf numFmtId="164" fontId="5" fillId="0" borderId="4" xfId="2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8" fontId="5" fillId="0" borderId="1" xfId="1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8" fontId="5" fillId="0" borderId="1" xfId="0" applyNumberFormat="1" applyFont="1" applyFill="1" applyBorder="1" applyAlignment="1">
      <alignment horizontal="center" wrapText="1"/>
    </xf>
    <xf numFmtId="8" fontId="5" fillId="0" borderId="1" xfId="1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8" fontId="5" fillId="0" borderId="1" xfId="0" applyNumberFormat="1" applyFont="1" applyFill="1" applyBorder="1" applyAlignment="1">
      <alignment horizontal="center" wrapText="1"/>
    </xf>
    <xf numFmtId="8" fontId="5" fillId="0" borderId="1" xfId="1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wrapText="1"/>
    </xf>
    <xf numFmtId="49" fontId="2" fillId="0" borderId="2" xfId="0" applyNumberFormat="1" applyFont="1" applyFill="1" applyBorder="1" applyAlignment="1">
      <alignment horizontal="center" wrapText="1"/>
    </xf>
    <xf numFmtId="49" fontId="2" fillId="0" borderId="3" xfId="0" applyNumberFormat="1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13" fillId="0" borderId="0" xfId="0" applyFont="1" applyAlignment="1">
      <alignment vertical="center" wrapText="1"/>
    </xf>
    <xf numFmtId="8" fontId="13" fillId="0" borderId="5" xfId="0" applyNumberFormat="1" applyFont="1" applyBorder="1" applyAlignment="1">
      <alignment horizontal="center" vertical="center" wrapText="1"/>
    </xf>
    <xf numFmtId="8" fontId="13" fillId="0" borderId="6" xfId="0" applyNumberFormat="1" applyFont="1" applyBorder="1" applyAlignment="1">
      <alignment horizontal="center" vertical="center" wrapText="1"/>
    </xf>
    <xf numFmtId="8" fontId="13" fillId="0" borderId="7" xfId="0" applyNumberFormat="1" applyFont="1" applyBorder="1" applyAlignment="1">
      <alignment horizontal="center" vertical="center" wrapText="1"/>
    </xf>
    <xf numFmtId="8" fontId="13" fillId="0" borderId="8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4"/>
  <sheetViews>
    <sheetView tabSelected="1" zoomScale="70" zoomScaleNormal="70" workbookViewId="0"/>
  </sheetViews>
  <sheetFormatPr defaultRowHeight="15" x14ac:dyDescent="0.25"/>
  <cols>
    <col min="1" max="2" width="61.28515625" style="42" customWidth="1"/>
    <col min="3" max="3" width="78.85546875" customWidth="1"/>
    <col min="4" max="6" width="42.42578125" customWidth="1"/>
  </cols>
  <sheetData>
    <row r="1" spans="1:6" s="1" customFormat="1" ht="21" x14ac:dyDescent="0.35">
      <c r="A1" s="34"/>
      <c r="B1" s="34"/>
      <c r="C1" s="49" t="s">
        <v>146</v>
      </c>
      <c r="D1" s="49"/>
      <c r="E1" s="49"/>
      <c r="F1" s="49"/>
    </row>
    <row r="2" spans="1:6" s="1" customFormat="1" ht="21" x14ac:dyDescent="0.35">
      <c r="A2" s="34"/>
      <c r="B2" s="34"/>
      <c r="C2" s="50" t="s">
        <v>147</v>
      </c>
      <c r="D2" s="50"/>
      <c r="E2" s="50"/>
      <c r="F2" s="50"/>
    </row>
    <row r="3" spans="1:6" s="1" customFormat="1" ht="21" x14ac:dyDescent="0.35">
      <c r="A3" s="34"/>
      <c r="B3" s="34"/>
      <c r="C3" s="51"/>
      <c r="D3" s="52"/>
      <c r="E3" s="52"/>
      <c r="F3" s="53"/>
    </row>
    <row r="4" spans="1:6" s="1" customFormat="1" ht="21" x14ac:dyDescent="0.35">
      <c r="A4" s="35" t="s">
        <v>184</v>
      </c>
      <c r="B4" s="35" t="s">
        <v>185</v>
      </c>
      <c r="C4" s="3"/>
      <c r="D4" s="3" t="s">
        <v>138</v>
      </c>
      <c r="E4" s="3" t="s">
        <v>144</v>
      </c>
      <c r="F4" s="3" t="s">
        <v>139</v>
      </c>
    </row>
    <row r="5" spans="1:6" s="2" customFormat="1" ht="18.75" x14ac:dyDescent="0.3">
      <c r="A5" s="36"/>
      <c r="B5" s="36"/>
      <c r="C5" s="48" t="s">
        <v>0</v>
      </c>
      <c r="D5" s="48"/>
      <c r="E5" s="4"/>
      <c r="F5" s="4"/>
    </row>
    <row r="6" spans="1:6" s="2" customFormat="1" ht="18.75" x14ac:dyDescent="0.3">
      <c r="A6" s="34" t="s">
        <v>186</v>
      </c>
      <c r="B6" s="37" t="s">
        <v>187</v>
      </c>
      <c r="C6" s="5" t="s">
        <v>140</v>
      </c>
      <c r="D6" s="6">
        <v>39</v>
      </c>
      <c r="E6" s="7">
        <f>D6*1.029</f>
        <v>40.131</v>
      </c>
      <c r="F6" s="7">
        <f>ROUNDUP(E6,0)</f>
        <v>41</v>
      </c>
    </row>
    <row r="7" spans="1:6" s="1" customFormat="1" ht="18.75" x14ac:dyDescent="0.3">
      <c r="A7" s="34" t="s">
        <v>186</v>
      </c>
      <c r="B7" s="37" t="s">
        <v>187</v>
      </c>
      <c r="C7" s="5" t="s">
        <v>141</v>
      </c>
      <c r="D7" s="6">
        <v>59</v>
      </c>
      <c r="E7" s="7">
        <f t="shared" ref="E7:E94" si="0">D7*1.029</f>
        <v>60.710999999999999</v>
      </c>
      <c r="F7" s="7">
        <f t="shared" ref="F7:F94" si="1">ROUNDUP(E7,0)</f>
        <v>61</v>
      </c>
    </row>
    <row r="8" spans="1:6" s="1" customFormat="1" ht="18.75" x14ac:dyDescent="0.3">
      <c r="A8" s="34" t="s">
        <v>186</v>
      </c>
      <c r="B8" s="37" t="s">
        <v>188</v>
      </c>
      <c r="C8" s="5" t="s">
        <v>142</v>
      </c>
      <c r="D8" s="6">
        <v>39</v>
      </c>
      <c r="E8" s="7">
        <f t="shared" si="0"/>
        <v>40.131</v>
      </c>
      <c r="F8" s="7">
        <f t="shared" si="1"/>
        <v>41</v>
      </c>
    </row>
    <row r="9" spans="1:6" s="1" customFormat="1" ht="18.75" x14ac:dyDescent="0.3">
      <c r="A9" s="34" t="s">
        <v>186</v>
      </c>
      <c r="B9" s="37" t="s">
        <v>188</v>
      </c>
      <c r="C9" s="5" t="s">
        <v>143</v>
      </c>
      <c r="D9" s="6">
        <v>59</v>
      </c>
      <c r="E9" s="7">
        <f t="shared" si="0"/>
        <v>60.710999999999999</v>
      </c>
      <c r="F9" s="7">
        <f t="shared" si="1"/>
        <v>61</v>
      </c>
    </row>
    <row r="10" spans="1:6" s="1" customFormat="1" ht="18.75" x14ac:dyDescent="0.3">
      <c r="A10" s="34" t="s">
        <v>186</v>
      </c>
      <c r="B10" s="37" t="s">
        <v>334</v>
      </c>
      <c r="C10" s="5" t="s">
        <v>148</v>
      </c>
      <c r="D10" s="6">
        <v>39</v>
      </c>
      <c r="E10" s="7">
        <f t="shared" ref="E10:E11" si="2">D10*1.029</f>
        <v>40.131</v>
      </c>
      <c r="F10" s="7">
        <f t="shared" ref="F10:F11" si="3">ROUNDUP(E10,0)</f>
        <v>41</v>
      </c>
    </row>
    <row r="11" spans="1:6" s="1" customFormat="1" ht="18.75" x14ac:dyDescent="0.3">
      <c r="A11" s="34" t="s">
        <v>186</v>
      </c>
      <c r="B11" s="37" t="s">
        <v>333</v>
      </c>
      <c r="C11" s="5" t="s">
        <v>149</v>
      </c>
      <c r="D11" s="6">
        <v>59</v>
      </c>
      <c r="E11" s="7">
        <f t="shared" si="2"/>
        <v>60.710999999999999</v>
      </c>
      <c r="F11" s="7">
        <f t="shared" si="3"/>
        <v>61</v>
      </c>
    </row>
    <row r="12" spans="1:6" s="2" customFormat="1" ht="18.75" x14ac:dyDescent="0.3">
      <c r="A12" s="34" t="s">
        <v>186</v>
      </c>
      <c r="B12" s="37" t="s">
        <v>334</v>
      </c>
      <c r="C12" s="5" t="s">
        <v>150</v>
      </c>
      <c r="D12" s="6">
        <v>39</v>
      </c>
      <c r="E12" s="7">
        <f t="shared" ref="E12:E13" si="4">D12*1.029</f>
        <v>40.131</v>
      </c>
      <c r="F12" s="7">
        <f t="shared" ref="F12:F13" si="5">ROUNDUP(E12,0)</f>
        <v>41</v>
      </c>
    </row>
    <row r="13" spans="1:6" s="1" customFormat="1" ht="18.75" x14ac:dyDescent="0.3">
      <c r="A13" s="34" t="s">
        <v>186</v>
      </c>
      <c r="B13" s="37" t="s">
        <v>333</v>
      </c>
      <c r="C13" s="5" t="s">
        <v>151</v>
      </c>
      <c r="D13" s="6">
        <v>59</v>
      </c>
      <c r="E13" s="7">
        <f t="shared" si="4"/>
        <v>60.710999999999999</v>
      </c>
      <c r="F13" s="7">
        <f t="shared" si="5"/>
        <v>61</v>
      </c>
    </row>
    <row r="14" spans="1:6" s="1" customFormat="1" ht="18.75" x14ac:dyDescent="0.3">
      <c r="A14" s="38"/>
      <c r="B14" s="38"/>
      <c r="C14" s="5" t="s">
        <v>1</v>
      </c>
      <c r="D14" s="8" t="s">
        <v>2</v>
      </c>
      <c r="E14" s="8" t="s">
        <v>2</v>
      </c>
      <c r="F14" s="8" t="s">
        <v>2</v>
      </c>
    </row>
    <row r="15" spans="1:6" s="1" customFormat="1" ht="18.75" x14ac:dyDescent="0.3">
      <c r="A15" s="34"/>
      <c r="B15" s="34"/>
      <c r="C15" s="45"/>
      <c r="D15" s="46"/>
      <c r="E15" s="46"/>
      <c r="F15" s="47"/>
    </row>
    <row r="16" spans="1:6" s="1" customFormat="1" ht="18.75" x14ac:dyDescent="0.3">
      <c r="A16" s="34"/>
      <c r="B16" s="34"/>
      <c r="C16" s="48" t="s">
        <v>3</v>
      </c>
      <c r="D16" s="48"/>
      <c r="E16" s="7"/>
      <c r="F16" s="7"/>
    </row>
    <row r="17" spans="1:6" s="1" customFormat="1" ht="18.75" x14ac:dyDescent="0.3">
      <c r="A17" s="39" t="s">
        <v>189</v>
      </c>
      <c r="B17" s="37" t="s">
        <v>190</v>
      </c>
      <c r="C17" s="5" t="s">
        <v>4</v>
      </c>
      <c r="D17" s="8" t="s">
        <v>5</v>
      </c>
      <c r="E17" s="8" t="s">
        <v>5</v>
      </c>
      <c r="F17" s="8" t="s">
        <v>5</v>
      </c>
    </row>
    <row r="18" spans="1:6" s="23" customFormat="1" ht="18.75" x14ac:dyDescent="0.3">
      <c r="A18" s="39" t="s">
        <v>191</v>
      </c>
      <c r="B18" s="37" t="s">
        <v>192</v>
      </c>
      <c r="C18" s="24"/>
      <c r="D18" s="25"/>
      <c r="E18" s="25"/>
      <c r="F18" s="25"/>
    </row>
    <row r="19" spans="1:6" s="1" customFormat="1" ht="37.5" x14ac:dyDescent="0.3">
      <c r="A19" s="34" t="s">
        <v>193</v>
      </c>
      <c r="B19" s="37" t="s">
        <v>194</v>
      </c>
      <c r="C19" s="5" t="s">
        <v>6</v>
      </c>
      <c r="D19" s="8" t="s">
        <v>7</v>
      </c>
      <c r="E19" s="8" t="s">
        <v>145</v>
      </c>
      <c r="F19" s="8" t="s">
        <v>145</v>
      </c>
    </row>
    <row r="20" spans="1:6" s="1" customFormat="1" ht="37.5" x14ac:dyDescent="0.3">
      <c r="A20" s="34" t="s">
        <v>186</v>
      </c>
      <c r="B20" s="37" t="s">
        <v>332</v>
      </c>
      <c r="C20" s="5" t="s">
        <v>152</v>
      </c>
      <c r="D20" s="8" t="s">
        <v>153</v>
      </c>
      <c r="E20" s="8" t="s">
        <v>154</v>
      </c>
      <c r="F20" s="8" t="s">
        <v>154</v>
      </c>
    </row>
    <row r="21" spans="1:6" s="1" customFormat="1" ht="18.75" x14ac:dyDescent="0.3">
      <c r="A21" s="34" t="s">
        <v>186</v>
      </c>
      <c r="B21" s="37" t="s">
        <v>350</v>
      </c>
      <c r="C21" s="5" t="s">
        <v>155</v>
      </c>
      <c r="D21" s="8" t="s">
        <v>156</v>
      </c>
      <c r="E21" s="8" t="s">
        <v>156</v>
      </c>
      <c r="F21" s="8" t="s">
        <v>156</v>
      </c>
    </row>
    <row r="22" spans="1:6" s="2" customFormat="1" ht="18.75" x14ac:dyDescent="0.3">
      <c r="A22" s="34" t="s">
        <v>186</v>
      </c>
      <c r="B22" s="37" t="s">
        <v>195</v>
      </c>
      <c r="C22" s="5" t="s">
        <v>157</v>
      </c>
      <c r="D22" s="8">
        <v>401</v>
      </c>
      <c r="E22" s="7">
        <f t="shared" si="0"/>
        <v>412.62899999999996</v>
      </c>
      <c r="F22" s="7">
        <f t="shared" si="1"/>
        <v>413</v>
      </c>
    </row>
    <row r="23" spans="1:6" s="1" customFormat="1" ht="18.75" x14ac:dyDescent="0.3">
      <c r="A23" s="34" t="s">
        <v>189</v>
      </c>
      <c r="B23" s="37" t="s">
        <v>203</v>
      </c>
      <c r="C23" s="5" t="s">
        <v>14</v>
      </c>
      <c r="D23" s="8">
        <v>178</v>
      </c>
      <c r="E23" s="7">
        <f>D23*1.029</f>
        <v>183.16199999999998</v>
      </c>
      <c r="F23" s="7">
        <f>ROUNDUP(E23,0)</f>
        <v>184</v>
      </c>
    </row>
    <row r="24" spans="1:6" s="26" customFormat="1" ht="18.75" x14ac:dyDescent="0.3">
      <c r="A24" s="34"/>
      <c r="B24" s="37" t="s">
        <v>204</v>
      </c>
      <c r="C24" s="27"/>
      <c r="D24" s="29"/>
      <c r="E24" s="28"/>
      <c r="F24" s="28"/>
    </row>
    <row r="25" spans="1:6" s="1" customFormat="1" ht="37.5" x14ac:dyDescent="0.3">
      <c r="A25" s="34" t="s">
        <v>189</v>
      </c>
      <c r="B25" s="37" t="s">
        <v>205</v>
      </c>
      <c r="C25" s="5" t="s">
        <v>15</v>
      </c>
      <c r="D25" s="8">
        <v>178</v>
      </c>
      <c r="E25" s="7">
        <f>D25*1.029</f>
        <v>183.16199999999998</v>
      </c>
      <c r="F25" s="7">
        <f>ROUNDUP(E25,0)</f>
        <v>184</v>
      </c>
    </row>
    <row r="26" spans="1:6" s="30" customFormat="1" ht="18.75" x14ac:dyDescent="0.3">
      <c r="A26" s="34"/>
      <c r="B26" s="37" t="s">
        <v>206</v>
      </c>
      <c r="C26" s="31"/>
      <c r="D26" s="33"/>
      <c r="E26" s="32"/>
      <c r="F26" s="32"/>
    </row>
    <row r="27" spans="1:6" s="1" customFormat="1" ht="18.75" x14ac:dyDescent="0.3">
      <c r="A27" s="34" t="s">
        <v>189</v>
      </c>
      <c r="B27" s="37" t="s">
        <v>207</v>
      </c>
      <c r="C27" s="5" t="s">
        <v>16</v>
      </c>
      <c r="D27" s="8">
        <v>356</v>
      </c>
      <c r="E27" s="7">
        <f>D27*1.029</f>
        <v>366.32399999999996</v>
      </c>
      <c r="F27" s="7">
        <f>ROUNDUP(E27,0)</f>
        <v>367</v>
      </c>
    </row>
    <row r="28" spans="1:6" s="30" customFormat="1" ht="18.75" x14ac:dyDescent="0.3">
      <c r="A28" s="34"/>
      <c r="B28" s="37" t="s">
        <v>208</v>
      </c>
      <c r="C28" s="31"/>
      <c r="D28" s="33"/>
      <c r="E28" s="32"/>
      <c r="F28" s="32"/>
    </row>
    <row r="29" spans="1:6" s="1" customFormat="1" ht="18.75" x14ac:dyDescent="0.3">
      <c r="A29" s="34" t="s">
        <v>196</v>
      </c>
      <c r="B29" s="37" t="s">
        <v>197</v>
      </c>
      <c r="C29" s="5" t="s">
        <v>8</v>
      </c>
      <c r="D29" s="8">
        <v>490</v>
      </c>
      <c r="E29" s="7">
        <f t="shared" si="0"/>
        <v>504.21</v>
      </c>
      <c r="F29" s="7">
        <f t="shared" si="1"/>
        <v>505</v>
      </c>
    </row>
    <row r="30" spans="1:6" s="1" customFormat="1" ht="18.75" x14ac:dyDescent="0.3">
      <c r="A30" s="34" t="s">
        <v>186</v>
      </c>
      <c r="B30" s="37" t="s">
        <v>198</v>
      </c>
      <c r="C30" s="5" t="s">
        <v>9</v>
      </c>
      <c r="D30" s="8">
        <v>846</v>
      </c>
      <c r="E30" s="7">
        <f t="shared" si="0"/>
        <v>870.53399999999988</v>
      </c>
      <c r="F30" s="7">
        <f t="shared" si="1"/>
        <v>871</v>
      </c>
    </row>
    <row r="31" spans="1:6" s="1" customFormat="1" ht="18.75" x14ac:dyDescent="0.3">
      <c r="A31" s="34" t="s">
        <v>196</v>
      </c>
      <c r="B31" s="37" t="s">
        <v>199</v>
      </c>
      <c r="C31" s="5" t="s">
        <v>10</v>
      </c>
      <c r="D31" s="9">
        <v>267</v>
      </c>
      <c r="E31" s="7">
        <f t="shared" si="0"/>
        <v>274.74299999999999</v>
      </c>
      <c r="F31" s="7">
        <f t="shared" si="1"/>
        <v>275</v>
      </c>
    </row>
    <row r="32" spans="1:6" s="1" customFormat="1" ht="18.75" x14ac:dyDescent="0.3">
      <c r="A32" s="34"/>
      <c r="B32" s="34"/>
      <c r="C32" s="45"/>
      <c r="D32" s="46"/>
      <c r="E32" s="46"/>
      <c r="F32" s="47"/>
    </row>
    <row r="33" spans="1:6" s="1" customFormat="1" ht="18.75" x14ac:dyDescent="0.3">
      <c r="A33" s="34"/>
      <c r="B33" s="34"/>
      <c r="C33" s="48" t="s">
        <v>11</v>
      </c>
      <c r="D33" s="48"/>
      <c r="E33" s="7"/>
      <c r="F33" s="7"/>
    </row>
    <row r="34" spans="1:6" s="1" customFormat="1" ht="18.75" x14ac:dyDescent="0.3">
      <c r="A34" s="34" t="s">
        <v>186</v>
      </c>
      <c r="B34" s="37" t="s">
        <v>347</v>
      </c>
      <c r="C34" s="5" t="s">
        <v>12</v>
      </c>
      <c r="D34" s="8">
        <v>401</v>
      </c>
      <c r="E34" s="7">
        <f t="shared" ref="E34" si="6">D34*1.029</f>
        <v>412.62899999999996</v>
      </c>
      <c r="F34" s="7">
        <f t="shared" ref="F34" si="7">ROUNDUP(E34,0)</f>
        <v>413</v>
      </c>
    </row>
    <row r="35" spans="1:6" s="1" customFormat="1" ht="18.75" x14ac:dyDescent="0.3">
      <c r="A35" s="34" t="s">
        <v>186</v>
      </c>
      <c r="B35" s="37" t="s">
        <v>200</v>
      </c>
      <c r="C35" s="5" t="s">
        <v>20</v>
      </c>
      <c r="D35" s="9">
        <v>116</v>
      </c>
      <c r="E35" s="7">
        <f>D35*1.029</f>
        <v>119.36399999999999</v>
      </c>
      <c r="F35" s="7">
        <f>ROUNDUP(E35,0)</f>
        <v>120</v>
      </c>
    </row>
    <row r="36" spans="1:6" s="1" customFormat="1" ht="18.75" x14ac:dyDescent="0.3">
      <c r="A36" s="34" t="s">
        <v>186</v>
      </c>
      <c r="B36" s="37" t="s">
        <v>209</v>
      </c>
      <c r="C36" s="5" t="s">
        <v>17</v>
      </c>
      <c r="D36" s="8">
        <v>329</v>
      </c>
      <c r="E36" s="7">
        <f t="shared" si="0"/>
        <v>338.541</v>
      </c>
      <c r="F36" s="7">
        <f t="shared" si="1"/>
        <v>339</v>
      </c>
    </row>
    <row r="37" spans="1:6" s="1" customFormat="1" ht="18.75" x14ac:dyDescent="0.3">
      <c r="A37" s="34" t="s">
        <v>186</v>
      </c>
      <c r="B37" s="37" t="s">
        <v>210</v>
      </c>
      <c r="C37" s="5" t="s">
        <v>18</v>
      </c>
      <c r="D37" s="8">
        <v>116</v>
      </c>
      <c r="E37" s="7">
        <f t="shared" si="0"/>
        <v>119.36399999999999</v>
      </c>
      <c r="F37" s="7">
        <f t="shared" si="1"/>
        <v>120</v>
      </c>
    </row>
    <row r="38" spans="1:6" s="2" customFormat="1" ht="18.75" x14ac:dyDescent="0.3">
      <c r="A38" s="34" t="s">
        <v>186</v>
      </c>
      <c r="B38" s="37" t="s">
        <v>211</v>
      </c>
      <c r="C38" s="5" t="s">
        <v>19</v>
      </c>
      <c r="D38" s="8">
        <v>150</v>
      </c>
      <c r="E38" s="7">
        <f t="shared" si="0"/>
        <v>154.35</v>
      </c>
      <c r="F38" s="7">
        <f t="shared" si="1"/>
        <v>155</v>
      </c>
    </row>
    <row r="39" spans="1:6" s="2" customFormat="1" ht="18.75" x14ac:dyDescent="0.3">
      <c r="A39" s="36"/>
      <c r="B39" s="36"/>
      <c r="C39" s="45"/>
      <c r="D39" s="46"/>
      <c r="E39" s="46"/>
      <c r="F39" s="47"/>
    </row>
    <row r="40" spans="1:6" s="2" customFormat="1" ht="18.75" x14ac:dyDescent="0.3">
      <c r="A40" s="36"/>
      <c r="B40" s="36"/>
      <c r="C40" s="20" t="s">
        <v>174</v>
      </c>
      <c r="D40" s="13"/>
      <c r="E40" s="13"/>
      <c r="F40" s="14"/>
    </row>
    <row r="41" spans="1:6" s="1" customFormat="1" ht="18.75" x14ac:dyDescent="0.3">
      <c r="A41" s="37" t="s">
        <v>349</v>
      </c>
      <c r="B41" s="37" t="s">
        <v>348</v>
      </c>
      <c r="C41" s="15" t="s">
        <v>161</v>
      </c>
      <c r="D41" s="8">
        <v>59</v>
      </c>
      <c r="E41" s="7">
        <f>D41*1.029</f>
        <v>60.710999999999999</v>
      </c>
      <c r="F41" s="7">
        <f>ROUNDUP(E41,0)</f>
        <v>61</v>
      </c>
    </row>
    <row r="42" spans="1:6" s="1" customFormat="1" ht="18.75" x14ac:dyDescent="0.3">
      <c r="A42" s="40"/>
      <c r="B42" s="40"/>
      <c r="C42" s="5" t="s">
        <v>162</v>
      </c>
      <c r="D42" s="8">
        <v>846</v>
      </c>
      <c r="E42" s="7">
        <f>D42*1.029</f>
        <v>870.53399999999988</v>
      </c>
      <c r="F42" s="7">
        <f>ROUNDUP(E42,0)</f>
        <v>871</v>
      </c>
    </row>
    <row r="43" spans="1:6" s="1" customFormat="1" ht="18.75" x14ac:dyDescent="0.3">
      <c r="A43" s="40"/>
      <c r="B43" s="41"/>
      <c r="C43" s="5" t="s">
        <v>159</v>
      </c>
      <c r="D43" s="8">
        <v>245</v>
      </c>
      <c r="E43" s="7">
        <f>D43*1.029</f>
        <v>252.10499999999999</v>
      </c>
      <c r="F43" s="7">
        <f>ROUNDUP(E43,0)</f>
        <v>253</v>
      </c>
    </row>
    <row r="44" spans="1:6" s="1" customFormat="1" ht="18.75" x14ac:dyDescent="0.3">
      <c r="A44" s="34" t="s">
        <v>186</v>
      </c>
      <c r="B44" s="37" t="s">
        <v>201</v>
      </c>
      <c r="C44" s="5" t="s">
        <v>158</v>
      </c>
      <c r="D44" s="8">
        <v>445</v>
      </c>
      <c r="E44" s="7">
        <f t="shared" ref="E44" si="8">D44*1.029</f>
        <v>457.90499999999997</v>
      </c>
      <c r="F44" s="7">
        <f t="shared" ref="F44" si="9">ROUNDUP(E44,0)</f>
        <v>458</v>
      </c>
    </row>
    <row r="45" spans="1:6" s="1" customFormat="1" ht="37.5" x14ac:dyDescent="0.3">
      <c r="A45" s="34" t="s">
        <v>186</v>
      </c>
      <c r="B45" s="37" t="s">
        <v>202</v>
      </c>
      <c r="C45" s="5" t="s">
        <v>13</v>
      </c>
      <c r="D45" s="8">
        <v>445</v>
      </c>
      <c r="E45" s="7">
        <f>D45*1.029</f>
        <v>457.90499999999997</v>
      </c>
      <c r="F45" s="7">
        <f>ROUNDUP(E45,0)</f>
        <v>458</v>
      </c>
    </row>
    <row r="46" spans="1:6" s="1" customFormat="1" ht="18.75" x14ac:dyDescent="0.3">
      <c r="A46" s="34" t="s">
        <v>217</v>
      </c>
      <c r="B46" s="37" t="s">
        <v>218</v>
      </c>
      <c r="C46" s="5" t="s">
        <v>24</v>
      </c>
      <c r="D46" s="9">
        <v>116</v>
      </c>
      <c r="E46" s="7">
        <f t="shared" si="0"/>
        <v>119.36399999999999</v>
      </c>
      <c r="F46" s="7">
        <f t="shared" si="1"/>
        <v>120</v>
      </c>
    </row>
    <row r="47" spans="1:6" s="1" customFormat="1" ht="18.75" x14ac:dyDescent="0.3">
      <c r="A47" s="34" t="s">
        <v>186</v>
      </c>
      <c r="B47" s="37" t="s">
        <v>219</v>
      </c>
      <c r="C47" s="5" t="s">
        <v>25</v>
      </c>
      <c r="D47" s="10" t="s">
        <v>26</v>
      </c>
      <c r="E47" s="10" t="s">
        <v>26</v>
      </c>
      <c r="F47" s="10" t="s">
        <v>26</v>
      </c>
    </row>
    <row r="48" spans="1:6" s="1" customFormat="1" ht="18.75" x14ac:dyDescent="0.3">
      <c r="A48" s="34" t="s">
        <v>186</v>
      </c>
      <c r="B48" s="37" t="s">
        <v>219</v>
      </c>
      <c r="C48" s="5" t="s">
        <v>27</v>
      </c>
      <c r="D48" s="10" t="s">
        <v>26</v>
      </c>
      <c r="E48" s="10" t="s">
        <v>26</v>
      </c>
      <c r="F48" s="10" t="s">
        <v>26</v>
      </c>
    </row>
    <row r="49" spans="1:6" s="1" customFormat="1" ht="18.75" x14ac:dyDescent="0.3">
      <c r="A49" s="34" t="s">
        <v>212</v>
      </c>
      <c r="B49" s="42" t="s">
        <v>213</v>
      </c>
      <c r="C49" s="5" t="s">
        <v>21</v>
      </c>
      <c r="D49" s="8">
        <v>495</v>
      </c>
      <c r="E49" s="7">
        <f>D49*1.029</f>
        <v>509.35499999999996</v>
      </c>
      <c r="F49" s="7">
        <f>ROUNDUP(E49,0)</f>
        <v>510</v>
      </c>
    </row>
    <row r="50" spans="1:6" s="1" customFormat="1" ht="18.75" x14ac:dyDescent="0.3">
      <c r="A50" s="34" t="s">
        <v>212</v>
      </c>
      <c r="B50" s="42" t="s">
        <v>214</v>
      </c>
      <c r="C50" s="5" t="s">
        <v>22</v>
      </c>
      <c r="D50" s="8">
        <v>150</v>
      </c>
      <c r="E50" s="7">
        <f>D50*1.029</f>
        <v>154.35</v>
      </c>
      <c r="F50" s="7">
        <f>ROUNDUP(E50,0)</f>
        <v>155</v>
      </c>
    </row>
    <row r="51" spans="1:6" s="1" customFormat="1" ht="18.75" x14ac:dyDescent="0.3">
      <c r="A51" s="34" t="s">
        <v>215</v>
      </c>
      <c r="B51" s="42" t="s">
        <v>216</v>
      </c>
      <c r="C51" s="5" t="s">
        <v>23</v>
      </c>
      <c r="D51" s="9">
        <v>245</v>
      </c>
      <c r="E51" s="7">
        <f>D51*1.029</f>
        <v>252.10499999999999</v>
      </c>
      <c r="F51" s="7">
        <f>ROUNDUP(E51,0)</f>
        <v>253</v>
      </c>
    </row>
    <row r="52" spans="1:6" s="2" customFormat="1" ht="18.75" x14ac:dyDescent="0.3">
      <c r="A52" s="37" t="s">
        <v>336</v>
      </c>
      <c r="B52" s="37" t="s">
        <v>335</v>
      </c>
      <c r="C52" s="5" t="s">
        <v>160</v>
      </c>
      <c r="D52" s="8">
        <v>495</v>
      </c>
      <c r="E52" s="7">
        <f>D52*1.029</f>
        <v>509.35499999999996</v>
      </c>
      <c r="F52" s="7">
        <f>ROUNDUP(E52,0)</f>
        <v>510</v>
      </c>
    </row>
    <row r="53" spans="1:6" s="1" customFormat="1" ht="18.75" x14ac:dyDescent="0.3">
      <c r="A53" s="34"/>
      <c r="B53" s="34"/>
      <c r="C53" s="45"/>
      <c r="D53" s="46"/>
      <c r="E53" s="46"/>
      <c r="F53" s="47"/>
    </row>
    <row r="54" spans="1:6" s="1" customFormat="1" ht="18.75" x14ac:dyDescent="0.3">
      <c r="A54" s="34"/>
      <c r="B54" s="34"/>
      <c r="C54" s="48" t="s">
        <v>28</v>
      </c>
      <c r="D54" s="48"/>
      <c r="E54" s="7"/>
      <c r="F54" s="7"/>
    </row>
    <row r="55" spans="1:6" s="1" customFormat="1" ht="18.75" x14ac:dyDescent="0.3">
      <c r="A55" s="34" t="s">
        <v>186</v>
      </c>
      <c r="B55" s="37" t="s">
        <v>337</v>
      </c>
      <c r="C55" s="5" t="s">
        <v>175</v>
      </c>
      <c r="D55" s="8">
        <v>172</v>
      </c>
      <c r="E55" s="7">
        <f t="shared" ref="E55" si="10">D55*1.029</f>
        <v>176.988</v>
      </c>
      <c r="F55" s="7">
        <f t="shared" ref="F55" si="11">ROUNDUP(E55,0)</f>
        <v>177</v>
      </c>
    </row>
    <row r="56" spans="1:6" s="1" customFormat="1" ht="18.75" x14ac:dyDescent="0.3">
      <c r="A56" s="34" t="s">
        <v>186</v>
      </c>
      <c r="B56" s="37" t="s">
        <v>338</v>
      </c>
      <c r="C56" s="5" t="s">
        <v>176</v>
      </c>
      <c r="D56" s="8">
        <v>277</v>
      </c>
      <c r="E56" s="7">
        <f t="shared" ref="E56" si="12">D56*1.029</f>
        <v>285.03299999999996</v>
      </c>
      <c r="F56" s="7">
        <f t="shared" ref="F56" si="13">ROUNDUP(E56,0)</f>
        <v>286</v>
      </c>
    </row>
    <row r="57" spans="1:6" s="1" customFormat="1" ht="18.75" x14ac:dyDescent="0.3">
      <c r="A57" s="34" t="s">
        <v>191</v>
      </c>
      <c r="B57" s="37" t="s">
        <v>220</v>
      </c>
      <c r="C57" s="5" t="s">
        <v>29</v>
      </c>
      <c r="D57" s="8">
        <v>887</v>
      </c>
      <c r="E57" s="7">
        <f t="shared" si="0"/>
        <v>912.72299999999996</v>
      </c>
      <c r="F57" s="7">
        <f t="shared" si="1"/>
        <v>913</v>
      </c>
    </row>
    <row r="58" spans="1:6" s="1" customFormat="1" ht="18.75" x14ac:dyDescent="0.3">
      <c r="A58" s="34" t="s">
        <v>189</v>
      </c>
      <c r="B58" s="37" t="s">
        <v>221</v>
      </c>
      <c r="C58" s="5" t="s">
        <v>30</v>
      </c>
      <c r="D58" s="8">
        <v>887</v>
      </c>
      <c r="E58" s="7">
        <f t="shared" si="0"/>
        <v>912.72299999999996</v>
      </c>
      <c r="F58" s="7">
        <f t="shared" si="1"/>
        <v>913</v>
      </c>
    </row>
    <row r="59" spans="1:6" s="1" customFormat="1" ht="18.75" x14ac:dyDescent="0.3">
      <c r="A59" s="34" t="s">
        <v>191</v>
      </c>
      <c r="B59" s="37" t="s">
        <v>222</v>
      </c>
      <c r="C59" s="5" t="s">
        <v>31</v>
      </c>
      <c r="D59" s="8">
        <v>969</v>
      </c>
      <c r="E59" s="7">
        <f t="shared" si="0"/>
        <v>997.10099999999989</v>
      </c>
      <c r="F59" s="7">
        <f t="shared" si="1"/>
        <v>998</v>
      </c>
    </row>
    <row r="60" spans="1:6" s="1" customFormat="1" ht="18.75" x14ac:dyDescent="0.3">
      <c r="A60" s="34" t="s">
        <v>189</v>
      </c>
      <c r="B60" s="37" t="s">
        <v>223</v>
      </c>
      <c r="C60" s="5" t="s">
        <v>32</v>
      </c>
      <c r="D60" s="8">
        <v>1003</v>
      </c>
      <c r="E60" s="7">
        <f t="shared" si="0"/>
        <v>1032.087</v>
      </c>
      <c r="F60" s="7">
        <f t="shared" si="1"/>
        <v>1033</v>
      </c>
    </row>
    <row r="61" spans="1:6" s="1" customFormat="1" ht="18.75" x14ac:dyDescent="0.3">
      <c r="A61" s="34" t="s">
        <v>318</v>
      </c>
      <c r="B61" s="37" t="s">
        <v>319</v>
      </c>
      <c r="C61" s="5" t="s">
        <v>94</v>
      </c>
      <c r="D61" s="8">
        <v>191</v>
      </c>
      <c r="E61" s="7">
        <f>D61*1.029</f>
        <v>196.53899999999999</v>
      </c>
      <c r="F61" s="7">
        <f>ROUNDUP(E61,0)</f>
        <v>197</v>
      </c>
    </row>
    <row r="62" spans="1:6" s="2" customFormat="1" ht="18.75" x14ac:dyDescent="0.3">
      <c r="A62" s="34" t="s">
        <v>318</v>
      </c>
      <c r="B62" s="37" t="s">
        <v>320</v>
      </c>
      <c r="C62" s="5" t="s">
        <v>95</v>
      </c>
      <c r="D62" s="8">
        <v>314</v>
      </c>
      <c r="E62" s="7">
        <f>D62*1.029</f>
        <v>323.10599999999999</v>
      </c>
      <c r="F62" s="7">
        <f>ROUNDUP(E62,0)</f>
        <v>324</v>
      </c>
    </row>
    <row r="63" spans="1:6" s="2" customFormat="1" ht="18.75" x14ac:dyDescent="0.3">
      <c r="A63" s="34" t="s">
        <v>191</v>
      </c>
      <c r="B63" s="37" t="s">
        <v>224</v>
      </c>
      <c r="C63" s="5" t="s">
        <v>33</v>
      </c>
      <c r="D63" s="8">
        <v>913</v>
      </c>
      <c r="E63" s="7">
        <f t="shared" si="0"/>
        <v>939.47699999999998</v>
      </c>
      <c r="F63" s="7">
        <f t="shared" si="1"/>
        <v>940</v>
      </c>
    </row>
    <row r="64" spans="1:6" s="1" customFormat="1" ht="18.75" x14ac:dyDescent="0.3">
      <c r="A64" s="34" t="s">
        <v>189</v>
      </c>
      <c r="B64" s="37" t="s">
        <v>225</v>
      </c>
      <c r="C64" s="5" t="s">
        <v>34</v>
      </c>
      <c r="D64" s="8">
        <v>947</v>
      </c>
      <c r="E64" s="7">
        <f t="shared" si="0"/>
        <v>974.46299999999997</v>
      </c>
      <c r="F64" s="7">
        <f t="shared" si="1"/>
        <v>975</v>
      </c>
    </row>
    <row r="65" spans="1:6" s="1" customFormat="1" ht="18.75" x14ac:dyDescent="0.3">
      <c r="A65" s="34" t="s">
        <v>191</v>
      </c>
      <c r="B65" s="37" t="s">
        <v>226</v>
      </c>
      <c r="C65" s="5" t="s">
        <v>35</v>
      </c>
      <c r="D65" s="6">
        <v>307</v>
      </c>
      <c r="E65" s="7">
        <f t="shared" si="0"/>
        <v>315.90299999999996</v>
      </c>
      <c r="F65" s="7">
        <f t="shared" si="1"/>
        <v>316</v>
      </c>
    </row>
    <row r="66" spans="1:6" s="1" customFormat="1" ht="37.5" x14ac:dyDescent="0.3">
      <c r="A66" s="40"/>
      <c r="B66" s="40"/>
      <c r="C66" s="11" t="s">
        <v>36</v>
      </c>
      <c r="D66" s="6">
        <v>495</v>
      </c>
      <c r="E66" s="7">
        <f t="shared" si="0"/>
        <v>509.35499999999996</v>
      </c>
      <c r="F66" s="7">
        <f t="shared" si="1"/>
        <v>510</v>
      </c>
    </row>
    <row r="67" spans="1:6" s="1" customFormat="1" ht="37.5" x14ac:dyDescent="0.3">
      <c r="A67" s="34" t="s">
        <v>191</v>
      </c>
      <c r="B67" s="37" t="s">
        <v>227</v>
      </c>
      <c r="C67" s="11" t="s">
        <v>37</v>
      </c>
      <c r="D67" s="6">
        <v>150</v>
      </c>
      <c r="E67" s="7">
        <f t="shared" si="0"/>
        <v>154.35</v>
      </c>
      <c r="F67" s="7">
        <f t="shared" si="1"/>
        <v>155</v>
      </c>
    </row>
    <row r="68" spans="1:6" s="1" customFormat="1" ht="18.75" x14ac:dyDescent="0.3">
      <c r="A68" s="34" t="s">
        <v>189</v>
      </c>
      <c r="B68" s="37" t="s">
        <v>228</v>
      </c>
      <c r="C68" s="5" t="s">
        <v>38</v>
      </c>
      <c r="D68" s="8">
        <v>756</v>
      </c>
      <c r="E68" s="7">
        <f t="shared" si="0"/>
        <v>777.92399999999998</v>
      </c>
      <c r="F68" s="7">
        <f t="shared" si="1"/>
        <v>778</v>
      </c>
    </row>
    <row r="69" spans="1:6" s="1" customFormat="1" ht="18.75" x14ac:dyDescent="0.3">
      <c r="A69" s="37" t="s">
        <v>270</v>
      </c>
      <c r="B69" s="37" t="s">
        <v>346</v>
      </c>
      <c r="C69" s="16" t="s">
        <v>163</v>
      </c>
      <c r="D69" s="17">
        <v>278</v>
      </c>
      <c r="E69" s="18">
        <f>D69*1.029</f>
        <v>286.06199999999995</v>
      </c>
      <c r="F69" s="19">
        <f>ROUNDUP(E69,0)</f>
        <v>287</v>
      </c>
    </row>
    <row r="70" spans="1:6" s="1" customFormat="1" ht="18.75" x14ac:dyDescent="0.3">
      <c r="A70" s="43" t="s">
        <v>191</v>
      </c>
      <c r="B70" s="37" t="s">
        <v>339</v>
      </c>
      <c r="C70" s="16" t="s">
        <v>164</v>
      </c>
      <c r="D70" s="17">
        <v>172</v>
      </c>
      <c r="E70" s="18">
        <f t="shared" si="0"/>
        <v>176.988</v>
      </c>
      <c r="F70" s="19">
        <f t="shared" si="1"/>
        <v>177</v>
      </c>
    </row>
    <row r="71" spans="1:6" s="2" customFormat="1" ht="18.75" x14ac:dyDescent="0.3">
      <c r="A71" s="34" t="s">
        <v>189</v>
      </c>
      <c r="B71" s="37" t="s">
        <v>340</v>
      </c>
      <c r="C71" s="16" t="s">
        <v>165</v>
      </c>
      <c r="D71" s="17">
        <v>278</v>
      </c>
      <c r="E71" s="18">
        <f t="shared" si="0"/>
        <v>286.06199999999995</v>
      </c>
      <c r="F71" s="19">
        <f t="shared" si="1"/>
        <v>287</v>
      </c>
    </row>
    <row r="72" spans="1:6" s="1" customFormat="1" ht="37.5" x14ac:dyDescent="0.3">
      <c r="A72" s="43" t="s">
        <v>191</v>
      </c>
      <c r="B72" s="34" t="s">
        <v>342</v>
      </c>
      <c r="C72" s="5" t="s">
        <v>166</v>
      </c>
      <c r="D72" s="8">
        <v>157</v>
      </c>
      <c r="E72" s="7">
        <f t="shared" ref="E72:E73" si="14">D72*1.029</f>
        <v>161.553</v>
      </c>
      <c r="F72" s="7">
        <f t="shared" ref="F72:F73" si="15">ROUNDUP(E72,0)</f>
        <v>162</v>
      </c>
    </row>
    <row r="73" spans="1:6" s="1" customFormat="1" ht="37.5" x14ac:dyDescent="0.3">
      <c r="A73" s="34" t="s">
        <v>189</v>
      </c>
      <c r="B73" s="34" t="s">
        <v>341</v>
      </c>
      <c r="C73" s="5" t="s">
        <v>167</v>
      </c>
      <c r="D73" s="9">
        <v>172</v>
      </c>
      <c r="E73" s="7">
        <f t="shared" si="14"/>
        <v>176.988</v>
      </c>
      <c r="F73" s="7">
        <f t="shared" si="15"/>
        <v>177</v>
      </c>
    </row>
    <row r="74" spans="1:6" s="1" customFormat="1" ht="18.75" x14ac:dyDescent="0.3">
      <c r="A74" s="43" t="s">
        <v>191</v>
      </c>
      <c r="B74" s="34" t="s">
        <v>343</v>
      </c>
      <c r="C74" s="5" t="s">
        <v>168</v>
      </c>
      <c r="D74" s="9">
        <v>172</v>
      </c>
      <c r="E74" s="7">
        <f t="shared" ref="E74" si="16">D74*1.029</f>
        <v>176.988</v>
      </c>
      <c r="F74" s="7">
        <f t="shared" ref="F74" si="17">ROUNDUP(E74,0)</f>
        <v>177</v>
      </c>
    </row>
    <row r="75" spans="1:6" s="2" customFormat="1" ht="18.75" x14ac:dyDescent="0.3">
      <c r="A75" s="34" t="s">
        <v>189</v>
      </c>
      <c r="B75" s="36" t="s">
        <v>344</v>
      </c>
      <c r="C75" s="5" t="s">
        <v>169</v>
      </c>
      <c r="D75" s="9">
        <v>756</v>
      </c>
      <c r="E75" s="7">
        <f t="shared" ref="E75" si="18">D75*1.029</f>
        <v>777.92399999999998</v>
      </c>
      <c r="F75" s="7">
        <f t="shared" ref="F75" si="19">ROUNDUP(E75,0)</f>
        <v>778</v>
      </c>
    </row>
    <row r="76" spans="1:6" s="1" customFormat="1" ht="18.75" x14ac:dyDescent="0.3">
      <c r="A76" s="34"/>
      <c r="B76" s="34"/>
      <c r="C76" s="45"/>
      <c r="D76" s="46"/>
      <c r="E76" s="46"/>
      <c r="F76" s="47"/>
    </row>
    <row r="77" spans="1:6" s="1" customFormat="1" ht="18.75" x14ac:dyDescent="0.3">
      <c r="A77" s="34"/>
      <c r="B77" s="34"/>
      <c r="C77" s="48" t="s">
        <v>39</v>
      </c>
      <c r="D77" s="48"/>
      <c r="E77" s="7"/>
      <c r="F77" s="7"/>
    </row>
    <row r="78" spans="1:6" s="1" customFormat="1" ht="18.75" x14ac:dyDescent="0.3">
      <c r="A78" s="34" t="s">
        <v>189</v>
      </c>
      <c r="B78" s="37" t="s">
        <v>229</v>
      </c>
      <c r="C78" s="5" t="s">
        <v>40</v>
      </c>
      <c r="D78" s="8">
        <v>441</v>
      </c>
      <c r="E78" s="7">
        <f t="shared" si="0"/>
        <v>453.78899999999999</v>
      </c>
      <c r="F78" s="7">
        <f t="shared" si="1"/>
        <v>454</v>
      </c>
    </row>
    <row r="79" spans="1:6" s="1" customFormat="1" ht="18.75" x14ac:dyDescent="0.3">
      <c r="A79" s="34" t="s">
        <v>189</v>
      </c>
      <c r="B79" s="37" t="s">
        <v>230</v>
      </c>
      <c r="C79" s="5" t="s">
        <v>41</v>
      </c>
      <c r="D79" s="8">
        <v>625</v>
      </c>
      <c r="E79" s="7">
        <f t="shared" si="0"/>
        <v>643.125</v>
      </c>
      <c r="F79" s="7">
        <f t="shared" si="1"/>
        <v>644</v>
      </c>
    </row>
    <row r="80" spans="1:6" s="2" customFormat="1" ht="18.75" x14ac:dyDescent="0.3">
      <c r="A80" s="34" t="s">
        <v>189</v>
      </c>
      <c r="B80" s="37" t="s">
        <v>231</v>
      </c>
      <c r="C80" s="5" t="s">
        <v>42</v>
      </c>
      <c r="D80" s="8">
        <v>277</v>
      </c>
      <c r="E80" s="7">
        <f t="shared" si="0"/>
        <v>285.03299999999996</v>
      </c>
      <c r="F80" s="7">
        <f t="shared" si="1"/>
        <v>286</v>
      </c>
    </row>
    <row r="81" spans="1:6" s="1" customFormat="1" ht="18.75" x14ac:dyDescent="0.3">
      <c r="A81" s="34"/>
      <c r="B81" s="34"/>
      <c r="C81" s="45"/>
      <c r="D81" s="46"/>
      <c r="E81" s="46"/>
      <c r="F81" s="47"/>
    </row>
    <row r="82" spans="1:6" s="1" customFormat="1" ht="18.75" x14ac:dyDescent="0.3">
      <c r="A82" s="34"/>
      <c r="B82" s="34"/>
      <c r="C82" s="48" t="s">
        <v>43</v>
      </c>
      <c r="D82" s="48"/>
      <c r="E82" s="7"/>
      <c r="F82" s="7"/>
    </row>
    <row r="83" spans="1:6" s="1" customFormat="1" ht="18.75" x14ac:dyDescent="0.3">
      <c r="A83" s="34" t="s">
        <v>191</v>
      </c>
      <c r="B83" s="37" t="s">
        <v>232</v>
      </c>
      <c r="C83" s="5" t="s">
        <v>44</v>
      </c>
      <c r="D83" s="8">
        <v>172</v>
      </c>
      <c r="E83" s="7">
        <f t="shared" si="0"/>
        <v>176.988</v>
      </c>
      <c r="F83" s="7">
        <f t="shared" si="1"/>
        <v>177</v>
      </c>
    </row>
    <row r="84" spans="1:6" s="1" customFormat="1" ht="18.75" x14ac:dyDescent="0.3">
      <c r="A84" s="34" t="s">
        <v>189</v>
      </c>
      <c r="B84" s="37" t="s">
        <v>233</v>
      </c>
      <c r="C84" s="5" t="s">
        <v>45</v>
      </c>
      <c r="D84" s="8">
        <v>296</v>
      </c>
      <c r="E84" s="7">
        <f t="shared" si="0"/>
        <v>304.58399999999995</v>
      </c>
      <c r="F84" s="7">
        <f t="shared" si="1"/>
        <v>305</v>
      </c>
    </row>
    <row r="85" spans="1:6" s="1" customFormat="1" ht="18.75" x14ac:dyDescent="0.3">
      <c r="A85" s="34" t="s">
        <v>189</v>
      </c>
      <c r="B85" s="37" t="s">
        <v>234</v>
      </c>
      <c r="C85" s="5" t="s">
        <v>46</v>
      </c>
      <c r="D85" s="8">
        <v>367</v>
      </c>
      <c r="E85" s="7">
        <f t="shared" si="0"/>
        <v>377.64299999999997</v>
      </c>
      <c r="F85" s="7">
        <f t="shared" si="1"/>
        <v>378</v>
      </c>
    </row>
    <row r="86" spans="1:6" s="1" customFormat="1" ht="18.75" x14ac:dyDescent="0.3">
      <c r="A86" s="34"/>
      <c r="B86" s="34"/>
      <c r="C86" s="45"/>
      <c r="D86" s="46"/>
      <c r="E86" s="46"/>
      <c r="F86" s="47"/>
    </row>
    <row r="87" spans="1:6" s="1" customFormat="1" ht="18.75" x14ac:dyDescent="0.3">
      <c r="A87" s="34"/>
      <c r="B87" s="34"/>
      <c r="C87" s="48" t="s">
        <v>47</v>
      </c>
      <c r="D87" s="48"/>
      <c r="E87" s="7"/>
      <c r="F87" s="7"/>
    </row>
    <row r="88" spans="1:6" s="1" customFormat="1" ht="18.75" x14ac:dyDescent="0.3">
      <c r="A88" s="34" t="s">
        <v>189</v>
      </c>
      <c r="B88" s="37" t="s">
        <v>235</v>
      </c>
      <c r="C88" s="5" t="s">
        <v>48</v>
      </c>
      <c r="D88" s="8">
        <v>390</v>
      </c>
      <c r="E88" s="7">
        <f t="shared" si="0"/>
        <v>401.30999999999995</v>
      </c>
      <c r="F88" s="7">
        <f t="shared" si="1"/>
        <v>402</v>
      </c>
    </row>
    <row r="89" spans="1:6" s="1" customFormat="1" ht="18.75" x14ac:dyDescent="0.3">
      <c r="A89" s="34" t="s">
        <v>189</v>
      </c>
      <c r="B89" s="37" t="s">
        <v>236</v>
      </c>
      <c r="C89" s="5" t="s">
        <v>49</v>
      </c>
      <c r="D89" s="8">
        <v>390</v>
      </c>
      <c r="E89" s="7">
        <f t="shared" si="0"/>
        <v>401.30999999999995</v>
      </c>
      <c r="F89" s="7">
        <f t="shared" si="1"/>
        <v>402</v>
      </c>
    </row>
    <row r="90" spans="1:6" s="1" customFormat="1" ht="18.75" x14ac:dyDescent="0.3">
      <c r="A90" s="34" t="s">
        <v>189</v>
      </c>
      <c r="B90" s="37" t="s">
        <v>237</v>
      </c>
      <c r="C90" s="5" t="s">
        <v>50</v>
      </c>
      <c r="D90" s="8">
        <v>913</v>
      </c>
      <c r="E90" s="7">
        <f t="shared" si="0"/>
        <v>939.47699999999998</v>
      </c>
      <c r="F90" s="7">
        <f t="shared" si="1"/>
        <v>940</v>
      </c>
    </row>
    <row r="91" spans="1:6" s="2" customFormat="1" ht="18.75" x14ac:dyDescent="0.3">
      <c r="A91" s="34" t="s">
        <v>189</v>
      </c>
      <c r="B91" s="37" t="s">
        <v>238</v>
      </c>
      <c r="C91" s="5" t="s">
        <v>51</v>
      </c>
      <c r="D91" s="8">
        <v>779</v>
      </c>
      <c r="E91" s="7">
        <f t="shared" si="0"/>
        <v>801.59099999999989</v>
      </c>
      <c r="F91" s="7">
        <f t="shared" si="1"/>
        <v>802</v>
      </c>
    </row>
    <row r="92" spans="1:6" s="1" customFormat="1" ht="18.75" x14ac:dyDescent="0.3">
      <c r="A92" s="34" t="s">
        <v>189</v>
      </c>
      <c r="B92" s="37" t="s">
        <v>239</v>
      </c>
      <c r="C92" s="5" t="s">
        <v>52</v>
      </c>
      <c r="D92" s="8">
        <v>512</v>
      </c>
      <c r="E92" s="7">
        <f t="shared" si="0"/>
        <v>526.84799999999996</v>
      </c>
      <c r="F92" s="7">
        <f t="shared" si="1"/>
        <v>527</v>
      </c>
    </row>
    <row r="93" spans="1:6" s="1" customFormat="1" ht="18.75" x14ac:dyDescent="0.3">
      <c r="A93" s="34" t="s">
        <v>189</v>
      </c>
      <c r="B93" s="37" t="s">
        <v>240</v>
      </c>
      <c r="C93" s="5" t="s">
        <v>53</v>
      </c>
      <c r="D93" s="8">
        <v>501</v>
      </c>
      <c r="E93" s="7">
        <f t="shared" si="0"/>
        <v>515.529</v>
      </c>
      <c r="F93" s="7">
        <f t="shared" si="1"/>
        <v>516</v>
      </c>
    </row>
    <row r="94" spans="1:6" s="1" customFormat="1" ht="37.5" x14ac:dyDescent="0.3">
      <c r="A94" s="34" t="s">
        <v>189</v>
      </c>
      <c r="B94" s="37" t="s">
        <v>241</v>
      </c>
      <c r="C94" s="5" t="s">
        <v>54</v>
      </c>
      <c r="D94" s="8">
        <v>854</v>
      </c>
      <c r="E94" s="7">
        <f t="shared" si="0"/>
        <v>878.76599999999996</v>
      </c>
      <c r="F94" s="7">
        <f t="shared" si="1"/>
        <v>879</v>
      </c>
    </row>
    <row r="95" spans="1:6" s="1" customFormat="1" ht="37.5" x14ac:dyDescent="0.3">
      <c r="A95" s="34" t="s">
        <v>189</v>
      </c>
      <c r="B95" s="37" t="s">
        <v>242</v>
      </c>
      <c r="C95" s="5" t="s">
        <v>55</v>
      </c>
      <c r="D95" s="8">
        <v>1006</v>
      </c>
      <c r="E95" s="7">
        <f t="shared" ref="E95:E172" si="20">D95*1.029</f>
        <v>1035.174</v>
      </c>
      <c r="F95" s="7">
        <f t="shared" ref="F95:F172" si="21">ROUNDUP(E95,0)</f>
        <v>1036</v>
      </c>
    </row>
    <row r="96" spans="1:6" s="2" customFormat="1" ht="18.75" x14ac:dyDescent="0.3">
      <c r="A96" s="34" t="s">
        <v>189</v>
      </c>
      <c r="B96" s="37" t="s">
        <v>243</v>
      </c>
      <c r="C96" s="5" t="s">
        <v>56</v>
      </c>
      <c r="D96" s="8">
        <v>490</v>
      </c>
      <c r="E96" s="7">
        <f t="shared" si="20"/>
        <v>504.21</v>
      </c>
      <c r="F96" s="7">
        <f t="shared" si="21"/>
        <v>505</v>
      </c>
    </row>
    <row r="97" spans="1:6" s="1" customFormat="1" ht="18.75" x14ac:dyDescent="0.3">
      <c r="A97" s="34"/>
      <c r="B97" s="34"/>
      <c r="C97" s="45"/>
      <c r="D97" s="46"/>
      <c r="E97" s="46"/>
      <c r="F97" s="47"/>
    </row>
    <row r="98" spans="1:6" s="1" customFormat="1" ht="18.75" x14ac:dyDescent="0.3">
      <c r="A98" s="34"/>
      <c r="B98" s="34"/>
      <c r="C98" s="48" t="s">
        <v>57</v>
      </c>
      <c r="D98" s="48"/>
      <c r="E98" s="7"/>
      <c r="F98" s="7"/>
    </row>
    <row r="99" spans="1:6" s="1" customFormat="1" ht="18.75" x14ac:dyDescent="0.3">
      <c r="A99" s="34" t="s">
        <v>191</v>
      </c>
      <c r="B99" s="37" t="s">
        <v>244</v>
      </c>
      <c r="C99" s="5" t="s">
        <v>58</v>
      </c>
      <c r="D99" s="6">
        <v>283</v>
      </c>
      <c r="E99" s="7">
        <f t="shared" si="20"/>
        <v>291.20699999999999</v>
      </c>
      <c r="F99" s="7">
        <f t="shared" si="21"/>
        <v>292</v>
      </c>
    </row>
    <row r="100" spans="1:6" s="1" customFormat="1" ht="18.75" x14ac:dyDescent="0.3">
      <c r="A100" s="34" t="s">
        <v>191</v>
      </c>
      <c r="B100" s="37" t="s">
        <v>245</v>
      </c>
      <c r="C100" s="5" t="s">
        <v>59</v>
      </c>
      <c r="D100" s="6">
        <v>695</v>
      </c>
      <c r="E100" s="7">
        <f t="shared" si="20"/>
        <v>715.15499999999997</v>
      </c>
      <c r="F100" s="7">
        <f t="shared" si="21"/>
        <v>716</v>
      </c>
    </row>
    <row r="101" spans="1:6" s="2" customFormat="1" ht="18.75" x14ac:dyDescent="0.3">
      <c r="A101" s="34" t="s">
        <v>189</v>
      </c>
      <c r="B101" s="37" t="s">
        <v>246</v>
      </c>
      <c r="C101" s="5" t="s">
        <v>60</v>
      </c>
      <c r="D101" s="6">
        <v>851</v>
      </c>
      <c r="E101" s="7">
        <f t="shared" si="20"/>
        <v>875.67899999999997</v>
      </c>
      <c r="F101" s="7">
        <f t="shared" si="21"/>
        <v>876</v>
      </c>
    </row>
    <row r="102" spans="1:6" s="1" customFormat="1" ht="18.75" x14ac:dyDescent="0.3">
      <c r="A102" s="34"/>
      <c r="B102" s="34"/>
      <c r="C102" s="45"/>
      <c r="D102" s="46"/>
      <c r="E102" s="46"/>
      <c r="F102" s="47"/>
    </row>
    <row r="103" spans="1:6" s="1" customFormat="1" ht="18.75" x14ac:dyDescent="0.3">
      <c r="A103" s="36"/>
      <c r="B103" s="36"/>
      <c r="C103" s="48" t="s">
        <v>61</v>
      </c>
      <c r="D103" s="48"/>
      <c r="E103" s="7"/>
      <c r="F103" s="7"/>
    </row>
    <row r="104" spans="1:6" s="1" customFormat="1" ht="18.75" x14ac:dyDescent="0.3">
      <c r="A104" s="34" t="s">
        <v>189</v>
      </c>
      <c r="B104" s="37" t="s">
        <v>247</v>
      </c>
      <c r="C104" s="5" t="s">
        <v>62</v>
      </c>
      <c r="D104" s="8">
        <v>530</v>
      </c>
      <c r="E104" s="7">
        <f t="shared" si="20"/>
        <v>545.37</v>
      </c>
      <c r="F104" s="7">
        <f t="shared" si="21"/>
        <v>546</v>
      </c>
    </row>
    <row r="105" spans="1:6" s="1" customFormat="1" ht="18.75" x14ac:dyDescent="0.3">
      <c r="A105" s="34" t="s">
        <v>191</v>
      </c>
      <c r="B105" s="37" t="s">
        <v>248</v>
      </c>
      <c r="C105" s="5" t="s">
        <v>63</v>
      </c>
      <c r="D105" s="8">
        <v>461</v>
      </c>
      <c r="E105" s="7">
        <f t="shared" si="20"/>
        <v>474.36899999999997</v>
      </c>
      <c r="F105" s="7">
        <f t="shared" si="21"/>
        <v>475</v>
      </c>
    </row>
    <row r="106" spans="1:6" s="1" customFormat="1" ht="18.75" x14ac:dyDescent="0.3">
      <c r="A106" s="34" t="s">
        <v>189</v>
      </c>
      <c r="B106" s="37" t="s">
        <v>249</v>
      </c>
      <c r="C106" s="5" t="s">
        <v>64</v>
      </c>
      <c r="D106" s="8">
        <v>572</v>
      </c>
      <c r="E106" s="7">
        <f t="shared" si="20"/>
        <v>588.58799999999997</v>
      </c>
      <c r="F106" s="7">
        <f t="shared" si="21"/>
        <v>589</v>
      </c>
    </row>
    <row r="107" spans="1:6" s="1" customFormat="1" ht="18.75" x14ac:dyDescent="0.3">
      <c r="A107" s="34"/>
      <c r="B107" s="34"/>
      <c r="C107" s="45"/>
      <c r="D107" s="46"/>
      <c r="E107" s="46"/>
      <c r="F107" s="47"/>
    </row>
    <row r="108" spans="1:6" s="1" customFormat="1" ht="18.75" x14ac:dyDescent="0.3">
      <c r="A108" s="34"/>
      <c r="B108" s="34"/>
      <c r="C108" s="48" t="s">
        <v>65</v>
      </c>
      <c r="D108" s="48"/>
      <c r="E108" s="7"/>
      <c r="F108" s="7"/>
    </row>
    <row r="109" spans="1:6" s="1" customFormat="1" ht="18.75" x14ac:dyDescent="0.3">
      <c r="A109" s="40"/>
      <c r="B109" s="40"/>
      <c r="C109" s="5" t="s">
        <v>66</v>
      </c>
      <c r="D109" s="8">
        <v>486</v>
      </c>
      <c r="E109" s="7">
        <f t="shared" si="20"/>
        <v>500.09399999999994</v>
      </c>
      <c r="F109" s="7">
        <f t="shared" si="21"/>
        <v>501</v>
      </c>
    </row>
    <row r="110" spans="1:6" s="1" customFormat="1" ht="18.75" x14ac:dyDescent="0.3">
      <c r="A110" s="34" t="s">
        <v>189</v>
      </c>
      <c r="B110" s="37" t="s">
        <v>252</v>
      </c>
      <c r="C110" s="5" t="s">
        <v>67</v>
      </c>
      <c r="D110" s="8">
        <v>631</v>
      </c>
      <c r="E110" s="7">
        <f t="shared" si="20"/>
        <v>649.29899999999998</v>
      </c>
      <c r="F110" s="7">
        <f t="shared" si="21"/>
        <v>650</v>
      </c>
    </row>
    <row r="111" spans="1:6" s="2" customFormat="1" ht="18.75" x14ac:dyDescent="0.3">
      <c r="A111" s="34" t="s">
        <v>189</v>
      </c>
      <c r="B111" s="37" t="s">
        <v>253</v>
      </c>
      <c r="C111" s="5" t="s">
        <v>68</v>
      </c>
      <c r="D111" s="6">
        <v>284</v>
      </c>
      <c r="E111" s="7">
        <f t="shared" si="20"/>
        <v>292.23599999999999</v>
      </c>
      <c r="F111" s="7">
        <f t="shared" si="21"/>
        <v>293</v>
      </c>
    </row>
    <row r="112" spans="1:6" s="1" customFormat="1" ht="18.75" x14ac:dyDescent="0.3">
      <c r="A112" s="34" t="s">
        <v>189</v>
      </c>
      <c r="B112" s="37" t="s">
        <v>254</v>
      </c>
      <c r="C112" s="5" t="s">
        <v>69</v>
      </c>
      <c r="D112" s="6">
        <v>887</v>
      </c>
      <c r="E112" s="7">
        <f t="shared" si="20"/>
        <v>912.72299999999996</v>
      </c>
      <c r="F112" s="7">
        <f t="shared" si="21"/>
        <v>913</v>
      </c>
    </row>
    <row r="113" spans="1:6" s="1" customFormat="1" ht="18.75" x14ac:dyDescent="0.3">
      <c r="A113" s="34" t="s">
        <v>189</v>
      </c>
      <c r="B113" s="37" t="s">
        <v>255</v>
      </c>
      <c r="C113" s="5" t="s">
        <v>70</v>
      </c>
      <c r="D113" s="6">
        <v>865</v>
      </c>
      <c r="E113" s="7">
        <f t="shared" si="20"/>
        <v>890.08499999999992</v>
      </c>
      <c r="F113" s="7">
        <f t="shared" si="21"/>
        <v>891</v>
      </c>
    </row>
    <row r="114" spans="1:6" s="1" customFormat="1" ht="18.75" x14ac:dyDescent="0.3">
      <c r="A114" s="34" t="s">
        <v>189</v>
      </c>
      <c r="B114" s="37" t="s">
        <v>256</v>
      </c>
      <c r="C114" s="5" t="s">
        <v>71</v>
      </c>
      <c r="D114" s="8">
        <v>765</v>
      </c>
      <c r="E114" s="7">
        <f t="shared" si="20"/>
        <v>787.18499999999995</v>
      </c>
      <c r="F114" s="7">
        <f t="shared" si="21"/>
        <v>788</v>
      </c>
    </row>
    <row r="115" spans="1:6" s="1" customFormat="1" ht="18.75" x14ac:dyDescent="0.3">
      <c r="A115" s="34" t="s">
        <v>189</v>
      </c>
      <c r="B115" s="37" t="s">
        <v>257</v>
      </c>
      <c r="C115" s="5" t="s">
        <v>72</v>
      </c>
      <c r="D115" s="8">
        <v>441</v>
      </c>
      <c r="E115" s="7">
        <f t="shared" si="20"/>
        <v>453.78899999999999</v>
      </c>
      <c r="F115" s="7">
        <f t="shared" si="21"/>
        <v>454</v>
      </c>
    </row>
    <row r="116" spans="1:6" s="1" customFormat="1" ht="18.75" x14ac:dyDescent="0.3">
      <c r="A116" s="34" t="s">
        <v>189</v>
      </c>
      <c r="B116" s="37" t="s">
        <v>258</v>
      </c>
      <c r="C116" s="5" t="s">
        <v>73</v>
      </c>
      <c r="D116" s="8">
        <v>745</v>
      </c>
      <c r="E116" s="7">
        <f t="shared" si="20"/>
        <v>766.6049999999999</v>
      </c>
      <c r="F116" s="7">
        <f t="shared" si="21"/>
        <v>767</v>
      </c>
    </row>
    <row r="117" spans="1:6" s="1" customFormat="1" ht="18.75" x14ac:dyDescent="0.3">
      <c r="A117" s="34"/>
      <c r="B117" s="34"/>
      <c r="C117" s="45"/>
      <c r="D117" s="46"/>
      <c r="E117" s="46"/>
      <c r="F117" s="47"/>
    </row>
    <row r="118" spans="1:6" s="1" customFormat="1" ht="18.75" x14ac:dyDescent="0.3">
      <c r="A118" s="34"/>
      <c r="B118" s="34"/>
      <c r="C118" s="48" t="s">
        <v>74</v>
      </c>
      <c r="D118" s="48"/>
      <c r="E118" s="7"/>
      <c r="F118" s="7"/>
    </row>
    <row r="119" spans="1:6" s="1" customFormat="1" ht="18.75" x14ac:dyDescent="0.3">
      <c r="A119" s="34" t="s">
        <v>191</v>
      </c>
      <c r="B119" s="37" t="s">
        <v>259</v>
      </c>
      <c r="C119" s="5" t="s">
        <v>75</v>
      </c>
      <c r="D119" s="8">
        <v>289</v>
      </c>
      <c r="E119" s="7">
        <f t="shared" si="20"/>
        <v>297.38099999999997</v>
      </c>
      <c r="F119" s="7">
        <f t="shared" si="21"/>
        <v>298</v>
      </c>
    </row>
    <row r="120" spans="1:6" s="1" customFormat="1" ht="18.75" x14ac:dyDescent="0.3">
      <c r="A120" s="34" t="s">
        <v>189</v>
      </c>
      <c r="B120" s="37" t="s">
        <v>260</v>
      </c>
      <c r="C120" s="5" t="s">
        <v>76</v>
      </c>
      <c r="D120" s="8">
        <v>333</v>
      </c>
      <c r="E120" s="7">
        <f t="shared" si="20"/>
        <v>342.65699999999998</v>
      </c>
      <c r="F120" s="7">
        <f t="shared" si="21"/>
        <v>343</v>
      </c>
    </row>
    <row r="121" spans="1:6" s="1" customFormat="1" ht="18.75" x14ac:dyDescent="0.3">
      <c r="A121" s="34" t="s">
        <v>191</v>
      </c>
      <c r="B121" s="37" t="s">
        <v>261</v>
      </c>
      <c r="C121" s="5" t="s">
        <v>77</v>
      </c>
      <c r="D121" s="8">
        <v>378</v>
      </c>
      <c r="E121" s="7">
        <f t="shared" si="20"/>
        <v>388.96199999999999</v>
      </c>
      <c r="F121" s="7">
        <f t="shared" si="21"/>
        <v>389</v>
      </c>
    </row>
    <row r="122" spans="1:6" s="1" customFormat="1" ht="18.75" x14ac:dyDescent="0.3">
      <c r="A122" s="34" t="s">
        <v>189</v>
      </c>
      <c r="B122" s="37" t="s">
        <v>262</v>
      </c>
      <c r="C122" s="5" t="s">
        <v>78</v>
      </c>
      <c r="D122" s="8">
        <v>422</v>
      </c>
      <c r="E122" s="7">
        <f t="shared" si="20"/>
        <v>434.23799999999994</v>
      </c>
      <c r="F122" s="7">
        <f t="shared" si="21"/>
        <v>435</v>
      </c>
    </row>
    <row r="123" spans="1:6" s="1" customFormat="1" ht="18.75" x14ac:dyDescent="0.3">
      <c r="A123" s="34" t="s">
        <v>191</v>
      </c>
      <c r="B123" s="37" t="s">
        <v>263</v>
      </c>
      <c r="C123" s="5" t="s">
        <v>79</v>
      </c>
      <c r="D123" s="8">
        <v>480</v>
      </c>
      <c r="E123" s="7">
        <f t="shared" si="20"/>
        <v>493.91999999999996</v>
      </c>
      <c r="F123" s="7">
        <f t="shared" si="21"/>
        <v>494</v>
      </c>
    </row>
    <row r="124" spans="1:6" s="2" customFormat="1" ht="18.75" x14ac:dyDescent="0.3">
      <c r="A124" s="34" t="s">
        <v>189</v>
      </c>
      <c r="B124" s="37" t="s">
        <v>264</v>
      </c>
      <c r="C124" s="5" t="s">
        <v>80</v>
      </c>
      <c r="D124" s="8">
        <v>680</v>
      </c>
      <c r="E124" s="7">
        <f t="shared" si="20"/>
        <v>699.71999999999991</v>
      </c>
      <c r="F124" s="7">
        <f t="shared" si="21"/>
        <v>700</v>
      </c>
    </row>
    <row r="125" spans="1:6" s="1" customFormat="1" ht="18.75" x14ac:dyDescent="0.3">
      <c r="A125" s="34" t="s">
        <v>191</v>
      </c>
      <c r="B125" s="37" t="s">
        <v>265</v>
      </c>
      <c r="C125" s="5" t="s">
        <v>81</v>
      </c>
      <c r="D125" s="7">
        <v>613</v>
      </c>
      <c r="E125" s="7">
        <f t="shared" si="20"/>
        <v>630.77699999999993</v>
      </c>
      <c r="F125" s="7">
        <f t="shared" si="21"/>
        <v>631</v>
      </c>
    </row>
    <row r="126" spans="1:6" s="1" customFormat="1" ht="18.75" x14ac:dyDescent="0.3">
      <c r="A126" s="34" t="s">
        <v>189</v>
      </c>
      <c r="B126" s="37" t="s">
        <v>266</v>
      </c>
      <c r="C126" s="5" t="s">
        <v>82</v>
      </c>
      <c r="D126" s="7">
        <v>758</v>
      </c>
      <c r="E126" s="7">
        <f t="shared" si="20"/>
        <v>779.98199999999997</v>
      </c>
      <c r="F126" s="7">
        <f t="shared" si="21"/>
        <v>780</v>
      </c>
    </row>
    <row r="127" spans="1:6" s="1" customFormat="1" ht="18.75" x14ac:dyDescent="0.3">
      <c r="A127" s="34" t="s">
        <v>191</v>
      </c>
      <c r="B127" s="37" t="s">
        <v>267</v>
      </c>
      <c r="C127" s="5" t="s">
        <v>83</v>
      </c>
      <c r="D127" s="7">
        <v>207</v>
      </c>
      <c r="E127" s="7">
        <f t="shared" si="20"/>
        <v>213.00299999999999</v>
      </c>
      <c r="F127" s="7">
        <f t="shared" si="21"/>
        <v>214</v>
      </c>
    </row>
    <row r="128" spans="1:6" s="1" customFormat="1" ht="18.75" x14ac:dyDescent="0.3">
      <c r="A128" s="34" t="s">
        <v>189</v>
      </c>
      <c r="B128" s="37" t="s">
        <v>268</v>
      </c>
      <c r="C128" s="5" t="s">
        <v>84</v>
      </c>
      <c r="D128" s="8">
        <v>512</v>
      </c>
      <c r="E128" s="7">
        <f t="shared" si="20"/>
        <v>526.84799999999996</v>
      </c>
      <c r="F128" s="7">
        <f t="shared" si="21"/>
        <v>527</v>
      </c>
    </row>
    <row r="129" spans="1:6" s="1" customFormat="1" ht="18.75" x14ac:dyDescent="0.3">
      <c r="A129" s="34" t="s">
        <v>189</v>
      </c>
      <c r="B129" s="37" t="s">
        <v>269</v>
      </c>
      <c r="C129" s="5" t="s">
        <v>85</v>
      </c>
      <c r="D129" s="8">
        <v>584</v>
      </c>
      <c r="E129" s="7">
        <f t="shared" si="20"/>
        <v>600.93599999999992</v>
      </c>
      <c r="F129" s="7">
        <f t="shared" si="21"/>
        <v>601</v>
      </c>
    </row>
    <row r="130" spans="1:6" s="1" customFormat="1" ht="18.75" x14ac:dyDescent="0.3">
      <c r="A130" s="34"/>
      <c r="B130" s="34"/>
      <c r="C130" s="45"/>
      <c r="D130" s="46"/>
      <c r="E130" s="46"/>
      <c r="F130" s="47"/>
    </row>
    <row r="131" spans="1:6" s="1" customFormat="1" ht="18.75" x14ac:dyDescent="0.3">
      <c r="A131" s="34"/>
      <c r="B131" s="34"/>
      <c r="C131" s="48" t="s">
        <v>86</v>
      </c>
      <c r="D131" s="48"/>
      <c r="E131" s="7"/>
      <c r="F131" s="7"/>
    </row>
    <row r="132" spans="1:6" s="1" customFormat="1" ht="37.5" x14ac:dyDescent="0.3">
      <c r="A132" s="37" t="s">
        <v>270</v>
      </c>
      <c r="B132" s="37" t="s">
        <v>271</v>
      </c>
      <c r="C132" s="5" t="s">
        <v>87</v>
      </c>
      <c r="D132" s="8">
        <v>116</v>
      </c>
      <c r="E132" s="7">
        <f t="shared" si="20"/>
        <v>119.36399999999999</v>
      </c>
      <c r="F132" s="7">
        <f t="shared" si="21"/>
        <v>120</v>
      </c>
    </row>
    <row r="133" spans="1:6" s="1" customFormat="1" ht="37.5" x14ac:dyDescent="0.3">
      <c r="A133" s="37" t="s">
        <v>270</v>
      </c>
      <c r="B133" s="37" t="s">
        <v>272</v>
      </c>
      <c r="C133" s="5" t="s">
        <v>88</v>
      </c>
      <c r="D133" s="8">
        <v>116</v>
      </c>
      <c r="E133" s="7">
        <f t="shared" si="20"/>
        <v>119.36399999999999</v>
      </c>
      <c r="F133" s="7">
        <f t="shared" si="21"/>
        <v>120</v>
      </c>
    </row>
    <row r="134" spans="1:6" s="1" customFormat="1" ht="18.75" x14ac:dyDescent="0.3">
      <c r="A134" s="37" t="s">
        <v>270</v>
      </c>
      <c r="B134" s="37" t="s">
        <v>273</v>
      </c>
      <c r="C134" s="5" t="s">
        <v>89</v>
      </c>
      <c r="D134" s="8">
        <v>116</v>
      </c>
      <c r="E134" s="7">
        <f t="shared" si="20"/>
        <v>119.36399999999999</v>
      </c>
      <c r="F134" s="7">
        <f t="shared" si="21"/>
        <v>120</v>
      </c>
    </row>
    <row r="135" spans="1:6" s="1" customFormat="1" ht="18.75" x14ac:dyDescent="0.3">
      <c r="A135" s="37" t="s">
        <v>274</v>
      </c>
      <c r="B135" s="37" t="s">
        <v>275</v>
      </c>
      <c r="C135" s="5" t="s">
        <v>90</v>
      </c>
      <c r="D135" s="8">
        <v>172</v>
      </c>
      <c r="E135" s="7">
        <f t="shared" si="20"/>
        <v>176.988</v>
      </c>
      <c r="F135" s="7">
        <f t="shared" si="21"/>
        <v>177</v>
      </c>
    </row>
    <row r="136" spans="1:6" s="1" customFormat="1" ht="18.75" x14ac:dyDescent="0.3">
      <c r="A136" s="37" t="s">
        <v>274</v>
      </c>
      <c r="B136" s="37" t="s">
        <v>276</v>
      </c>
      <c r="C136" s="5" t="s">
        <v>91</v>
      </c>
      <c r="D136" s="8">
        <v>213</v>
      </c>
      <c r="E136" s="7">
        <f t="shared" si="20"/>
        <v>219.17699999999999</v>
      </c>
      <c r="F136" s="7">
        <f t="shared" si="21"/>
        <v>220</v>
      </c>
    </row>
    <row r="137" spans="1:6" s="1" customFormat="1" ht="18.75" x14ac:dyDescent="0.3">
      <c r="A137" s="37" t="s">
        <v>270</v>
      </c>
      <c r="B137" s="37" t="s">
        <v>277</v>
      </c>
      <c r="C137" s="5" t="s">
        <v>92</v>
      </c>
      <c r="D137" s="8">
        <v>116</v>
      </c>
      <c r="E137" s="7">
        <f t="shared" si="20"/>
        <v>119.36399999999999</v>
      </c>
      <c r="F137" s="7">
        <f t="shared" si="21"/>
        <v>120</v>
      </c>
    </row>
    <row r="138" spans="1:6" s="1" customFormat="1" ht="18.75" x14ac:dyDescent="0.3">
      <c r="A138" s="37" t="s">
        <v>270</v>
      </c>
      <c r="B138" s="37" t="s">
        <v>278</v>
      </c>
      <c r="C138" s="5" t="s">
        <v>93</v>
      </c>
      <c r="D138" s="8">
        <v>116</v>
      </c>
      <c r="E138" s="7">
        <f t="shared" si="20"/>
        <v>119.36399999999999</v>
      </c>
      <c r="F138" s="7">
        <f t="shared" si="21"/>
        <v>120</v>
      </c>
    </row>
    <row r="139" spans="1:6" s="1" customFormat="1" ht="37.5" x14ac:dyDescent="0.3">
      <c r="A139" s="37" t="s">
        <v>270</v>
      </c>
      <c r="B139" s="37" t="s">
        <v>279</v>
      </c>
      <c r="C139" s="5" t="s">
        <v>96</v>
      </c>
      <c r="D139" s="8">
        <v>116</v>
      </c>
      <c r="E139" s="7">
        <f t="shared" si="20"/>
        <v>119.36399999999999</v>
      </c>
      <c r="F139" s="7">
        <f t="shared" si="21"/>
        <v>120</v>
      </c>
    </row>
    <row r="140" spans="1:6" s="1" customFormat="1" ht="37.5" x14ac:dyDescent="0.3">
      <c r="A140" s="37" t="s">
        <v>270</v>
      </c>
      <c r="B140" s="37" t="s">
        <v>280</v>
      </c>
      <c r="C140" s="5" t="s">
        <v>97</v>
      </c>
      <c r="D140" s="9">
        <v>116</v>
      </c>
      <c r="E140" s="7">
        <f t="shared" si="20"/>
        <v>119.36399999999999</v>
      </c>
      <c r="F140" s="7">
        <f t="shared" si="21"/>
        <v>120</v>
      </c>
    </row>
    <row r="141" spans="1:6" s="1" customFormat="1" ht="18.75" x14ac:dyDescent="0.3">
      <c r="A141" s="37" t="s">
        <v>270</v>
      </c>
      <c r="B141" s="37" t="s">
        <v>281</v>
      </c>
      <c r="C141" s="5" t="s">
        <v>98</v>
      </c>
      <c r="D141" s="9">
        <v>172</v>
      </c>
      <c r="E141" s="7">
        <f t="shared" si="20"/>
        <v>176.988</v>
      </c>
      <c r="F141" s="7">
        <f t="shared" si="21"/>
        <v>177</v>
      </c>
    </row>
    <row r="142" spans="1:6" s="1" customFormat="1" ht="18.75" x14ac:dyDescent="0.3">
      <c r="A142" s="37" t="s">
        <v>270</v>
      </c>
      <c r="B142" s="37" t="s">
        <v>282</v>
      </c>
      <c r="C142" s="5" t="s">
        <v>99</v>
      </c>
      <c r="D142" s="9">
        <v>172</v>
      </c>
      <c r="E142" s="7">
        <f t="shared" si="20"/>
        <v>176.988</v>
      </c>
      <c r="F142" s="7">
        <f t="shared" si="21"/>
        <v>177</v>
      </c>
    </row>
    <row r="143" spans="1:6" s="1" customFormat="1" ht="18.75" x14ac:dyDescent="0.3">
      <c r="A143" s="34" t="s">
        <v>189</v>
      </c>
      <c r="B143" s="37" t="s">
        <v>283</v>
      </c>
      <c r="C143" s="16" t="s">
        <v>163</v>
      </c>
      <c r="D143" s="17">
        <v>116</v>
      </c>
      <c r="E143" s="18">
        <f>D143*1.029</f>
        <v>119.36399999999999</v>
      </c>
      <c r="F143" s="19">
        <f>ROUNDUP(E143,0)</f>
        <v>120</v>
      </c>
    </row>
    <row r="144" spans="1:6" s="1" customFormat="1" ht="18.75" x14ac:dyDescent="0.3">
      <c r="A144" s="37" t="s">
        <v>270</v>
      </c>
      <c r="B144" s="34" t="s">
        <v>345</v>
      </c>
      <c r="C144" s="16" t="s">
        <v>171</v>
      </c>
      <c r="D144" s="17">
        <v>116</v>
      </c>
      <c r="E144" s="18">
        <f>D144*1.029</f>
        <v>119.36399999999999</v>
      </c>
      <c r="F144" s="19">
        <f>ROUNDUP(E144,0)</f>
        <v>120</v>
      </c>
    </row>
    <row r="145" spans="1:8" s="1" customFormat="1" ht="18.75" x14ac:dyDescent="0.3">
      <c r="A145" s="34"/>
      <c r="B145" s="34"/>
      <c r="C145" s="16"/>
      <c r="D145" s="17"/>
      <c r="E145" s="18"/>
      <c r="F145" s="19"/>
    </row>
    <row r="146" spans="1:8" s="1" customFormat="1" ht="18.75" x14ac:dyDescent="0.3">
      <c r="A146" s="34"/>
      <c r="B146" s="34"/>
      <c r="C146" s="20" t="s">
        <v>177</v>
      </c>
      <c r="D146" s="17"/>
      <c r="E146" s="18"/>
      <c r="F146" s="19"/>
    </row>
    <row r="147" spans="1:8" s="1" customFormat="1" ht="18.75" x14ac:dyDescent="0.3">
      <c r="A147" s="37" t="s">
        <v>323</v>
      </c>
      <c r="B147" s="37" t="s">
        <v>324</v>
      </c>
      <c r="C147" s="5" t="s">
        <v>178</v>
      </c>
      <c r="D147" s="9">
        <v>952</v>
      </c>
      <c r="E147" s="7">
        <f t="shared" ref="E147:E148" si="22">D147*1.029</f>
        <v>979.60799999999995</v>
      </c>
      <c r="F147" s="7">
        <f t="shared" ref="F147:F148" si="23">ROUNDUP(E147,0)</f>
        <v>980</v>
      </c>
    </row>
    <row r="148" spans="1:8" s="1" customFormat="1" ht="18.75" x14ac:dyDescent="0.3">
      <c r="A148" s="37" t="s">
        <v>323</v>
      </c>
      <c r="B148" s="37" t="s">
        <v>325</v>
      </c>
      <c r="C148" s="5" t="s">
        <v>179</v>
      </c>
      <c r="D148" s="9">
        <v>498</v>
      </c>
      <c r="E148" s="7">
        <f t="shared" si="22"/>
        <v>512.44200000000001</v>
      </c>
      <c r="F148" s="7">
        <f t="shared" si="23"/>
        <v>513</v>
      </c>
    </row>
    <row r="149" spans="1:8" s="1" customFormat="1" ht="18.75" x14ac:dyDescent="0.3">
      <c r="A149" s="37" t="s">
        <v>323</v>
      </c>
      <c r="B149" s="37" t="s">
        <v>326</v>
      </c>
      <c r="C149" s="16" t="s">
        <v>180</v>
      </c>
      <c r="D149" s="17">
        <v>1647</v>
      </c>
      <c r="E149" s="18">
        <f>D149*1.029</f>
        <v>1694.7629999999999</v>
      </c>
      <c r="F149" s="19">
        <f>ROUNDUP(E149,0)</f>
        <v>1695</v>
      </c>
    </row>
    <row r="150" spans="1:8" s="1" customFormat="1" ht="18.75" x14ac:dyDescent="0.3">
      <c r="A150" s="34"/>
      <c r="B150" s="34"/>
      <c r="C150" s="20"/>
      <c r="D150" s="17"/>
      <c r="E150" s="18"/>
      <c r="F150" s="19"/>
    </row>
    <row r="151" spans="1:8" s="1" customFormat="1" ht="18.75" x14ac:dyDescent="0.3">
      <c r="A151" s="34"/>
      <c r="B151" s="34"/>
      <c r="C151" s="20" t="s">
        <v>181</v>
      </c>
      <c r="D151" s="17"/>
      <c r="E151" s="18"/>
      <c r="F151" s="19"/>
    </row>
    <row r="152" spans="1:8" s="1" customFormat="1" ht="18.75" x14ac:dyDescent="0.3">
      <c r="A152" s="37" t="s">
        <v>323</v>
      </c>
      <c r="B152" s="37" t="s">
        <v>330</v>
      </c>
      <c r="C152" s="5" t="s">
        <v>182</v>
      </c>
      <c r="D152" s="9">
        <v>1309</v>
      </c>
      <c r="E152" s="7">
        <f t="shared" ref="E152:E153" si="24">D152*1.029</f>
        <v>1346.9609999999998</v>
      </c>
      <c r="F152" s="7">
        <f t="shared" ref="F152:F153" si="25">ROUNDUP(E152,0)</f>
        <v>1347</v>
      </c>
    </row>
    <row r="153" spans="1:8" s="2" customFormat="1" ht="18.75" x14ac:dyDescent="0.3">
      <c r="A153" s="37" t="s">
        <v>323</v>
      </c>
      <c r="B153" s="37" t="s">
        <v>329</v>
      </c>
      <c r="C153" s="5" t="s">
        <v>179</v>
      </c>
      <c r="D153" s="9">
        <v>1532</v>
      </c>
      <c r="E153" s="7">
        <f t="shared" si="24"/>
        <v>1576.4279999999999</v>
      </c>
      <c r="F153" s="7">
        <f t="shared" si="25"/>
        <v>1577</v>
      </c>
    </row>
    <row r="154" spans="1:8" s="2" customFormat="1" ht="18.75" x14ac:dyDescent="0.3">
      <c r="A154" s="37" t="s">
        <v>323</v>
      </c>
      <c r="B154" s="37" t="s">
        <v>328</v>
      </c>
      <c r="C154" s="16" t="s">
        <v>180</v>
      </c>
      <c r="D154" s="17">
        <v>730</v>
      </c>
      <c r="E154" s="18">
        <f>D154*1.029</f>
        <v>751.17</v>
      </c>
      <c r="F154" s="19">
        <f>ROUNDUP(E154,0)</f>
        <v>752</v>
      </c>
    </row>
    <row r="155" spans="1:8" s="2" customFormat="1" ht="18.75" x14ac:dyDescent="0.3">
      <c r="A155" s="37" t="s">
        <v>323</v>
      </c>
      <c r="B155" s="37" t="s">
        <v>327</v>
      </c>
      <c r="C155" s="16" t="s">
        <v>183</v>
      </c>
      <c r="D155" s="17">
        <v>498</v>
      </c>
      <c r="E155" s="18">
        <f>D155*1.029</f>
        <v>512.44200000000001</v>
      </c>
      <c r="F155" s="19">
        <f>ROUNDUP(E155,0)</f>
        <v>513</v>
      </c>
    </row>
    <row r="156" spans="1:8" s="2" customFormat="1" ht="18.75" x14ac:dyDescent="0.3">
      <c r="A156" s="36"/>
      <c r="B156" s="36"/>
      <c r="C156" s="45"/>
      <c r="D156" s="46"/>
      <c r="E156" s="46"/>
      <c r="F156" s="47"/>
    </row>
    <row r="157" spans="1:8" s="1" customFormat="1" ht="18.75" x14ac:dyDescent="0.3">
      <c r="A157" s="34"/>
      <c r="B157" s="34"/>
      <c r="C157" s="48" t="s">
        <v>100</v>
      </c>
      <c r="D157" s="48"/>
      <c r="E157" s="7"/>
      <c r="F157" s="7"/>
    </row>
    <row r="158" spans="1:8" s="1" customFormat="1" ht="37.5" x14ac:dyDescent="0.3">
      <c r="A158" s="37" t="s">
        <v>284</v>
      </c>
      <c r="B158" s="37" t="s">
        <v>285</v>
      </c>
      <c r="C158" s="5" t="s">
        <v>101</v>
      </c>
      <c r="D158" s="9">
        <v>116</v>
      </c>
      <c r="E158" s="7">
        <f t="shared" si="20"/>
        <v>119.36399999999999</v>
      </c>
      <c r="F158" s="7">
        <f t="shared" si="21"/>
        <v>120</v>
      </c>
    </row>
    <row r="159" spans="1:8" s="1" customFormat="1" ht="37.5" x14ac:dyDescent="0.3">
      <c r="A159" s="37" t="s">
        <v>284</v>
      </c>
      <c r="B159" s="37" t="s">
        <v>286</v>
      </c>
      <c r="C159" s="5" t="s">
        <v>102</v>
      </c>
      <c r="D159" s="9">
        <v>116</v>
      </c>
      <c r="E159" s="7">
        <f t="shared" si="20"/>
        <v>119.36399999999999</v>
      </c>
      <c r="F159" s="7">
        <f t="shared" si="21"/>
        <v>120</v>
      </c>
    </row>
    <row r="160" spans="1:8" s="1" customFormat="1" ht="18.75" x14ac:dyDescent="0.3">
      <c r="A160" s="37" t="s">
        <v>284</v>
      </c>
      <c r="B160" s="37" t="s">
        <v>287</v>
      </c>
      <c r="C160" s="5" t="s">
        <v>103</v>
      </c>
      <c r="D160" s="9">
        <v>116</v>
      </c>
      <c r="E160" s="7">
        <f t="shared" si="20"/>
        <v>119.36399999999999</v>
      </c>
      <c r="F160" s="7">
        <f t="shared" si="21"/>
        <v>120</v>
      </c>
      <c r="H160" s="1" t="s">
        <v>117</v>
      </c>
    </row>
    <row r="161" spans="1:6" s="1" customFormat="1" ht="18.75" x14ac:dyDescent="0.3">
      <c r="A161" s="37" t="s">
        <v>284</v>
      </c>
      <c r="B161" s="37" t="s">
        <v>288</v>
      </c>
      <c r="C161" s="5" t="s">
        <v>104</v>
      </c>
      <c r="D161" s="9">
        <v>116</v>
      </c>
      <c r="E161" s="7">
        <f t="shared" si="20"/>
        <v>119.36399999999999</v>
      </c>
      <c r="F161" s="7">
        <f t="shared" si="21"/>
        <v>120</v>
      </c>
    </row>
    <row r="162" spans="1:6" s="1" customFormat="1" ht="18.75" x14ac:dyDescent="0.3">
      <c r="A162" s="37" t="s">
        <v>284</v>
      </c>
      <c r="B162" s="37" t="s">
        <v>331</v>
      </c>
      <c r="C162" s="5" t="s">
        <v>170</v>
      </c>
      <c r="D162" s="9">
        <v>116</v>
      </c>
      <c r="E162" s="7">
        <f>D162*1.029</f>
        <v>119.36399999999999</v>
      </c>
      <c r="F162" s="7">
        <f>ROUNDUP(E162,0)</f>
        <v>120</v>
      </c>
    </row>
    <row r="163" spans="1:6" s="1" customFormat="1" ht="18.75" x14ac:dyDescent="0.3">
      <c r="A163" s="34"/>
      <c r="B163" s="34"/>
      <c r="C163" s="45"/>
      <c r="D163" s="46"/>
      <c r="E163" s="46"/>
      <c r="F163" s="47"/>
    </row>
    <row r="164" spans="1:6" s="1" customFormat="1" ht="18.75" x14ac:dyDescent="0.3">
      <c r="A164" s="34"/>
      <c r="B164" s="34"/>
      <c r="C164" s="20" t="s">
        <v>172</v>
      </c>
      <c r="D164" s="13"/>
      <c r="E164" s="13"/>
      <c r="F164" s="14"/>
    </row>
    <row r="165" spans="1:6" s="1" customFormat="1" ht="18.75" x14ac:dyDescent="0.3">
      <c r="A165" s="43" t="s">
        <v>322</v>
      </c>
      <c r="B165" s="37" t="s">
        <v>321</v>
      </c>
      <c r="C165" s="16" t="s">
        <v>173</v>
      </c>
      <c r="D165" s="21">
        <v>253</v>
      </c>
      <c r="E165" s="21">
        <f>D165*1.029</f>
        <v>260.33699999999999</v>
      </c>
      <c r="F165" s="22">
        <f>ROUNDUP(E165,0)</f>
        <v>261</v>
      </c>
    </row>
    <row r="166" spans="1:6" s="1" customFormat="1" ht="18.75" x14ac:dyDescent="0.3">
      <c r="A166" s="34"/>
      <c r="B166" s="34"/>
      <c r="C166" s="12"/>
      <c r="D166" s="13"/>
      <c r="E166" s="13"/>
      <c r="F166" s="14"/>
    </row>
    <row r="167" spans="1:6" s="1" customFormat="1" ht="18.75" x14ac:dyDescent="0.3">
      <c r="A167" s="34"/>
      <c r="B167" s="34"/>
      <c r="C167" s="48" t="s">
        <v>105</v>
      </c>
      <c r="D167" s="48"/>
      <c r="E167" s="7"/>
      <c r="F167" s="7"/>
    </row>
    <row r="168" spans="1:6" s="1" customFormat="1" ht="37.5" x14ac:dyDescent="0.3">
      <c r="A168" s="37" t="s">
        <v>289</v>
      </c>
      <c r="B168" s="37" t="s">
        <v>290</v>
      </c>
      <c r="C168" s="5" t="s">
        <v>106</v>
      </c>
      <c r="D168" s="9">
        <v>116</v>
      </c>
      <c r="E168" s="7">
        <f t="shared" si="20"/>
        <v>119.36399999999999</v>
      </c>
      <c r="F168" s="7">
        <f t="shared" si="21"/>
        <v>120</v>
      </c>
    </row>
    <row r="169" spans="1:6" s="2" customFormat="1" ht="37.5" x14ac:dyDescent="0.3">
      <c r="A169" s="37" t="s">
        <v>289</v>
      </c>
      <c r="B169" s="37" t="s">
        <v>291</v>
      </c>
      <c r="C169" s="5" t="s">
        <v>107</v>
      </c>
      <c r="D169" s="9">
        <v>116</v>
      </c>
      <c r="E169" s="7">
        <f t="shared" si="20"/>
        <v>119.36399999999999</v>
      </c>
      <c r="F169" s="7">
        <f t="shared" si="21"/>
        <v>120</v>
      </c>
    </row>
    <row r="170" spans="1:6" s="1" customFormat="1" ht="18.75" x14ac:dyDescent="0.3">
      <c r="A170" s="37" t="s">
        <v>289</v>
      </c>
      <c r="B170" s="37" t="s">
        <v>292</v>
      </c>
      <c r="C170" s="5" t="s">
        <v>103</v>
      </c>
      <c r="D170" s="9">
        <v>116</v>
      </c>
      <c r="E170" s="7">
        <f t="shared" si="20"/>
        <v>119.36399999999999</v>
      </c>
      <c r="F170" s="7">
        <f t="shared" si="21"/>
        <v>120</v>
      </c>
    </row>
    <row r="171" spans="1:6" s="1" customFormat="1" ht="18.75" x14ac:dyDescent="0.3">
      <c r="A171" s="37" t="s">
        <v>289</v>
      </c>
      <c r="B171" s="37" t="s">
        <v>293</v>
      </c>
      <c r="C171" s="5" t="s">
        <v>108</v>
      </c>
      <c r="D171" s="9">
        <v>116</v>
      </c>
      <c r="E171" s="7">
        <f t="shared" si="20"/>
        <v>119.36399999999999</v>
      </c>
      <c r="F171" s="7">
        <f t="shared" si="21"/>
        <v>120</v>
      </c>
    </row>
    <row r="172" spans="1:6" s="1" customFormat="1" ht="18.75" x14ac:dyDescent="0.3">
      <c r="A172" s="37" t="s">
        <v>289</v>
      </c>
      <c r="B172" s="37" t="s">
        <v>294</v>
      </c>
      <c r="C172" s="5" t="s">
        <v>109</v>
      </c>
      <c r="D172" s="9">
        <v>157</v>
      </c>
      <c r="E172" s="7">
        <f t="shared" si="20"/>
        <v>161.553</v>
      </c>
      <c r="F172" s="7">
        <f t="shared" si="21"/>
        <v>162</v>
      </c>
    </row>
    <row r="173" spans="1:6" s="1" customFormat="1" ht="18.75" x14ac:dyDescent="0.3">
      <c r="A173" s="37" t="s">
        <v>289</v>
      </c>
      <c r="B173" s="37" t="s">
        <v>295</v>
      </c>
      <c r="C173" s="5" t="s">
        <v>110</v>
      </c>
      <c r="D173" s="9">
        <v>116</v>
      </c>
      <c r="E173" s="7">
        <f t="shared" ref="E173:E202" si="26">D173*1.029</f>
        <v>119.36399999999999</v>
      </c>
      <c r="F173" s="7">
        <f t="shared" ref="F173:F202" si="27">ROUNDUP(E173,0)</f>
        <v>120</v>
      </c>
    </row>
    <row r="174" spans="1:6" s="1" customFormat="1" ht="18.75" x14ac:dyDescent="0.3">
      <c r="A174" s="37" t="s">
        <v>289</v>
      </c>
      <c r="B174" s="37" t="s">
        <v>296</v>
      </c>
      <c r="C174" s="5" t="s">
        <v>111</v>
      </c>
      <c r="D174" s="9">
        <v>157</v>
      </c>
      <c r="E174" s="7">
        <f t="shared" si="26"/>
        <v>161.553</v>
      </c>
      <c r="F174" s="7">
        <f t="shared" si="27"/>
        <v>162</v>
      </c>
    </row>
    <row r="175" spans="1:6" s="1" customFormat="1" ht="18.75" x14ac:dyDescent="0.3">
      <c r="A175" s="34"/>
      <c r="B175" s="34"/>
      <c r="C175" s="45"/>
      <c r="D175" s="46"/>
      <c r="E175" s="46"/>
      <c r="F175" s="47"/>
    </row>
    <row r="176" spans="1:6" s="1" customFormat="1" ht="18.75" x14ac:dyDescent="0.3">
      <c r="A176" s="34"/>
      <c r="B176" s="34"/>
      <c r="C176" s="48" t="s">
        <v>112</v>
      </c>
      <c r="D176" s="48"/>
      <c r="E176" s="7"/>
      <c r="F176" s="7"/>
    </row>
    <row r="177" spans="1:6" s="1" customFormat="1" ht="37.5" x14ac:dyDescent="0.3">
      <c r="A177" s="37" t="s">
        <v>250</v>
      </c>
      <c r="B177" s="37" t="s">
        <v>297</v>
      </c>
      <c r="C177" s="5" t="s">
        <v>113</v>
      </c>
      <c r="D177" s="9">
        <v>116</v>
      </c>
      <c r="E177" s="7">
        <f t="shared" si="26"/>
        <v>119.36399999999999</v>
      </c>
      <c r="F177" s="7">
        <f t="shared" si="27"/>
        <v>120</v>
      </c>
    </row>
    <row r="178" spans="1:6" s="1" customFormat="1" ht="37.5" x14ac:dyDescent="0.3">
      <c r="A178" s="37" t="s">
        <v>250</v>
      </c>
      <c r="B178" s="37" t="s">
        <v>298</v>
      </c>
      <c r="C178" s="5" t="s">
        <v>114</v>
      </c>
      <c r="D178" s="9">
        <v>116</v>
      </c>
      <c r="E178" s="7">
        <f t="shared" si="26"/>
        <v>119.36399999999999</v>
      </c>
      <c r="F178" s="7">
        <f t="shared" si="27"/>
        <v>120</v>
      </c>
    </row>
    <row r="179" spans="1:6" s="1" customFormat="1" ht="18.75" x14ac:dyDescent="0.3">
      <c r="A179" s="37" t="s">
        <v>250</v>
      </c>
      <c r="B179" s="37" t="s">
        <v>299</v>
      </c>
      <c r="C179" s="5" t="s">
        <v>115</v>
      </c>
      <c r="D179" s="9">
        <v>116</v>
      </c>
      <c r="E179" s="7">
        <f t="shared" si="26"/>
        <v>119.36399999999999</v>
      </c>
      <c r="F179" s="7">
        <f t="shared" si="27"/>
        <v>120</v>
      </c>
    </row>
    <row r="180" spans="1:6" s="1" customFormat="1" ht="18.75" x14ac:dyDescent="0.3">
      <c r="A180" s="37" t="s">
        <v>250</v>
      </c>
      <c r="B180" s="37" t="s">
        <v>300</v>
      </c>
      <c r="C180" s="5" t="s">
        <v>116</v>
      </c>
      <c r="D180" s="9">
        <v>116</v>
      </c>
      <c r="E180" s="7">
        <f t="shared" si="26"/>
        <v>119.36399999999999</v>
      </c>
      <c r="F180" s="7">
        <f t="shared" si="27"/>
        <v>120</v>
      </c>
    </row>
    <row r="181" spans="1:6" s="1" customFormat="1" ht="18.75" x14ac:dyDescent="0.3">
      <c r="A181" s="37" t="s">
        <v>250</v>
      </c>
      <c r="B181" s="37" t="s">
        <v>301</v>
      </c>
      <c r="C181" s="5" t="s">
        <v>118</v>
      </c>
      <c r="D181" s="9">
        <v>116</v>
      </c>
      <c r="E181" s="7">
        <f t="shared" si="26"/>
        <v>119.36399999999999</v>
      </c>
      <c r="F181" s="7">
        <f t="shared" si="27"/>
        <v>120</v>
      </c>
    </row>
    <row r="182" spans="1:6" s="1" customFormat="1" ht="18.75" x14ac:dyDescent="0.3">
      <c r="A182" s="37" t="s">
        <v>250</v>
      </c>
      <c r="B182" s="37" t="s">
        <v>302</v>
      </c>
      <c r="C182" s="5" t="s">
        <v>119</v>
      </c>
      <c r="D182" s="9">
        <v>116</v>
      </c>
      <c r="E182" s="7">
        <f t="shared" si="26"/>
        <v>119.36399999999999</v>
      </c>
      <c r="F182" s="7">
        <f t="shared" si="27"/>
        <v>120</v>
      </c>
    </row>
    <row r="183" spans="1:6" ht="18.75" x14ac:dyDescent="0.3">
      <c r="A183" s="37" t="s">
        <v>250</v>
      </c>
      <c r="B183" s="37" t="s">
        <v>303</v>
      </c>
      <c r="C183" s="5" t="s">
        <v>120</v>
      </c>
      <c r="D183" s="9">
        <v>157</v>
      </c>
      <c r="E183" s="7">
        <f t="shared" si="26"/>
        <v>161.553</v>
      </c>
      <c r="F183" s="7">
        <f t="shared" si="27"/>
        <v>162</v>
      </c>
    </row>
    <row r="184" spans="1:6" ht="18.75" x14ac:dyDescent="0.3">
      <c r="A184" s="37" t="s">
        <v>250</v>
      </c>
      <c r="B184" s="37" t="s">
        <v>304</v>
      </c>
      <c r="C184" s="5" t="s">
        <v>121</v>
      </c>
      <c r="D184" s="9">
        <v>157</v>
      </c>
      <c r="E184" s="7">
        <f t="shared" si="26"/>
        <v>161.553</v>
      </c>
      <c r="F184" s="7">
        <f t="shared" si="27"/>
        <v>162</v>
      </c>
    </row>
    <row r="185" spans="1:6" ht="18.75" x14ac:dyDescent="0.3">
      <c r="A185" s="37" t="s">
        <v>250</v>
      </c>
      <c r="B185" s="37" t="s">
        <v>305</v>
      </c>
      <c r="C185" s="5" t="s">
        <v>122</v>
      </c>
      <c r="D185" s="9">
        <v>157</v>
      </c>
      <c r="E185" s="7">
        <f t="shared" si="26"/>
        <v>161.553</v>
      </c>
      <c r="F185" s="7">
        <f t="shared" si="27"/>
        <v>162</v>
      </c>
    </row>
    <row r="186" spans="1:6" ht="18.75" x14ac:dyDescent="0.3">
      <c r="A186" s="37" t="s">
        <v>250</v>
      </c>
      <c r="B186" s="37" t="s">
        <v>306</v>
      </c>
      <c r="C186" s="5" t="s">
        <v>123</v>
      </c>
      <c r="D186" s="9">
        <v>116</v>
      </c>
      <c r="E186" s="7">
        <f t="shared" si="26"/>
        <v>119.36399999999999</v>
      </c>
      <c r="F186" s="7">
        <f t="shared" si="27"/>
        <v>120</v>
      </c>
    </row>
    <row r="187" spans="1:6" ht="18.75" x14ac:dyDescent="0.3">
      <c r="A187" s="37" t="s">
        <v>250</v>
      </c>
      <c r="B187" s="37" t="s">
        <v>307</v>
      </c>
      <c r="C187" s="5" t="s">
        <v>124</v>
      </c>
      <c r="D187" s="9">
        <v>157</v>
      </c>
      <c r="E187" s="7">
        <f t="shared" si="26"/>
        <v>161.553</v>
      </c>
      <c r="F187" s="7">
        <f t="shared" si="27"/>
        <v>162</v>
      </c>
    </row>
    <row r="188" spans="1:6" ht="18.75" x14ac:dyDescent="0.3">
      <c r="A188" s="44" t="s">
        <v>250</v>
      </c>
      <c r="B188" s="44" t="s">
        <v>251</v>
      </c>
      <c r="C188" s="5" t="s">
        <v>66</v>
      </c>
      <c r="D188" s="9">
        <v>116</v>
      </c>
      <c r="E188" s="7">
        <f t="shared" ref="E188" si="28">D188*1.029</f>
        <v>119.36399999999999</v>
      </c>
      <c r="F188" s="7">
        <f t="shared" ref="F188" si="29">ROUNDUP(E188,0)</f>
        <v>120</v>
      </c>
    </row>
    <row r="189" spans="1:6" ht="18.75" x14ac:dyDescent="0.3">
      <c r="C189" s="45"/>
      <c r="D189" s="46"/>
      <c r="E189" s="46"/>
      <c r="F189" s="47"/>
    </row>
    <row r="190" spans="1:6" ht="18.75" x14ac:dyDescent="0.3">
      <c r="C190" s="48" t="s">
        <v>125</v>
      </c>
      <c r="D190" s="48"/>
      <c r="E190" s="7"/>
      <c r="F190" s="7"/>
    </row>
    <row r="191" spans="1:6" ht="37.5" x14ac:dyDescent="0.3">
      <c r="A191" s="37" t="s">
        <v>308</v>
      </c>
      <c r="B191" s="37" t="s">
        <v>309</v>
      </c>
      <c r="C191" s="5" t="s">
        <v>126</v>
      </c>
      <c r="D191" s="9">
        <v>116</v>
      </c>
      <c r="E191" s="7">
        <f t="shared" si="26"/>
        <v>119.36399999999999</v>
      </c>
      <c r="F191" s="7">
        <f t="shared" si="27"/>
        <v>120</v>
      </c>
    </row>
    <row r="192" spans="1:6" ht="37.5" x14ac:dyDescent="0.3">
      <c r="A192" s="37" t="s">
        <v>308</v>
      </c>
      <c r="B192" s="37" t="s">
        <v>310</v>
      </c>
      <c r="C192" s="5" t="s">
        <v>127</v>
      </c>
      <c r="D192" s="9">
        <v>116</v>
      </c>
      <c r="E192" s="7">
        <f t="shared" si="26"/>
        <v>119.36399999999999</v>
      </c>
      <c r="F192" s="7">
        <f t="shared" si="27"/>
        <v>120</v>
      </c>
    </row>
    <row r="193" spans="1:6" ht="18.75" x14ac:dyDescent="0.3">
      <c r="A193" s="37" t="s">
        <v>308</v>
      </c>
      <c r="B193" s="37" t="s">
        <v>311</v>
      </c>
      <c r="C193" s="5" t="s">
        <v>128</v>
      </c>
      <c r="D193" s="9">
        <v>172</v>
      </c>
      <c r="E193" s="7">
        <f t="shared" si="26"/>
        <v>176.988</v>
      </c>
      <c r="F193" s="7">
        <f t="shared" si="27"/>
        <v>177</v>
      </c>
    </row>
    <row r="194" spans="1:6" ht="18.75" x14ac:dyDescent="0.3">
      <c r="A194" s="37" t="s">
        <v>308</v>
      </c>
      <c r="B194" s="37" t="s">
        <v>312</v>
      </c>
      <c r="C194" s="5" t="s">
        <v>129</v>
      </c>
      <c r="D194" s="9">
        <v>213</v>
      </c>
      <c r="E194" s="7">
        <f t="shared" si="26"/>
        <v>219.17699999999999</v>
      </c>
      <c r="F194" s="7">
        <f t="shared" si="27"/>
        <v>220</v>
      </c>
    </row>
    <row r="195" spans="1:6" ht="18.75" x14ac:dyDescent="0.3">
      <c r="A195" s="37" t="s">
        <v>313</v>
      </c>
      <c r="B195" s="37" t="s">
        <v>314</v>
      </c>
      <c r="C195" s="5" t="s">
        <v>130</v>
      </c>
      <c r="D195" s="9">
        <v>116</v>
      </c>
      <c r="E195" s="7">
        <f t="shared" si="26"/>
        <v>119.36399999999999</v>
      </c>
      <c r="F195" s="7">
        <f t="shared" si="27"/>
        <v>120</v>
      </c>
    </row>
    <row r="196" spans="1:6" ht="18.75" x14ac:dyDescent="0.3">
      <c r="A196" s="37" t="s">
        <v>313</v>
      </c>
      <c r="B196" s="37" t="s">
        <v>314</v>
      </c>
      <c r="C196" s="5" t="s">
        <v>131</v>
      </c>
      <c r="D196" s="9">
        <v>116</v>
      </c>
      <c r="E196" s="7">
        <f t="shared" si="26"/>
        <v>119.36399999999999</v>
      </c>
      <c r="F196" s="7">
        <f t="shared" si="27"/>
        <v>120</v>
      </c>
    </row>
    <row r="197" spans="1:6" ht="18.75" x14ac:dyDescent="0.3">
      <c r="A197" s="37" t="s">
        <v>313</v>
      </c>
      <c r="B197" s="37" t="s">
        <v>315</v>
      </c>
      <c r="C197" s="5" t="s">
        <v>132</v>
      </c>
      <c r="D197" s="9">
        <v>602</v>
      </c>
      <c r="E197" s="7">
        <f t="shared" si="26"/>
        <v>619.45799999999997</v>
      </c>
      <c r="F197" s="7">
        <f t="shared" si="27"/>
        <v>620</v>
      </c>
    </row>
    <row r="198" spans="1:6" ht="18.75" x14ac:dyDescent="0.3">
      <c r="A198" s="37" t="s">
        <v>313</v>
      </c>
      <c r="B198" s="37" t="s">
        <v>315</v>
      </c>
      <c r="C198" s="5" t="s">
        <v>133</v>
      </c>
      <c r="D198" s="8">
        <v>602</v>
      </c>
      <c r="E198" s="7">
        <f t="shared" si="26"/>
        <v>619.45799999999997</v>
      </c>
      <c r="F198" s="7">
        <f t="shared" si="27"/>
        <v>620</v>
      </c>
    </row>
    <row r="199" spans="1:6" ht="18.75" x14ac:dyDescent="0.3">
      <c r="A199" s="37" t="s">
        <v>313</v>
      </c>
      <c r="B199" s="37" t="s">
        <v>316</v>
      </c>
      <c r="C199" s="5" t="s">
        <v>134</v>
      </c>
      <c r="D199" s="8">
        <v>150</v>
      </c>
      <c r="E199" s="7">
        <f t="shared" si="26"/>
        <v>154.35</v>
      </c>
      <c r="F199" s="7">
        <f t="shared" si="27"/>
        <v>155</v>
      </c>
    </row>
    <row r="200" spans="1:6" ht="18.75" x14ac:dyDescent="0.3">
      <c r="A200" s="37" t="s">
        <v>313</v>
      </c>
      <c r="B200" s="37" t="s">
        <v>316</v>
      </c>
      <c r="C200" s="5" t="s">
        <v>135</v>
      </c>
      <c r="D200" s="8">
        <v>150</v>
      </c>
      <c r="E200" s="7">
        <f t="shared" si="26"/>
        <v>154.35</v>
      </c>
      <c r="F200" s="7">
        <f t="shared" si="27"/>
        <v>155</v>
      </c>
    </row>
    <row r="201" spans="1:6" ht="18.75" x14ac:dyDescent="0.3">
      <c r="A201" s="37" t="s">
        <v>313</v>
      </c>
      <c r="B201" s="37" t="s">
        <v>317</v>
      </c>
      <c r="C201" s="5" t="s">
        <v>136</v>
      </c>
      <c r="D201" s="8">
        <v>150</v>
      </c>
      <c r="E201" s="7">
        <f t="shared" si="26"/>
        <v>154.35</v>
      </c>
      <c r="F201" s="7">
        <f t="shared" si="27"/>
        <v>155</v>
      </c>
    </row>
    <row r="202" spans="1:6" ht="18.75" x14ac:dyDescent="0.3">
      <c r="A202" s="37" t="s">
        <v>313</v>
      </c>
      <c r="B202" s="37" t="s">
        <v>317</v>
      </c>
      <c r="C202" s="5" t="s">
        <v>137</v>
      </c>
      <c r="D202" s="8">
        <v>150</v>
      </c>
      <c r="E202" s="7">
        <f t="shared" si="26"/>
        <v>154.35</v>
      </c>
      <c r="F202" s="7">
        <f t="shared" si="27"/>
        <v>155</v>
      </c>
    </row>
    <row r="205" spans="1:6" ht="19.5" thickBot="1" x14ac:dyDescent="0.35">
      <c r="C205" s="54" t="s">
        <v>351</v>
      </c>
    </row>
    <row r="206" spans="1:6" ht="19.5" thickBot="1" x14ac:dyDescent="0.3">
      <c r="A206" s="60" t="s">
        <v>322</v>
      </c>
      <c r="B206" s="61" t="s">
        <v>361</v>
      </c>
      <c r="C206" s="55" t="s">
        <v>352</v>
      </c>
      <c r="D206" s="56">
        <v>253</v>
      </c>
      <c r="E206" s="57">
        <v>260.33999999999997</v>
      </c>
      <c r="F206" s="57">
        <v>261</v>
      </c>
    </row>
    <row r="207" spans="1:6" ht="19.5" thickBot="1" x14ac:dyDescent="0.3">
      <c r="A207" s="61" t="s">
        <v>284</v>
      </c>
      <c r="B207" s="61" t="s">
        <v>362</v>
      </c>
      <c r="C207" s="55" t="s">
        <v>353</v>
      </c>
      <c r="D207" s="58">
        <v>116</v>
      </c>
      <c r="E207" s="59">
        <v>119.36</v>
      </c>
      <c r="F207" s="59">
        <v>120</v>
      </c>
    </row>
    <row r="208" spans="1:6" ht="19.5" thickBot="1" x14ac:dyDescent="0.3">
      <c r="A208" s="61" t="s">
        <v>284</v>
      </c>
      <c r="B208" s="61" t="s">
        <v>363</v>
      </c>
      <c r="C208" s="55" t="s">
        <v>354</v>
      </c>
      <c r="D208" s="58">
        <v>116</v>
      </c>
      <c r="E208" s="59">
        <v>119.36</v>
      </c>
      <c r="F208" s="59">
        <v>120</v>
      </c>
    </row>
    <row r="209" spans="1:6" ht="19.5" thickBot="1" x14ac:dyDescent="0.3">
      <c r="A209" s="62" t="s">
        <v>189</v>
      </c>
      <c r="B209" s="61" t="s">
        <v>364</v>
      </c>
      <c r="C209" s="55" t="s">
        <v>355</v>
      </c>
      <c r="D209" s="58">
        <v>213.6</v>
      </c>
      <c r="E209" s="59">
        <v>219.79</v>
      </c>
      <c r="F209" s="59">
        <v>220</v>
      </c>
    </row>
    <row r="210" spans="1:6" ht="19.5" thickBot="1" x14ac:dyDescent="0.3">
      <c r="A210" s="62" t="s">
        <v>189</v>
      </c>
      <c r="B210" s="61" t="s">
        <v>365</v>
      </c>
      <c r="C210" s="55" t="s">
        <v>356</v>
      </c>
      <c r="D210" s="58">
        <v>320.39999999999998</v>
      </c>
      <c r="E210" s="59">
        <v>329.69</v>
      </c>
      <c r="F210" s="59">
        <v>330</v>
      </c>
    </row>
    <row r="211" spans="1:6" ht="19.5" thickBot="1" x14ac:dyDescent="0.3">
      <c r="A211" s="62" t="s">
        <v>189</v>
      </c>
      <c r="B211" s="61" t="s">
        <v>366</v>
      </c>
      <c r="C211" s="55" t="s">
        <v>357</v>
      </c>
      <c r="D211" s="58">
        <v>144.4</v>
      </c>
      <c r="E211" s="59">
        <v>148.59</v>
      </c>
      <c r="F211" s="59">
        <v>149</v>
      </c>
    </row>
    <row r="212" spans="1:6" ht="19.5" thickBot="1" x14ac:dyDescent="0.3">
      <c r="A212" s="62" t="s">
        <v>189</v>
      </c>
      <c r="B212" s="61" t="s">
        <v>367</v>
      </c>
      <c r="C212" s="55" t="s">
        <v>358</v>
      </c>
      <c r="D212" s="58">
        <v>291.60000000000002</v>
      </c>
      <c r="E212" s="59">
        <v>300.06</v>
      </c>
      <c r="F212" s="59">
        <v>301</v>
      </c>
    </row>
    <row r="213" spans="1:6" ht="19.5" thickBot="1" x14ac:dyDescent="0.3">
      <c r="A213" s="61" t="s">
        <v>186</v>
      </c>
      <c r="B213" s="61" t="s">
        <v>368</v>
      </c>
      <c r="C213" s="55" t="s">
        <v>359</v>
      </c>
      <c r="D213" s="58">
        <v>59</v>
      </c>
      <c r="E213" s="59">
        <v>60.71</v>
      </c>
      <c r="F213" s="59">
        <v>61</v>
      </c>
    </row>
    <row r="214" spans="1:6" ht="19.5" thickBot="1" x14ac:dyDescent="0.3">
      <c r="A214" s="61" t="s">
        <v>186</v>
      </c>
      <c r="B214" s="61" t="s">
        <v>369</v>
      </c>
      <c r="C214" s="55" t="s">
        <v>360</v>
      </c>
      <c r="D214" s="58">
        <v>39</v>
      </c>
      <c r="E214" s="59">
        <v>40.130000000000003</v>
      </c>
      <c r="F214" s="59">
        <v>41</v>
      </c>
    </row>
  </sheetData>
  <mergeCells count="35">
    <mergeCell ref="C175:F175"/>
    <mergeCell ref="C189:F189"/>
    <mergeCell ref="C86:F86"/>
    <mergeCell ref="C97:F97"/>
    <mergeCell ref="C102:F102"/>
    <mergeCell ref="C107:F107"/>
    <mergeCell ref="C117:F117"/>
    <mergeCell ref="C130:F130"/>
    <mergeCell ref="C167:D167"/>
    <mergeCell ref="C176:D176"/>
    <mergeCell ref="C190:D190"/>
    <mergeCell ref="C1:F1"/>
    <mergeCell ref="C2:F2"/>
    <mergeCell ref="C3:F3"/>
    <mergeCell ref="C15:F15"/>
    <mergeCell ref="C32:F32"/>
    <mergeCell ref="C108:D108"/>
    <mergeCell ref="C118:D118"/>
    <mergeCell ref="C131:D131"/>
    <mergeCell ref="C157:D157"/>
    <mergeCell ref="C156:F156"/>
    <mergeCell ref="C163:F163"/>
    <mergeCell ref="C87:D87"/>
    <mergeCell ref="C98:D98"/>
    <mergeCell ref="C103:D103"/>
    <mergeCell ref="C82:D82"/>
    <mergeCell ref="C39:F39"/>
    <mergeCell ref="C53:F53"/>
    <mergeCell ref="C76:F76"/>
    <mergeCell ref="C81:F81"/>
    <mergeCell ref="C5:D5"/>
    <mergeCell ref="C16:D16"/>
    <mergeCell ref="C33:D33"/>
    <mergeCell ref="C54:D54"/>
    <mergeCell ref="C77:D77"/>
  </mergeCells>
  <pageMargins left="0.7" right="0.7" top="0.75" bottom="0.75" header="0.3" footer="0.3"/>
  <pageSetup scale="5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Varanasi</dc:creator>
  <cp:lastModifiedBy>Tracye L. Wilcox</cp:lastModifiedBy>
  <cp:lastPrinted>2018-08-20T18:40:23Z</cp:lastPrinted>
  <dcterms:created xsi:type="dcterms:W3CDTF">2018-08-20T18:23:33Z</dcterms:created>
  <dcterms:modified xsi:type="dcterms:W3CDTF">2018-08-27T14:05:06Z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