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iddicks/Dropbox/Martin Work/Teaching/FIN514/2020/"/>
    </mc:Choice>
  </mc:AlternateContent>
  <xr:revisionPtr revIDLastSave="0" documentId="13_ncr:1_{C96EF786-E654-2346-899E-D45B631DDB98}" xr6:coauthVersionLast="45" xr6:coauthVersionMax="45" xr10:uidLastSave="{00000000-0000-0000-0000-000000000000}"/>
  <bookViews>
    <workbookView xWindow="920" yWindow="820" windowWidth="25240" windowHeight="16500" activeTab="2" xr2:uid="{50BF3DFA-E889-7847-B78D-151EF3F29EF8}"/>
  </bookViews>
  <sheets>
    <sheet name="OVME" sheetId="2" r:id="rId1"/>
    <sheet name="OVM" sheetId="3" r:id="rId2"/>
    <sheet name="SWD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4" l="1"/>
  <c r="J8" i="4"/>
  <c r="F32" i="3" l="1"/>
</calcChain>
</file>

<file path=xl/sharedStrings.xml><?xml version="1.0" encoding="utf-8"?>
<sst xmlns="http://schemas.openxmlformats.org/spreadsheetml/2006/main" count="146" uniqueCount="71">
  <si>
    <t>UPS US Equity</t>
  </si>
  <si>
    <t>Underlying</t>
  </si>
  <si>
    <t>Underlying description</t>
  </si>
  <si>
    <t>UNITED PARCEL-B</t>
  </si>
  <si>
    <t>Und. Price</t>
  </si>
  <si>
    <t>Underlying currency</t>
  </si>
  <si>
    <t>USD</t>
  </si>
  <si>
    <t>Trade</t>
  </si>
  <si>
    <t>Trade time</t>
  </si>
  <si>
    <t>Settle</t>
  </si>
  <si>
    <t>Price (Total)</t>
  </si>
  <si>
    <t>Price (Share)</t>
  </si>
  <si>
    <t>Price (%)</t>
  </si>
  <si>
    <t>Currency</t>
  </si>
  <si>
    <t>Delta (%)</t>
  </si>
  <si>
    <t>Gamma (%)</t>
  </si>
  <si>
    <t>Vega</t>
  </si>
  <si>
    <t>Theta</t>
  </si>
  <si>
    <t>Rho</t>
  </si>
  <si>
    <t>Time Value</t>
  </si>
  <si>
    <t>Gearing</t>
  </si>
  <si>
    <t>Break-Even (%)</t>
  </si>
  <si>
    <t>Strategy</t>
  </si>
  <si>
    <t>American Vanilla</t>
  </si>
  <si>
    <t>Style</t>
  </si>
  <si>
    <t>Vanilla</t>
  </si>
  <si>
    <t>Exercise</t>
  </si>
  <si>
    <t>American</t>
  </si>
  <si>
    <t>Call/Put</t>
  </si>
  <si>
    <t>Call</t>
  </si>
  <si>
    <t>Direction</t>
  </si>
  <si>
    <t>Buy</t>
  </si>
  <si>
    <t>Strike</t>
  </si>
  <si>
    <t>% Money</t>
  </si>
  <si>
    <t>ATM</t>
  </si>
  <si>
    <t>Shares</t>
  </si>
  <si>
    <t>Expiry</t>
  </si>
  <si>
    <t>Time to Expiry</t>
  </si>
  <si>
    <t>Model</t>
  </si>
  <si>
    <t>BS - disc.</t>
  </si>
  <si>
    <t>Vol</t>
  </si>
  <si>
    <t>BVOL</t>
  </si>
  <si>
    <t>Forward</t>
  </si>
  <si>
    <t>Carry</t>
  </si>
  <si>
    <t>USD||Rate</t>
  </si>
  <si>
    <t>Dividend Yield</t>
  </si>
  <si>
    <t>Discounted Div Flow</t>
  </si>
  <si>
    <t>Borrow Cost</t>
  </si>
  <si>
    <t>Percent</t>
  </si>
  <si>
    <t>Maturity Date</t>
  </si>
  <si>
    <t>Market Rate</t>
  </si>
  <si>
    <t>Shift (bp)</t>
  </si>
  <si>
    <t>Shifted Rate</t>
  </si>
  <si>
    <t>Zero Rate</t>
  </si>
  <si>
    <t>Source</t>
  </si>
  <si>
    <t>CASH</t>
  </si>
  <si>
    <t>FUTURE</t>
  </si>
  <si>
    <t>SWAP</t>
  </si>
  <si>
    <t>06/23/2021 - 16:30</t>
  </si>
  <si>
    <t>457 - 00:00</t>
  </si>
  <si>
    <t>Ask - 45.116</t>
  </si>
  <si>
    <t>Semi</t>
  </si>
  <si>
    <t>Ask - 55.591</t>
  </si>
  <si>
    <t>70% MONEYNESS</t>
  </si>
  <si>
    <t>P(0,T)</t>
  </si>
  <si>
    <t>Interpolate to find P(0,T) for my T</t>
  </si>
  <si>
    <t>INTerpolate</t>
  </si>
  <si>
    <t>--&gt;</t>
  </si>
  <si>
    <t>r(0,T)</t>
  </si>
  <si>
    <t>T</t>
  </si>
  <si>
    <t>457/365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</si>
</sst>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10" fontId="1" fillId="0" borderId="0" xfId="0" applyNumberFormat="1" applyFont="1"/>
    <xf numFmtId="15" fontId="0" fillId="0" borderId="0" xfId="0" applyNumberFormat="1"/>
    <xf numFmtId="0" fontId="1" fillId="2" borderId="0" xfId="0" applyFont="1" applyFill="1"/>
    <xf numFmtId="0" fontId="0" fillId="0" borderId="0" xfId="0" applyFont="1"/>
    <xf numFmtId="14" fontId="1" fillId="2" borderId="0" xfId="0" applyNumberFormat="1" applyFont="1" applyFill="1"/>
    <xf numFmtId="14" fontId="1" fillId="3" borderId="0" xfId="0" applyNumberFormat="1" applyFont="1" applyFill="1"/>
    <xf numFmtId="0" fontId="1" fillId="3" borderId="0" xfId="0" applyFont="1" applyFill="1"/>
    <xf numFmtId="0" fontId="1" fillId="3" borderId="0" xfId="0" quotePrefix="1" applyFont="1" applyFill="1"/>
    <xf numFmtId="14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800100</xdr:colOff>
      <xdr:row>32</xdr:row>
      <xdr:rowOff>122640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702DD7-9FE9-094B-BE9C-17691B8BF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31600" cy="66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FC8B-0C39-3D42-81AA-7FBF8F18AD44}">
  <dimension ref="A1:G37"/>
  <sheetViews>
    <sheetView topLeftCell="A20" zoomScale="150" zoomScaleNormal="150" workbookViewId="0">
      <selection activeCell="C40" sqref="C40"/>
    </sheetView>
  </sheetViews>
  <sheetFormatPr baseColWidth="10" defaultRowHeight="16" x14ac:dyDescent="0.2"/>
  <cols>
    <col min="1" max="1" width="18.6640625" bestFit="1" customWidth="1"/>
    <col min="2" max="2" width="14.33203125" bestFit="1" customWidth="1"/>
    <col min="3" max="3" width="16.33203125" bestFit="1" customWidth="1"/>
    <col min="5" max="5" width="18.6640625" bestFit="1" customWidth="1"/>
    <col min="6" max="6" width="14.33203125" bestFit="1" customWidth="1"/>
    <col min="7" max="7" width="16.33203125" bestFit="1" customWidth="1"/>
  </cols>
  <sheetData>
    <row r="1" spans="1:7" x14ac:dyDescent="0.2">
      <c r="A1" s="1" t="s">
        <v>34</v>
      </c>
      <c r="B1" s="1"/>
      <c r="C1" s="1"/>
      <c r="E1" s="1" t="s">
        <v>63</v>
      </c>
      <c r="F1" s="1"/>
      <c r="G1" s="1"/>
    </row>
    <row r="2" spans="1:7" x14ac:dyDescent="0.2">
      <c r="A2" s="7" t="s">
        <v>1</v>
      </c>
      <c r="B2" s="7" t="s">
        <v>0</v>
      </c>
      <c r="E2" s="2" t="s">
        <v>1</v>
      </c>
      <c r="F2" s="2" t="s">
        <v>0</v>
      </c>
    </row>
    <row r="3" spans="1:7" x14ac:dyDescent="0.2">
      <c r="A3" s="2" t="s">
        <v>2</v>
      </c>
      <c r="B3" s="2" t="s">
        <v>3</v>
      </c>
      <c r="E3" s="2" t="s">
        <v>2</v>
      </c>
      <c r="F3" s="2" t="s">
        <v>3</v>
      </c>
    </row>
    <row r="4" spans="1:7" x14ac:dyDescent="0.2">
      <c r="A4" s="2" t="s">
        <v>4</v>
      </c>
      <c r="B4" s="2">
        <v>91.814999999999998</v>
      </c>
      <c r="C4" s="2"/>
      <c r="E4" s="2" t="s">
        <v>4</v>
      </c>
      <c r="F4" s="2">
        <v>91.814999999999998</v>
      </c>
      <c r="G4" s="2"/>
    </row>
    <row r="5" spans="1:7" x14ac:dyDescent="0.2">
      <c r="A5" s="2" t="s">
        <v>5</v>
      </c>
      <c r="B5" s="2" t="s">
        <v>6</v>
      </c>
      <c r="C5" s="2"/>
      <c r="E5" s="2" t="s">
        <v>5</v>
      </c>
      <c r="F5" s="2" t="s">
        <v>6</v>
      </c>
      <c r="G5" s="2"/>
    </row>
    <row r="6" spans="1:7" x14ac:dyDescent="0.2">
      <c r="A6" s="2" t="s">
        <v>7</v>
      </c>
      <c r="B6" s="9">
        <v>43913</v>
      </c>
      <c r="E6" s="2" t="s">
        <v>7</v>
      </c>
      <c r="F6" s="3">
        <v>43913</v>
      </c>
    </row>
    <row r="7" spans="1:7" x14ac:dyDescent="0.2">
      <c r="A7" s="2" t="s">
        <v>8</v>
      </c>
      <c r="B7" s="4">
        <v>0.6875</v>
      </c>
      <c r="C7" s="2"/>
      <c r="E7" s="2" t="s">
        <v>8</v>
      </c>
      <c r="F7" s="4">
        <v>0.6875</v>
      </c>
      <c r="G7" s="2"/>
    </row>
    <row r="8" spans="1:7" x14ac:dyDescent="0.2">
      <c r="A8" s="2" t="s">
        <v>9</v>
      </c>
      <c r="B8" s="3">
        <v>43913</v>
      </c>
      <c r="E8" s="2" t="s">
        <v>9</v>
      </c>
      <c r="F8" s="3">
        <v>43913</v>
      </c>
    </row>
    <row r="9" spans="1:7" x14ac:dyDescent="0.2">
      <c r="A9" s="2" t="s">
        <v>10</v>
      </c>
      <c r="B9" s="2">
        <v>16.38</v>
      </c>
      <c r="C9" s="2"/>
      <c r="E9" s="2" t="s">
        <v>10</v>
      </c>
      <c r="F9" s="2">
        <v>33.26</v>
      </c>
      <c r="G9" s="2"/>
    </row>
    <row r="10" spans="1:7" x14ac:dyDescent="0.2">
      <c r="A10" s="2" t="s">
        <v>11</v>
      </c>
      <c r="B10" s="2">
        <v>16.376999999999999</v>
      </c>
      <c r="C10" s="2"/>
      <c r="E10" s="2" t="s">
        <v>11</v>
      </c>
      <c r="F10" s="2">
        <v>33.258099999999999</v>
      </c>
      <c r="G10" s="2"/>
    </row>
    <row r="11" spans="1:7" x14ac:dyDescent="0.2">
      <c r="A11" s="2" t="s">
        <v>12</v>
      </c>
      <c r="B11" s="2">
        <v>17.837</v>
      </c>
      <c r="C11" s="2"/>
      <c r="E11" s="2" t="s">
        <v>12</v>
      </c>
      <c r="F11" s="2">
        <v>36.222999999999999</v>
      </c>
      <c r="G11" s="2"/>
    </row>
    <row r="12" spans="1:7" x14ac:dyDescent="0.2">
      <c r="A12" s="2" t="s">
        <v>13</v>
      </c>
      <c r="B12" s="2" t="s">
        <v>6</v>
      </c>
      <c r="C12" s="2"/>
      <c r="E12" s="2" t="s">
        <v>13</v>
      </c>
      <c r="F12" s="2" t="s">
        <v>6</v>
      </c>
      <c r="G12" s="2"/>
    </row>
    <row r="13" spans="1:7" x14ac:dyDescent="0.2">
      <c r="A13" s="2" t="s">
        <v>14</v>
      </c>
      <c r="B13" s="2">
        <v>57.27</v>
      </c>
      <c r="C13" s="2"/>
      <c r="E13" s="2" t="s">
        <v>14</v>
      </c>
      <c r="F13" s="2">
        <v>80.59</v>
      </c>
      <c r="G13" s="2"/>
    </row>
    <row r="14" spans="1:7" x14ac:dyDescent="0.2">
      <c r="A14" s="2" t="s">
        <v>15</v>
      </c>
      <c r="B14" s="2">
        <v>0.8286</v>
      </c>
      <c r="C14" s="2"/>
      <c r="E14" s="2" t="s">
        <v>15</v>
      </c>
      <c r="F14" s="2">
        <v>0.50890000000000002</v>
      </c>
      <c r="G14" s="2"/>
    </row>
    <row r="15" spans="1:7" x14ac:dyDescent="0.2">
      <c r="A15" s="2" t="s">
        <v>16</v>
      </c>
      <c r="B15" s="2">
        <v>0.39</v>
      </c>
      <c r="C15" s="2"/>
      <c r="E15" s="2" t="s">
        <v>16</v>
      </c>
      <c r="F15" s="2">
        <v>0.27</v>
      </c>
      <c r="G15" s="2"/>
    </row>
    <row r="16" spans="1:7" x14ac:dyDescent="0.2">
      <c r="A16" s="2" t="s">
        <v>17</v>
      </c>
      <c r="B16" s="2">
        <v>-0.02</v>
      </c>
      <c r="C16" s="2"/>
      <c r="E16" s="2" t="s">
        <v>17</v>
      </c>
      <c r="F16" s="2">
        <v>-0.02</v>
      </c>
      <c r="G16" s="2"/>
    </row>
    <row r="17" spans="1:7" x14ac:dyDescent="0.2">
      <c r="A17" s="2" t="s">
        <v>18</v>
      </c>
      <c r="B17" s="2">
        <v>0</v>
      </c>
      <c r="C17" s="2"/>
      <c r="E17" s="2" t="s">
        <v>18</v>
      </c>
      <c r="F17" s="2">
        <v>0</v>
      </c>
      <c r="G17" s="2"/>
    </row>
    <row r="18" spans="1:7" x14ac:dyDescent="0.2">
      <c r="A18" s="2" t="s">
        <v>19</v>
      </c>
      <c r="B18" s="2">
        <v>16.38</v>
      </c>
      <c r="C18" s="2"/>
      <c r="E18" s="2" t="s">
        <v>19</v>
      </c>
      <c r="F18" s="2">
        <v>5.71</v>
      </c>
      <c r="G18" s="2"/>
    </row>
    <row r="19" spans="1:7" x14ac:dyDescent="0.2">
      <c r="A19" s="2" t="s">
        <v>20</v>
      </c>
      <c r="B19" s="2">
        <v>5.61</v>
      </c>
      <c r="C19" s="2"/>
      <c r="E19" s="2" t="s">
        <v>20</v>
      </c>
      <c r="F19" s="2">
        <v>2.76</v>
      </c>
      <c r="G19" s="2"/>
    </row>
    <row r="20" spans="1:7" x14ac:dyDescent="0.2">
      <c r="A20" s="2" t="s">
        <v>21</v>
      </c>
      <c r="B20" s="2">
        <v>17.84</v>
      </c>
      <c r="C20" s="2"/>
      <c r="E20" s="2" t="s">
        <v>21</v>
      </c>
      <c r="F20" s="2">
        <v>6.22</v>
      </c>
      <c r="G20" s="2"/>
    </row>
    <row r="21" spans="1:7" x14ac:dyDescent="0.2">
      <c r="A21" s="2" t="s">
        <v>22</v>
      </c>
      <c r="B21" s="2" t="s">
        <v>23</v>
      </c>
      <c r="E21" s="2" t="s">
        <v>22</v>
      </c>
      <c r="F21" s="2" t="s">
        <v>23</v>
      </c>
    </row>
    <row r="22" spans="1:7" x14ac:dyDescent="0.2">
      <c r="A22" s="2" t="s">
        <v>24</v>
      </c>
      <c r="B22" s="2"/>
      <c r="C22" s="2" t="s">
        <v>25</v>
      </c>
      <c r="E22" s="2" t="s">
        <v>24</v>
      </c>
      <c r="F22" s="2"/>
      <c r="G22" s="2" t="s">
        <v>25</v>
      </c>
    </row>
    <row r="23" spans="1:7" x14ac:dyDescent="0.2">
      <c r="A23" s="2" t="s">
        <v>26</v>
      </c>
      <c r="B23" s="2"/>
      <c r="C23" s="2" t="s">
        <v>27</v>
      </c>
      <c r="E23" s="2" t="s">
        <v>26</v>
      </c>
      <c r="F23" s="2"/>
      <c r="G23" s="2" t="s">
        <v>27</v>
      </c>
    </row>
    <row r="24" spans="1:7" x14ac:dyDescent="0.2">
      <c r="A24" s="2" t="s">
        <v>28</v>
      </c>
      <c r="B24" s="2"/>
      <c r="C24" s="2" t="s">
        <v>29</v>
      </c>
      <c r="E24" s="2" t="s">
        <v>28</v>
      </c>
      <c r="F24" s="2"/>
      <c r="G24" s="2" t="s">
        <v>29</v>
      </c>
    </row>
    <row r="25" spans="1:7" x14ac:dyDescent="0.2">
      <c r="A25" s="2" t="s">
        <v>30</v>
      </c>
      <c r="B25" s="2"/>
      <c r="C25" s="2" t="s">
        <v>31</v>
      </c>
      <c r="E25" s="2" t="s">
        <v>30</v>
      </c>
      <c r="F25" s="2"/>
      <c r="G25" s="2" t="s">
        <v>31</v>
      </c>
    </row>
    <row r="26" spans="1:7" x14ac:dyDescent="0.2">
      <c r="A26" s="2" t="s">
        <v>32</v>
      </c>
      <c r="B26" s="2"/>
      <c r="C26" s="2">
        <v>91.814999999999998</v>
      </c>
      <c r="E26" s="2" t="s">
        <v>32</v>
      </c>
      <c r="F26" s="2"/>
      <c r="G26" s="2">
        <v>64.271000000000001</v>
      </c>
    </row>
    <row r="27" spans="1:7" x14ac:dyDescent="0.2">
      <c r="A27" s="2" t="s">
        <v>32</v>
      </c>
      <c r="B27" s="2" t="s">
        <v>33</v>
      </c>
      <c r="C27" s="2" t="s">
        <v>34</v>
      </c>
      <c r="E27" s="2" t="s">
        <v>32</v>
      </c>
      <c r="F27" s="2" t="s">
        <v>48</v>
      </c>
      <c r="G27" s="5">
        <v>0.7</v>
      </c>
    </row>
    <row r="28" spans="1:7" x14ac:dyDescent="0.2">
      <c r="A28" s="2" t="s">
        <v>35</v>
      </c>
      <c r="B28" s="2"/>
      <c r="C28" s="2">
        <v>1</v>
      </c>
      <c r="E28" s="2" t="s">
        <v>35</v>
      </c>
      <c r="F28" s="2"/>
      <c r="G28" s="2">
        <v>1</v>
      </c>
    </row>
    <row r="29" spans="1:7" x14ac:dyDescent="0.2">
      <c r="A29" s="2" t="s">
        <v>36</v>
      </c>
      <c r="B29" s="2"/>
      <c r="C29" s="7" t="s">
        <v>58</v>
      </c>
      <c r="E29" s="2" t="s">
        <v>36</v>
      </c>
      <c r="F29" s="2"/>
      <c r="G29" s="2" t="s">
        <v>58</v>
      </c>
    </row>
    <row r="30" spans="1:7" x14ac:dyDescent="0.2">
      <c r="A30" s="7" t="s">
        <v>37</v>
      </c>
      <c r="B30" s="7" t="s">
        <v>59</v>
      </c>
      <c r="E30" s="7" t="s">
        <v>37</v>
      </c>
      <c r="F30" s="7" t="s">
        <v>59</v>
      </c>
    </row>
    <row r="31" spans="1:7" x14ac:dyDescent="0.2">
      <c r="A31" s="2" t="s">
        <v>38</v>
      </c>
      <c r="B31" s="2"/>
      <c r="C31" s="2" t="s">
        <v>39</v>
      </c>
      <c r="E31" s="2" t="s">
        <v>38</v>
      </c>
      <c r="F31" s="2"/>
      <c r="G31" s="2" t="s">
        <v>39</v>
      </c>
    </row>
    <row r="32" spans="1:7" x14ac:dyDescent="0.2">
      <c r="A32" s="7" t="s">
        <v>40</v>
      </c>
      <c r="B32" s="7" t="s">
        <v>41</v>
      </c>
      <c r="C32" s="7" t="s">
        <v>60</v>
      </c>
      <c r="E32" s="7" t="s">
        <v>40</v>
      </c>
      <c r="F32" s="7" t="s">
        <v>41</v>
      </c>
      <c r="G32" s="7" t="s">
        <v>62</v>
      </c>
    </row>
    <row r="33" spans="1:7" x14ac:dyDescent="0.2">
      <c r="A33" s="2" t="s">
        <v>42</v>
      </c>
      <c r="B33" s="2" t="s">
        <v>43</v>
      </c>
      <c r="C33" s="2">
        <v>87.216999999999999</v>
      </c>
      <c r="E33" s="2" t="s">
        <v>42</v>
      </c>
      <c r="F33" s="2" t="s">
        <v>43</v>
      </c>
      <c r="G33" s="2">
        <v>87.216999999999999</v>
      </c>
    </row>
    <row r="34" spans="1:7" x14ac:dyDescent="0.2">
      <c r="A34" s="2" t="s">
        <v>44</v>
      </c>
      <c r="B34" s="2" t="s">
        <v>61</v>
      </c>
      <c r="C34" s="2">
        <v>0.54520000000000002</v>
      </c>
      <c r="E34" s="2" t="s">
        <v>44</v>
      </c>
      <c r="F34" s="2" t="s">
        <v>61</v>
      </c>
      <c r="G34" s="2">
        <v>0.54520000000000002</v>
      </c>
    </row>
    <row r="35" spans="1:7" x14ac:dyDescent="0.2">
      <c r="A35" s="7" t="s">
        <v>45</v>
      </c>
      <c r="B35" s="7">
        <v>4.7900999999999998</v>
      </c>
      <c r="E35" s="7" t="s">
        <v>45</v>
      </c>
      <c r="F35" s="7">
        <v>4.7900999999999998</v>
      </c>
    </row>
    <row r="36" spans="1:7" x14ac:dyDescent="0.2">
      <c r="A36" s="2" t="s">
        <v>46</v>
      </c>
      <c r="B36" s="2">
        <v>5.19</v>
      </c>
      <c r="E36" s="2" t="s">
        <v>46</v>
      </c>
      <c r="F36" s="2">
        <v>5.19</v>
      </c>
    </row>
    <row r="37" spans="1:7" x14ac:dyDescent="0.2">
      <c r="A37" s="2" t="s">
        <v>47</v>
      </c>
      <c r="B37" s="2">
        <v>0</v>
      </c>
      <c r="E37" s="2" t="s">
        <v>47</v>
      </c>
      <c r="F3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8367-C881-CD46-9DC7-D4930E6F41A3}">
  <dimension ref="F30:F32"/>
  <sheetViews>
    <sheetView workbookViewId="0">
      <selection activeCell="F33" sqref="F33"/>
    </sheetView>
  </sheetViews>
  <sheetFormatPr baseColWidth="10" defaultRowHeight="16" x14ac:dyDescent="0.2"/>
  <sheetData>
    <row r="30" spans="6:6" x14ac:dyDescent="0.2">
      <c r="F30" s="6">
        <v>44370</v>
      </c>
    </row>
    <row r="31" spans="6:6" x14ac:dyDescent="0.2">
      <c r="F31" s="6">
        <v>43913</v>
      </c>
    </row>
    <row r="32" spans="6:6" x14ac:dyDescent="0.2">
      <c r="F32">
        <f>F30-F31</f>
        <v>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D6A-78E7-D04F-8CEF-8A193515C5D4}">
  <dimension ref="A1:K26"/>
  <sheetViews>
    <sheetView tabSelected="1" zoomScale="150" zoomScaleNormal="150" workbookViewId="0">
      <selection activeCell="J9" sqref="J9"/>
    </sheetView>
  </sheetViews>
  <sheetFormatPr baseColWidth="10" defaultRowHeight="16" x14ac:dyDescent="0.2"/>
  <cols>
    <col min="1" max="1" width="12" bestFit="1" customWidth="1"/>
    <col min="2" max="2" width="12.1640625" hidden="1" customWidth="1"/>
    <col min="3" max="3" width="8" hidden="1" customWidth="1"/>
    <col min="4" max="5" width="12.1640625" hidden="1" customWidth="1"/>
    <col min="6" max="6" width="12.1640625" bestFit="1" customWidth="1"/>
    <col min="7" max="7" width="7" bestFit="1" customWidth="1"/>
  </cols>
  <sheetData>
    <row r="1" spans="1:11" s="8" customForma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64</v>
      </c>
      <c r="G1" s="1" t="s">
        <v>54</v>
      </c>
      <c r="I1" s="13">
        <v>43913</v>
      </c>
    </row>
    <row r="2" spans="1:11" x14ac:dyDescent="0.2">
      <c r="A2" s="3">
        <v>44005</v>
      </c>
      <c r="B2" s="2">
        <v>1.19513</v>
      </c>
      <c r="C2" s="2">
        <v>0</v>
      </c>
      <c r="D2" s="2">
        <v>1.19513</v>
      </c>
      <c r="E2" s="2">
        <v>1.19513</v>
      </c>
      <c r="F2" s="7">
        <v>0.99695507900000002</v>
      </c>
      <c r="G2" s="2" t="s">
        <v>55</v>
      </c>
    </row>
    <row r="3" spans="1:11" x14ac:dyDescent="0.2">
      <c r="A3" s="3">
        <v>44090</v>
      </c>
      <c r="B3" s="2">
        <v>0.64957123000000005</v>
      </c>
      <c r="C3" s="2">
        <v>0</v>
      </c>
      <c r="D3" s="2">
        <v>0.64957123000000005</v>
      </c>
      <c r="E3" s="2">
        <v>0.93685355000000003</v>
      </c>
      <c r="F3" s="7">
        <v>0.99551848200000004</v>
      </c>
      <c r="G3" s="2" t="s">
        <v>56</v>
      </c>
    </row>
    <row r="4" spans="1:11" x14ac:dyDescent="0.2">
      <c r="A4" s="3">
        <v>44181</v>
      </c>
      <c r="B4" s="2">
        <v>0.468826564</v>
      </c>
      <c r="C4" s="2">
        <v>0</v>
      </c>
      <c r="D4" s="2">
        <v>0.468826564</v>
      </c>
      <c r="E4" s="2">
        <v>0.77845096899999999</v>
      </c>
      <c r="F4" s="7">
        <v>0.99434009999999995</v>
      </c>
      <c r="G4" s="2" t="s">
        <v>56</v>
      </c>
    </row>
    <row r="5" spans="1:11" x14ac:dyDescent="0.2">
      <c r="A5" s="10">
        <v>44272</v>
      </c>
      <c r="B5" s="11">
        <v>0.48778869200000002</v>
      </c>
      <c r="C5" s="11">
        <v>0</v>
      </c>
      <c r="D5" s="11">
        <v>0.48778869200000002</v>
      </c>
      <c r="E5" s="11">
        <v>0.70376817199999997</v>
      </c>
      <c r="F5" s="11">
        <v>0.99311556700000003</v>
      </c>
      <c r="G5" s="11" t="s">
        <v>56</v>
      </c>
    </row>
    <row r="6" spans="1:11" x14ac:dyDescent="0.2">
      <c r="A6" s="10">
        <v>44363</v>
      </c>
      <c r="B6" s="11">
        <v>0.46146489800000001</v>
      </c>
      <c r="C6" s="11">
        <v>0</v>
      </c>
      <c r="D6" s="11">
        <v>0.46146489800000001</v>
      </c>
      <c r="E6" s="11">
        <v>0.65720714999999996</v>
      </c>
      <c r="F6" s="11">
        <v>0.99195846700000001</v>
      </c>
      <c r="G6" s="11" t="s">
        <v>56</v>
      </c>
      <c r="I6" t="s">
        <v>65</v>
      </c>
    </row>
    <row r="7" spans="1:11" x14ac:dyDescent="0.2">
      <c r="A7" s="10">
        <v>44370</v>
      </c>
      <c r="B7" s="11"/>
      <c r="C7" s="11"/>
      <c r="D7" s="11"/>
      <c r="E7" s="11"/>
      <c r="F7" s="11" t="s">
        <v>66</v>
      </c>
      <c r="G7" s="12" t="s">
        <v>67</v>
      </c>
      <c r="H7" t="s">
        <v>68</v>
      </c>
    </row>
    <row r="8" spans="1:11" x14ac:dyDescent="0.2">
      <c r="A8" s="10">
        <v>44454</v>
      </c>
      <c r="B8" s="11">
        <v>0.48986098</v>
      </c>
      <c r="C8" s="11">
        <v>0</v>
      </c>
      <c r="D8" s="11">
        <v>0.48986098</v>
      </c>
      <c r="E8" s="11">
        <v>0.63109744099999998</v>
      </c>
      <c r="F8" s="11">
        <v>0.990731684</v>
      </c>
      <c r="G8" s="11" t="s">
        <v>56</v>
      </c>
      <c r="I8" t="s">
        <v>69</v>
      </c>
      <c r="J8">
        <f>A7-I1</f>
        <v>457</v>
      </c>
      <c r="K8" s="14" t="s">
        <v>70</v>
      </c>
    </row>
    <row r="9" spans="1:11" x14ac:dyDescent="0.2">
      <c r="A9" s="3">
        <v>44545</v>
      </c>
      <c r="B9" s="2">
        <v>0.50298392199999997</v>
      </c>
      <c r="C9" s="2">
        <v>0</v>
      </c>
      <c r="D9" s="2">
        <v>0.50298392199999997</v>
      </c>
      <c r="E9" s="2">
        <v>0.61341094399999996</v>
      </c>
      <c r="F9" s="7">
        <v>0.98947363600000005</v>
      </c>
      <c r="G9" s="2" t="s">
        <v>56</v>
      </c>
      <c r="J9">
        <f>J8/365</f>
        <v>1.252054794520548</v>
      </c>
    </row>
    <row r="10" spans="1:11" x14ac:dyDescent="0.2">
      <c r="A10" s="3">
        <v>44643</v>
      </c>
      <c r="B10" s="2">
        <v>0.61450052300000002</v>
      </c>
      <c r="C10" s="2">
        <v>0</v>
      </c>
      <c r="D10" s="2">
        <v>0.61450052300000002</v>
      </c>
      <c r="E10" s="2">
        <v>0.61409486700000004</v>
      </c>
      <c r="F10" s="7">
        <v>0.98781180499999999</v>
      </c>
      <c r="G10" s="2" t="s">
        <v>57</v>
      </c>
    </row>
    <row r="11" spans="1:11" x14ac:dyDescent="0.2">
      <c r="A11" s="3">
        <v>45008</v>
      </c>
      <c r="B11" s="2">
        <v>0.62674999200000003</v>
      </c>
      <c r="C11" s="2">
        <v>0</v>
      </c>
      <c r="D11" s="2">
        <v>0.62674999200000003</v>
      </c>
      <c r="E11" s="2">
        <v>0.62655153200000002</v>
      </c>
      <c r="F11" s="7">
        <v>0.98140784199999997</v>
      </c>
      <c r="G11" s="2" t="s">
        <v>57</v>
      </c>
    </row>
    <row r="12" spans="1:11" x14ac:dyDescent="0.2">
      <c r="A12" s="3">
        <v>45376</v>
      </c>
      <c r="B12" s="2">
        <v>0.67109999099999995</v>
      </c>
      <c r="C12" s="2">
        <v>0</v>
      </c>
      <c r="D12" s="2">
        <v>0.67109999099999995</v>
      </c>
      <c r="E12" s="2">
        <v>0.67139552999999996</v>
      </c>
      <c r="F12" s="7">
        <v>0.973509124</v>
      </c>
      <c r="G12" s="2" t="s">
        <v>57</v>
      </c>
    </row>
    <row r="13" spans="1:11" x14ac:dyDescent="0.2">
      <c r="A13" s="3">
        <v>45740</v>
      </c>
      <c r="B13" s="2">
        <v>0.72499999400000004</v>
      </c>
      <c r="C13" s="2">
        <v>0</v>
      </c>
      <c r="D13" s="2">
        <v>0.72499999400000004</v>
      </c>
      <c r="E13" s="2">
        <v>0.72605428400000005</v>
      </c>
      <c r="F13" s="7">
        <v>0.96439230600000003</v>
      </c>
      <c r="G13" s="2" t="s">
        <v>57</v>
      </c>
    </row>
    <row r="14" spans="1:11" x14ac:dyDescent="0.2">
      <c r="A14" s="3">
        <v>46104</v>
      </c>
      <c r="B14" s="2">
        <v>0.80099999899999996</v>
      </c>
      <c r="C14" s="2">
        <v>0</v>
      </c>
      <c r="D14" s="2">
        <v>0.80099999899999996</v>
      </c>
      <c r="E14" s="2">
        <v>0.80353009600000003</v>
      </c>
      <c r="F14" s="7">
        <v>0.95302397800000005</v>
      </c>
      <c r="G14" s="2" t="s">
        <v>57</v>
      </c>
    </row>
    <row r="15" spans="1:11" x14ac:dyDescent="0.2">
      <c r="A15" s="3">
        <v>46469</v>
      </c>
      <c r="B15" s="2">
        <v>0.87224951399999995</v>
      </c>
      <c r="C15" s="2">
        <v>0</v>
      </c>
      <c r="D15" s="2">
        <v>0.87224951399999995</v>
      </c>
      <c r="E15" s="2">
        <v>0.87652911</v>
      </c>
      <c r="F15" s="7">
        <v>0.94061348199999995</v>
      </c>
      <c r="G15" s="2" t="s">
        <v>57</v>
      </c>
    </row>
    <row r="16" spans="1:11" x14ac:dyDescent="0.2">
      <c r="A16" s="3">
        <v>46835</v>
      </c>
      <c r="B16" s="2">
        <v>0.929749995</v>
      </c>
      <c r="C16" s="2">
        <v>0</v>
      </c>
      <c r="D16" s="2">
        <v>0.929749995</v>
      </c>
      <c r="E16" s="2">
        <v>0.93567948300000003</v>
      </c>
      <c r="F16" s="7">
        <v>0.92804059400000005</v>
      </c>
      <c r="G16" s="2" t="s">
        <v>57</v>
      </c>
    </row>
    <row r="17" spans="1:7" x14ac:dyDescent="0.2">
      <c r="A17" s="3">
        <v>47200</v>
      </c>
      <c r="B17" s="2">
        <v>0.97499951699999998</v>
      </c>
      <c r="C17" s="2">
        <v>0</v>
      </c>
      <c r="D17" s="2">
        <v>0.97499951699999998</v>
      </c>
      <c r="E17" s="2">
        <v>0.98236473599999996</v>
      </c>
      <c r="F17" s="7">
        <v>0.91558103800000001</v>
      </c>
      <c r="G17" s="2" t="s">
        <v>57</v>
      </c>
    </row>
    <row r="18" spans="1:7" x14ac:dyDescent="0.2">
      <c r="A18" s="3">
        <v>47567</v>
      </c>
      <c r="B18" s="2">
        <v>1.0095995069999999</v>
      </c>
      <c r="C18" s="2">
        <v>0</v>
      </c>
      <c r="D18" s="2">
        <v>1.0095995069999999</v>
      </c>
      <c r="E18" s="2">
        <v>1.0181044880000001</v>
      </c>
      <c r="F18" s="7">
        <v>0.90338305900000004</v>
      </c>
      <c r="G18" s="2" t="s">
        <v>57</v>
      </c>
    </row>
    <row r="19" spans="1:7" x14ac:dyDescent="0.2">
      <c r="A19" s="3">
        <v>47931</v>
      </c>
      <c r="B19" s="2">
        <v>1.021099508</v>
      </c>
      <c r="C19" s="2">
        <v>0</v>
      </c>
      <c r="D19" s="2">
        <v>1.021099508</v>
      </c>
      <c r="E19" s="2">
        <v>1.029539328</v>
      </c>
      <c r="F19" s="7">
        <v>0.89316194900000001</v>
      </c>
      <c r="G19" s="2" t="s">
        <v>57</v>
      </c>
    </row>
    <row r="20" spans="1:7" x14ac:dyDescent="0.2">
      <c r="A20" s="3">
        <v>48296</v>
      </c>
      <c r="B20" s="2">
        <v>1.033999503</v>
      </c>
      <c r="C20" s="2">
        <v>0</v>
      </c>
      <c r="D20" s="2">
        <v>1.033999503</v>
      </c>
      <c r="E20" s="2">
        <v>1.0426109699999999</v>
      </c>
      <c r="F20" s="7">
        <v>0.88268371700000003</v>
      </c>
      <c r="G20" s="2" t="s">
        <v>57</v>
      </c>
    </row>
    <row r="21" spans="1:7" x14ac:dyDescent="0.2">
      <c r="A21" s="3">
        <v>49395</v>
      </c>
      <c r="B21" s="2">
        <v>1.045548975</v>
      </c>
      <c r="C21" s="2">
        <v>0</v>
      </c>
      <c r="D21" s="2">
        <v>1.045548975</v>
      </c>
      <c r="E21" s="2">
        <v>1.053281702</v>
      </c>
      <c r="F21" s="7">
        <v>0.854110751</v>
      </c>
      <c r="G21" s="2" t="s">
        <v>57</v>
      </c>
    </row>
    <row r="22" spans="1:7" x14ac:dyDescent="0.2">
      <c r="A22" s="3">
        <v>51218</v>
      </c>
      <c r="B22" s="2">
        <v>1.0537495020000001</v>
      </c>
      <c r="C22" s="2">
        <v>0</v>
      </c>
      <c r="D22" s="2">
        <v>1.0537495020000001</v>
      </c>
      <c r="E22" s="2">
        <v>1.0603017669999999</v>
      </c>
      <c r="F22" s="7">
        <v>0.80936910900000003</v>
      </c>
      <c r="G22" s="2" t="s">
        <v>57</v>
      </c>
    </row>
    <row r="23" spans="1:7" x14ac:dyDescent="0.2">
      <c r="A23" s="3">
        <v>53044</v>
      </c>
      <c r="B23" s="2">
        <v>1.0480000380000001</v>
      </c>
      <c r="C23" s="2">
        <v>0</v>
      </c>
      <c r="D23" s="2">
        <v>1.0480000380000001</v>
      </c>
      <c r="E23" s="2">
        <v>1.0525382059999999</v>
      </c>
      <c r="F23" s="7">
        <v>0.76916899599999999</v>
      </c>
      <c r="G23" s="2" t="s">
        <v>57</v>
      </c>
    </row>
    <row r="24" spans="1:7" x14ac:dyDescent="0.2">
      <c r="A24" s="3">
        <v>54870</v>
      </c>
      <c r="B24" s="2">
        <v>1.041249514</v>
      </c>
      <c r="C24" s="2">
        <v>0</v>
      </c>
      <c r="D24" s="2">
        <v>1.041249514</v>
      </c>
      <c r="E24" s="2">
        <v>1.044017977</v>
      </c>
      <c r="F24" s="7">
        <v>0.73169556499999999</v>
      </c>
      <c r="G24" s="2" t="s">
        <v>57</v>
      </c>
    </row>
    <row r="25" spans="1:7" x14ac:dyDescent="0.2">
      <c r="A25" s="3">
        <v>58523</v>
      </c>
      <c r="B25" s="2">
        <v>0.98190000700000002</v>
      </c>
      <c r="C25" s="2">
        <v>0</v>
      </c>
      <c r="D25" s="2">
        <v>0.98190000700000002</v>
      </c>
      <c r="E25" s="2">
        <v>0.97385805700000005</v>
      </c>
      <c r="F25" s="7">
        <v>0.678006848</v>
      </c>
      <c r="G25" s="2" t="s">
        <v>57</v>
      </c>
    </row>
    <row r="26" spans="1:7" x14ac:dyDescent="0.2">
      <c r="A26" s="3">
        <v>62176</v>
      </c>
      <c r="B26" s="2">
        <v>0.89875000699999996</v>
      </c>
      <c r="C26" s="2">
        <v>0</v>
      </c>
      <c r="D26" s="2">
        <v>0.89875000699999996</v>
      </c>
      <c r="E26" s="2">
        <v>0.87602688900000003</v>
      </c>
      <c r="F26" s="7">
        <v>0.64591895600000004</v>
      </c>
      <c r="G26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OVME</vt:lpstr>
      <vt:lpstr>OVM</vt:lpstr>
      <vt:lpstr>SWDF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2020-04-01T17:52:00Z</dcterms:created>
  <dcterms:modified xsi:type="dcterms:W3CDTF">2020-04-21T21:10:47Z</dcterms:modified>
</cp:coreProperties>
</file>