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mli/Downloads/"/>
    </mc:Choice>
  </mc:AlternateContent>
  <xr:revisionPtr revIDLastSave="0" documentId="13_ncr:1_{A7BE2C3B-5B04-5F40-B251-02AD96B0E070}" xr6:coauthVersionLast="47" xr6:coauthVersionMax="47" xr10:uidLastSave="{00000000-0000-0000-0000-000000000000}"/>
  <bookViews>
    <workbookView xWindow="15400" yWindow="500" windowWidth="13400" windowHeight="17500" firstSheet="1" activeTab="2" xr2:uid="{00000000-000D-0000-FFFF-FFFF00000000}"/>
  </bookViews>
  <sheets>
    <sheet name="Supplementary_Material_A" sheetId="2" r:id="rId1"/>
    <sheet name="Supplementary_Material_B" sheetId="4" r:id="rId2"/>
    <sheet name="Supplementary_Material_C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E52" i="5"/>
  <c r="F39" i="5"/>
  <c r="E39" i="5"/>
  <c r="F34" i="5"/>
  <c r="E34" i="5"/>
  <c r="F32" i="5"/>
  <c r="E32" i="5"/>
  <c r="F27" i="5"/>
  <c r="E2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8" i="5"/>
  <c r="F29" i="5"/>
  <c r="F30" i="5"/>
  <c r="F31" i="5"/>
  <c r="F33" i="5"/>
  <c r="F35" i="5"/>
  <c r="F36" i="5"/>
  <c r="F37" i="5"/>
  <c r="F38" i="5"/>
  <c r="F40" i="5"/>
  <c r="F41" i="5"/>
  <c r="F42" i="5"/>
  <c r="F43" i="5"/>
  <c r="F44" i="5"/>
  <c r="F45" i="5"/>
  <c r="F46" i="5"/>
  <c r="F47" i="5"/>
  <c r="F48" i="5"/>
  <c r="F49" i="5"/>
  <c r="F50" i="5"/>
  <c r="F51" i="5"/>
  <c r="F53" i="5"/>
  <c r="F54" i="5"/>
  <c r="F55" i="5"/>
  <c r="F56" i="5"/>
  <c r="E54" i="5"/>
  <c r="E55" i="5"/>
  <c r="E56" i="5"/>
  <c r="E53" i="5"/>
  <c r="E41" i="5"/>
  <c r="E42" i="5"/>
  <c r="E43" i="5"/>
  <c r="E44" i="5"/>
  <c r="E45" i="5"/>
  <c r="E46" i="5"/>
  <c r="E47" i="5"/>
  <c r="E48" i="5"/>
  <c r="E49" i="5"/>
  <c r="E50" i="5"/>
  <c r="E51" i="5"/>
  <c r="E40" i="5"/>
  <c r="E35" i="5"/>
  <c r="E36" i="5"/>
  <c r="E37" i="5"/>
  <c r="E38" i="5"/>
  <c r="E31" i="5"/>
  <c r="E33" i="5"/>
  <c r="E28" i="5"/>
  <c r="E29" i="5"/>
  <c r="E30" i="5"/>
  <c r="E26" i="5"/>
  <c r="E18" i="5"/>
  <c r="E19" i="5"/>
  <c r="E20" i="5"/>
  <c r="E21" i="5"/>
  <c r="E22" i="5"/>
  <c r="E23" i="5"/>
  <c r="E24" i="5"/>
  <c r="E25" i="5"/>
  <c r="E1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F3" i="5"/>
  <c r="F4" i="5"/>
  <c r="F2" i="5"/>
  <c r="E2" i="5"/>
  <c r="F20" i="4"/>
  <c r="E15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<sst xmlns="http://schemas.openxmlformats.org/spreadsheetml/2006/main" count="184" uniqueCount="156">
  <si>
    <t>Title</t>
  </si>
  <si>
    <t>ID</t>
  </si>
  <si>
    <t>Development and validation of a multi-dimensional measure of intellectual humility</t>
  </si>
  <si>
    <t>Cognitive and Interpersonal Features of Intellectual Humility</t>
  </si>
  <si>
    <t>Finding middle ground between intellectual arrogance and intellectual servility: Development and assessment of the limitations-owning intellectual humility scale</t>
  </si>
  <si>
    <t>Links between intellectual humility and acquiring knowledge</t>
  </si>
  <si>
    <t>Intellectual humility and openness to the opposing view</t>
  </si>
  <si>
    <t>Contrasting self-report and consensus ratings of intellectual humility and arrogance</t>
  </si>
  <si>
    <t>Perceived partner responsiveness promotes intellectual humility</t>
  </si>
  <si>
    <t>Holding specific views with humility: Conceptualization and measurement of specific intellectual humility</t>
  </si>
  <si>
    <t>Wisdom, bias, and balance: Toward a process-sensitive measurement of wisdom-related cognition</t>
  </si>
  <si>
    <t>Intellectual Humility: Scale Development and Theoretical Elaborations in the Context of Religious Leadership</t>
  </si>
  <si>
    <t>Multidimensional Intellectual Humility Scale</t>
  </si>
  <si>
    <t>Dimensions</t>
  </si>
  <si>
    <t>Type</t>
  </si>
  <si>
    <t>Self-Report</t>
  </si>
  <si>
    <t>Openmindedness (versus Arrogance), Intellectual Modesty (versus Vanity), Corrigibility (versus Fragility), and Engagement (versus Boredom)</t>
  </si>
  <si>
    <t>Remark</t>
  </si>
  <si>
    <t>N/A</t>
  </si>
  <si>
    <t>Picture</t>
  </si>
  <si>
    <t>Cultural Humility Scale, Adapted</t>
  </si>
  <si>
    <t>Participants are asked to rate self or others but not focusing on cultural background</t>
  </si>
  <si>
    <t>The Development and Validation of the Comprehensive Intellectual Humility Scale</t>
  </si>
  <si>
    <t>Items directly related to ignorance admission</t>
  </si>
  <si>
    <t>Openness to revising one’s viewpoints”, “Lack of overconfidence about one’s knowledge”, “Respect for the viewpoints of others” and “Lack of threat in the face of intellectual disagreements”</t>
  </si>
  <si>
    <t xml:space="preserve">Although there is no item directly related to ignorance admission, a lot of them is like a further step of ignorance admission, which is admitting that they are wrong. This scale is developed by the group, b,  of researchers in 'correlation' </t>
  </si>
  <si>
    <t>Situated Wise Reasoning Scale (subscale: intellectual humility)</t>
  </si>
  <si>
    <t>Guidance to recall needed, beware that other researchers didn't follow the rules</t>
  </si>
  <si>
    <t>2 (11, 12) out of 12</t>
  </si>
  <si>
    <t>1 (12) out of 4</t>
  </si>
  <si>
    <t>1 (1) out of 2</t>
  </si>
  <si>
    <t>Grossman et al.'s novel model for wise reasoning (subscale: intellectual humility)</t>
  </si>
  <si>
    <t>The Intellectual Humility Measure (IHM)</t>
  </si>
  <si>
    <t>NO ACCESS</t>
  </si>
  <si>
    <t>Perspective taking, low concern for intellectual status, low intellectual defensiveness</t>
  </si>
  <si>
    <t>?</t>
  </si>
  <si>
    <t>General Intellectual Humility Scale (GIHS)</t>
  </si>
  <si>
    <t>Unidimensional</t>
  </si>
  <si>
    <t>0 out of 6 (admitting wrongness instead)</t>
  </si>
  <si>
    <t>0 out of 22 (admitting wrongness instead)</t>
  </si>
  <si>
    <t>Meagher et al.'s novel scale</t>
  </si>
  <si>
    <t>Self- &amp; informant-report</t>
  </si>
  <si>
    <t>Did not analysed</t>
  </si>
  <si>
    <t xml:space="preserve"> 6-point Likert-type scales
1. ‘‘Open to criticism of ideas" 
2. ‘‘Knows what he/she is not good at’’
3. ‘‘Can learn from others’’
4. ‘‘Is intellectually humble’’</t>
  </si>
  <si>
    <t>1 (2) out of 4</t>
  </si>
  <si>
    <t>Comprehensive Intellectual Humility Scale (CIHS)</t>
  </si>
  <si>
    <t>Limitations-Owning Intellectual Humility Scale (LOIHS)</t>
  </si>
  <si>
    <t>Self-report</t>
  </si>
  <si>
    <t>1 (12) out of 12</t>
  </si>
  <si>
    <t>Informant-report</t>
  </si>
  <si>
    <t>0 out of 22</t>
  </si>
  <si>
    <t>Intellectual Openness 7-item, Intellectual Arrogance 9-item</t>
  </si>
  <si>
    <t>Intellectual Humility Scale (IHS)</t>
  </si>
  <si>
    <t>Unlike the title of the paper suggest, this scale is not specifically derived from religious population, so is suitable for general use
IH was conceptualised as a subdomain of humility here, they mentioned the further need to examine the discriminant validity of IH and general humility, but DID NOT conduct the relevant test</t>
  </si>
  <si>
    <t>2 (7, 15) out of 16</t>
  </si>
  <si>
    <t>Krumrei-Mancuso et al.'s novel scale for this paper</t>
  </si>
  <si>
    <t>Knowing-it-all 4-item, Intellectual Opennes 4-item</t>
  </si>
  <si>
    <t>2 (4r, 10r) out of 8</t>
  </si>
  <si>
    <t>It's only breifly validated because at that time they don't have validated measures yet in 2013</t>
  </si>
  <si>
    <t>Portera and Schumann IH (I arbitratily give this name)</t>
  </si>
  <si>
    <t>4 (1, 3, 5, 8r) out of 9</t>
  </si>
  <si>
    <t>Reis &amp; Lee's novel state-level scale</t>
  </si>
  <si>
    <t>1 (6) out of 14</t>
  </si>
  <si>
    <t>Specific Intellectual Humility Scale (SIHS)</t>
  </si>
  <si>
    <t>4 out of 9 (2, 3, 4, 8)</t>
  </si>
  <si>
    <t>State-Trait IH Scale</t>
  </si>
  <si>
    <t>Situation-Based Contingencies Underlying WisdomContent Manifestations: Examining Intellectual Humility in Daily Life</t>
  </si>
  <si>
    <t>3, love of learning, appropriate discomfort with limitations, and owning intellectual limitations</t>
  </si>
  <si>
    <t>Tool name</t>
  </si>
  <si>
    <t>Intellectual Humility</t>
  </si>
  <si>
    <t>Q91-Q93 response</t>
  </si>
  <si>
    <t>Code</t>
  </si>
  <si>
    <t>Percentage of total</t>
  </si>
  <si>
    <t>Frequency</t>
  </si>
  <si>
    <t>N/A (cannot assess)</t>
  </si>
  <si>
    <t>All Correct Answer</t>
  </si>
  <si>
    <t>with some missing data</t>
  </si>
  <si>
    <t>with some question skipped</t>
  </si>
  <si>
    <t>with some no response</t>
  </si>
  <si>
    <t>Q91-93 all correct</t>
  </si>
  <si>
    <t>Yes</t>
  </si>
  <si>
    <t>Some "Don't know" w/ correct/wrong answer</t>
  </si>
  <si>
    <t>All "Don't know"</t>
  </si>
  <si>
    <t>Q91-93 all 'Don't know"</t>
  </si>
  <si>
    <t>No</t>
  </si>
  <si>
    <t>Mixture of correct and wrong answer</t>
  </si>
  <si>
    <t>All Wrong Answer</t>
  </si>
  <si>
    <t>Q91-93 all wrong</t>
  </si>
  <si>
    <t>Bad data</t>
  </si>
  <si>
    <t>Mixture of missing, question skipped, no response</t>
  </si>
  <si>
    <t>All</t>
  </si>
  <si>
    <t>missing data</t>
  </si>
  <si>
    <t>question skipped</t>
  </si>
  <si>
    <t>no response</t>
  </si>
  <si>
    <t>B_COUNTRY_ALPHA</t>
  </si>
  <si>
    <t>1_count</t>
  </si>
  <si>
    <t>0_count</t>
  </si>
  <si>
    <t>1_ratio</t>
  </si>
  <si>
    <t>0_ratio</t>
  </si>
  <si>
    <t>ARM</t>
  </si>
  <si>
    <t>BGD</t>
  </si>
  <si>
    <t>BOL</t>
  </si>
  <si>
    <t>BRA</t>
  </si>
  <si>
    <t>CHL</t>
  </si>
  <si>
    <t>CHN</t>
  </si>
  <si>
    <t>COL</t>
  </si>
  <si>
    <t>CYP</t>
  </si>
  <si>
    <t>CZE</t>
  </si>
  <si>
    <t>DEU</t>
  </si>
  <si>
    <t>ECU</t>
  </si>
  <si>
    <t>ETH</t>
  </si>
  <si>
    <t>GRC</t>
  </si>
  <si>
    <t>HKG</t>
  </si>
  <si>
    <t>IDN</t>
  </si>
  <si>
    <t>IND</t>
  </si>
  <si>
    <t>IRQ</t>
  </si>
  <si>
    <t>JOR</t>
  </si>
  <si>
    <t>KAZ</t>
  </si>
  <si>
    <t>KEN</t>
  </si>
  <si>
    <t>KGZ</t>
  </si>
  <si>
    <t>LBY</t>
  </si>
  <si>
    <t>MAC</t>
  </si>
  <si>
    <t>MEX</t>
  </si>
  <si>
    <t>NGA</t>
  </si>
  <si>
    <t>NIC</t>
  </si>
  <si>
    <t>PAK</t>
  </si>
  <si>
    <t>PER</t>
  </si>
  <si>
    <t>ROU</t>
  </si>
  <si>
    <t>RUS</t>
  </si>
  <si>
    <t>SGP</t>
  </si>
  <si>
    <t>SRB</t>
  </si>
  <si>
    <t>SVK</t>
  </si>
  <si>
    <t>THA</t>
  </si>
  <si>
    <t>TUN</t>
  </si>
  <si>
    <t>TUR</t>
  </si>
  <si>
    <t>TWN</t>
  </si>
  <si>
    <t>UKR</t>
  </si>
  <si>
    <t>URY</t>
  </si>
  <si>
    <t>VEN</t>
  </si>
  <si>
    <t>VNM</t>
  </si>
  <si>
    <t>ZWE</t>
  </si>
  <si>
    <t>AND</t>
  </si>
  <si>
    <t>ARG</t>
  </si>
  <si>
    <t>GTM</t>
  </si>
  <si>
    <t>KOR</t>
  </si>
  <si>
    <t>MOR</t>
  </si>
  <si>
    <t>MMR</t>
  </si>
  <si>
    <t>PRI</t>
  </si>
  <si>
    <t>UZB</t>
  </si>
  <si>
    <t>LBN</t>
  </si>
  <si>
    <t>MNG</t>
  </si>
  <si>
    <t>MYS</t>
  </si>
  <si>
    <t>PHL</t>
  </si>
  <si>
    <t>USA</t>
  </si>
  <si>
    <t>Total_count</t>
  </si>
  <si>
    <t>Note: Total_count after exclusion of IH not coded as 0 or 1, and also after exclusion of Q_MODE (data collectio method) that is 3, 4, 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</si>
</sst>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sz val="8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</cellXfs>
  <cellStyles count="3">
    <cellStyle name="Normal" xfId="0" builtinId="0"/>
    <cellStyle name="Normal 2" xfId="1" xr:uid="{E9AB7F9B-930E-44B4-A914-DC4A37C3C13F}"/>
    <cellStyle name="Per 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6F6B-E519-4C6A-839B-6918B4B11032}">
  <dimension ref="A1:H105"/>
  <sheetViews>
    <sheetView zoomScale="170" zoomScaleNormal="17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3203125" defaultRowHeight="16" x14ac:dyDescent="0.2"/>
  <cols>
    <col min="1" max="1" width="4.33203125" customWidth="1"/>
    <col min="2" max="2" width="67.5" bestFit="1" customWidth="1"/>
    <col min="3" max="3" width="36.33203125" bestFit="1" customWidth="1"/>
    <col min="5" max="6" width="42.1640625" customWidth="1"/>
    <col min="8" max="8" width="55.6640625" customWidth="1"/>
  </cols>
  <sheetData>
    <row r="1" spans="1:8" x14ac:dyDescent="0.2">
      <c r="A1" t="s">
        <v>1</v>
      </c>
      <c r="B1" t="s">
        <v>0</v>
      </c>
      <c r="C1" t="s">
        <v>68</v>
      </c>
      <c r="D1" t="s">
        <v>14</v>
      </c>
      <c r="E1" t="s">
        <v>13</v>
      </c>
      <c r="F1" t="s">
        <v>23</v>
      </c>
      <c r="G1" t="s">
        <v>17</v>
      </c>
      <c r="H1" t="s">
        <v>19</v>
      </c>
    </row>
    <row r="2" spans="1:8" ht="200" customHeight="1" x14ac:dyDescent="0.2">
      <c r="A2">
        <v>1</v>
      </c>
      <c r="B2" t="s">
        <v>2</v>
      </c>
      <c r="C2" t="s">
        <v>12</v>
      </c>
      <c r="D2" t="s">
        <v>15</v>
      </c>
      <c r="E2" t="s">
        <v>16</v>
      </c>
      <c r="F2" t="s">
        <v>50</v>
      </c>
      <c r="H2" t="e" vm="1">
        <v>#VALUE!</v>
      </c>
    </row>
    <row r="3" spans="1:8" ht="200" customHeight="1" x14ac:dyDescent="0.2">
      <c r="A3">
        <v>2</v>
      </c>
      <c r="B3" t="s">
        <v>18</v>
      </c>
      <c r="C3" t="s">
        <v>20</v>
      </c>
      <c r="D3" t="s">
        <v>15</v>
      </c>
      <c r="F3" t="s">
        <v>28</v>
      </c>
      <c r="G3" t="s">
        <v>21</v>
      </c>
      <c r="H3" t="e" vm="2">
        <v>#VALUE!</v>
      </c>
    </row>
    <row r="4" spans="1:8" ht="200" customHeight="1" x14ac:dyDescent="0.2">
      <c r="A4">
        <v>3</v>
      </c>
      <c r="B4" t="s">
        <v>22</v>
      </c>
      <c r="C4" t="s">
        <v>45</v>
      </c>
      <c r="D4" t="s">
        <v>15</v>
      </c>
      <c r="E4" s="1" t="s">
        <v>24</v>
      </c>
      <c r="F4" t="s">
        <v>39</v>
      </c>
      <c r="G4" t="s">
        <v>25</v>
      </c>
      <c r="H4" t="e" vm="3">
        <v>#VALUE!</v>
      </c>
    </row>
    <row r="5" spans="1:8" ht="200" customHeight="1" x14ac:dyDescent="0.2">
      <c r="A5">
        <v>4</v>
      </c>
      <c r="B5" t="s">
        <v>10</v>
      </c>
      <c r="C5" t="s">
        <v>26</v>
      </c>
      <c r="D5" t="s">
        <v>15</v>
      </c>
      <c r="E5" t="s">
        <v>18</v>
      </c>
      <c r="F5" t="s">
        <v>29</v>
      </c>
      <c r="G5" t="s">
        <v>27</v>
      </c>
      <c r="H5" t="e" vm="4">
        <v>#VALUE!</v>
      </c>
    </row>
    <row r="6" spans="1:8" ht="200" customHeight="1" x14ac:dyDescent="0.2">
      <c r="A6">
        <v>5</v>
      </c>
      <c r="B6" t="s">
        <v>35</v>
      </c>
      <c r="C6" t="s">
        <v>31</v>
      </c>
      <c r="D6" t="s">
        <v>15</v>
      </c>
      <c r="E6" t="s">
        <v>18</v>
      </c>
      <c r="F6" t="s">
        <v>30</v>
      </c>
      <c r="G6" t="s">
        <v>27</v>
      </c>
      <c r="H6" t="e" vm="5">
        <v>#VALUE!</v>
      </c>
    </row>
    <row r="7" spans="1:8" ht="200" customHeight="1" x14ac:dyDescent="0.2">
      <c r="A7">
        <v>6</v>
      </c>
      <c r="B7" t="s">
        <v>33</v>
      </c>
      <c r="C7" t="s">
        <v>32</v>
      </c>
      <c r="D7" t="s">
        <v>15</v>
      </c>
      <c r="E7" t="s">
        <v>34</v>
      </c>
      <c r="F7" t="s">
        <v>18</v>
      </c>
      <c r="H7" t="s">
        <v>18</v>
      </c>
    </row>
    <row r="8" spans="1:8" ht="200" customHeight="1" x14ac:dyDescent="0.2">
      <c r="A8">
        <v>7</v>
      </c>
      <c r="B8" t="s">
        <v>3</v>
      </c>
      <c r="C8" t="s">
        <v>36</v>
      </c>
      <c r="D8" t="s">
        <v>15</v>
      </c>
      <c r="E8" t="s">
        <v>37</v>
      </c>
      <c r="F8" t="s">
        <v>38</v>
      </c>
      <c r="H8" t="e" vm="6">
        <v>#VALUE!</v>
      </c>
    </row>
    <row r="9" spans="1:8" ht="200" customHeight="1" x14ac:dyDescent="0.2">
      <c r="A9">
        <v>8</v>
      </c>
      <c r="B9" t="s">
        <v>7</v>
      </c>
      <c r="C9" t="s">
        <v>40</v>
      </c>
      <c r="D9" t="s">
        <v>41</v>
      </c>
      <c r="E9" t="s">
        <v>42</v>
      </c>
      <c r="F9" t="s">
        <v>44</v>
      </c>
      <c r="H9" s="1" t="s">
        <v>43</v>
      </c>
    </row>
    <row r="10" spans="1:8" ht="200" customHeight="1" x14ac:dyDescent="0.2">
      <c r="A10">
        <v>9</v>
      </c>
      <c r="B10" t="s">
        <v>4</v>
      </c>
      <c r="C10" t="s">
        <v>46</v>
      </c>
      <c r="D10" t="s">
        <v>47</v>
      </c>
      <c r="E10" t="s">
        <v>67</v>
      </c>
      <c r="F10" t="s">
        <v>48</v>
      </c>
      <c r="H10" s="2" t="e" vm="7">
        <v>#VALUE!</v>
      </c>
    </row>
    <row r="11" spans="1:8" ht="200" customHeight="1" x14ac:dyDescent="0.2">
      <c r="A11">
        <v>10</v>
      </c>
      <c r="B11" t="s">
        <v>11</v>
      </c>
      <c r="C11" t="s">
        <v>52</v>
      </c>
      <c r="D11" t="s">
        <v>49</v>
      </c>
      <c r="E11" t="s">
        <v>51</v>
      </c>
      <c r="F11" t="s">
        <v>54</v>
      </c>
      <c r="G11" t="s">
        <v>53</v>
      </c>
      <c r="H11" t="e" vm="8">
        <v>#VALUE!</v>
      </c>
    </row>
    <row r="12" spans="1:8" ht="200" customHeight="1" x14ac:dyDescent="0.2">
      <c r="A12">
        <v>11</v>
      </c>
      <c r="B12" t="s">
        <v>5</v>
      </c>
      <c r="C12" t="s">
        <v>55</v>
      </c>
      <c r="D12" t="s">
        <v>47</v>
      </c>
      <c r="E12" t="s">
        <v>56</v>
      </c>
      <c r="F12" t="s">
        <v>57</v>
      </c>
      <c r="G12" t="s">
        <v>58</v>
      </c>
      <c r="H12" t="e" vm="9">
        <v>#VALUE!</v>
      </c>
    </row>
    <row r="13" spans="1:8" ht="200" customHeight="1" x14ac:dyDescent="0.2">
      <c r="A13">
        <v>12</v>
      </c>
      <c r="B13" s="3" t="s">
        <v>6</v>
      </c>
      <c r="C13" t="s">
        <v>59</v>
      </c>
      <c r="D13" t="s">
        <v>15</v>
      </c>
      <c r="E13" t="s">
        <v>37</v>
      </c>
      <c r="F13" t="s">
        <v>60</v>
      </c>
      <c r="H13" t="e" vm="10">
        <v>#VALUE!</v>
      </c>
    </row>
    <row r="14" spans="1:8" ht="200" customHeight="1" x14ac:dyDescent="0.2">
      <c r="A14">
        <v>13</v>
      </c>
      <c r="B14" t="s">
        <v>8</v>
      </c>
      <c r="C14" t="s">
        <v>61</v>
      </c>
      <c r="D14" t="s">
        <v>15</v>
      </c>
      <c r="E14" t="s">
        <v>37</v>
      </c>
      <c r="F14" t="s">
        <v>62</v>
      </c>
      <c r="H14" t="e" vm="11">
        <v>#VALUE!</v>
      </c>
    </row>
    <row r="15" spans="1:8" ht="200" customHeight="1" x14ac:dyDescent="0.2">
      <c r="A15">
        <v>14</v>
      </c>
      <c r="B15" t="s">
        <v>9</v>
      </c>
      <c r="C15" t="s">
        <v>63</v>
      </c>
      <c r="D15" t="s">
        <v>15</v>
      </c>
      <c r="E15" t="s">
        <v>37</v>
      </c>
      <c r="F15" t="s">
        <v>64</v>
      </c>
      <c r="H15" t="e" vm="12">
        <v>#VALUE!</v>
      </c>
    </row>
    <row r="16" spans="1:8" ht="200" customHeight="1" x14ac:dyDescent="0.2">
      <c r="A16">
        <v>15</v>
      </c>
      <c r="B16" t="s">
        <v>66</v>
      </c>
      <c r="C16" t="s">
        <v>65</v>
      </c>
      <c r="D16" t="s">
        <v>15</v>
      </c>
      <c r="E16" t="s">
        <v>33</v>
      </c>
      <c r="F16" t="s">
        <v>18</v>
      </c>
      <c r="H16" t="s">
        <v>18</v>
      </c>
    </row>
    <row r="17" ht="200" customHeight="1" x14ac:dyDescent="0.2"/>
    <row r="18" ht="200" customHeight="1" x14ac:dyDescent="0.2"/>
    <row r="19" ht="200" customHeight="1" x14ac:dyDescent="0.2"/>
    <row r="20" ht="200" customHeight="1" x14ac:dyDescent="0.2"/>
    <row r="21" ht="200" customHeight="1" x14ac:dyDescent="0.2"/>
    <row r="22" ht="200" customHeight="1" x14ac:dyDescent="0.2"/>
    <row r="23" ht="200" customHeight="1" x14ac:dyDescent="0.2"/>
    <row r="24" ht="200" customHeight="1" x14ac:dyDescent="0.2"/>
    <row r="25" ht="200" customHeight="1" x14ac:dyDescent="0.2"/>
    <row r="26" ht="200" customHeight="1" x14ac:dyDescent="0.2"/>
    <row r="27" ht="200" customHeight="1" x14ac:dyDescent="0.2"/>
    <row r="28" ht="200" customHeight="1" x14ac:dyDescent="0.2"/>
    <row r="29" ht="200" customHeight="1" x14ac:dyDescent="0.2"/>
    <row r="30" ht="200" customHeight="1" x14ac:dyDescent="0.2"/>
    <row r="31" ht="200" customHeight="1" x14ac:dyDescent="0.2"/>
    <row r="32" ht="200" customHeight="1" x14ac:dyDescent="0.2"/>
    <row r="33" ht="200" customHeight="1" x14ac:dyDescent="0.2"/>
    <row r="34" ht="200" customHeight="1" x14ac:dyDescent="0.2"/>
    <row r="35" ht="200" customHeight="1" x14ac:dyDescent="0.2"/>
    <row r="36" ht="200" customHeight="1" x14ac:dyDescent="0.2"/>
    <row r="37" ht="200" customHeight="1" x14ac:dyDescent="0.2"/>
    <row r="38" ht="200" customHeight="1" x14ac:dyDescent="0.2"/>
    <row r="39" ht="200" customHeight="1" x14ac:dyDescent="0.2"/>
    <row r="40" ht="200" customHeight="1" x14ac:dyDescent="0.2"/>
    <row r="41" ht="200" customHeight="1" x14ac:dyDescent="0.2"/>
    <row r="42" ht="200" customHeight="1" x14ac:dyDescent="0.2"/>
    <row r="43" ht="200" customHeight="1" x14ac:dyDescent="0.2"/>
    <row r="44" ht="200" customHeight="1" x14ac:dyDescent="0.2"/>
    <row r="45" ht="200" customHeight="1" x14ac:dyDescent="0.2"/>
    <row r="46" ht="200" customHeight="1" x14ac:dyDescent="0.2"/>
    <row r="47" ht="200" customHeight="1" x14ac:dyDescent="0.2"/>
    <row r="48" ht="200" customHeight="1" x14ac:dyDescent="0.2"/>
    <row r="49" ht="200" customHeight="1" x14ac:dyDescent="0.2"/>
    <row r="50" ht="200" customHeight="1" x14ac:dyDescent="0.2"/>
    <row r="51" ht="200" customHeight="1" x14ac:dyDescent="0.2"/>
    <row r="52" ht="200" customHeight="1" x14ac:dyDescent="0.2"/>
    <row r="53" ht="200" customHeight="1" x14ac:dyDescent="0.2"/>
    <row r="54" ht="200" customHeight="1" x14ac:dyDescent="0.2"/>
    <row r="55" ht="200" customHeight="1" x14ac:dyDescent="0.2"/>
    <row r="56" ht="200" customHeight="1" x14ac:dyDescent="0.2"/>
    <row r="57" ht="200" customHeight="1" x14ac:dyDescent="0.2"/>
    <row r="58" ht="200" customHeight="1" x14ac:dyDescent="0.2"/>
    <row r="59" ht="200" customHeight="1" x14ac:dyDescent="0.2"/>
    <row r="60" ht="200" customHeight="1" x14ac:dyDescent="0.2"/>
    <row r="61" ht="200" customHeight="1" x14ac:dyDescent="0.2"/>
    <row r="62" ht="200" customHeight="1" x14ac:dyDescent="0.2"/>
    <row r="63" ht="200" customHeight="1" x14ac:dyDescent="0.2"/>
    <row r="64" ht="200" customHeight="1" x14ac:dyDescent="0.2"/>
    <row r="65" ht="200" customHeight="1" x14ac:dyDescent="0.2"/>
    <row r="66" ht="200" customHeight="1" x14ac:dyDescent="0.2"/>
    <row r="67" ht="200" customHeight="1" x14ac:dyDescent="0.2"/>
    <row r="68" ht="200" customHeight="1" x14ac:dyDescent="0.2"/>
    <row r="69" ht="200" customHeight="1" x14ac:dyDescent="0.2"/>
    <row r="70" ht="200" customHeight="1" x14ac:dyDescent="0.2"/>
    <row r="71" ht="200" customHeight="1" x14ac:dyDescent="0.2"/>
    <row r="72" ht="200" customHeight="1" x14ac:dyDescent="0.2"/>
    <row r="73" ht="200" customHeight="1" x14ac:dyDescent="0.2"/>
    <row r="74" ht="200" customHeight="1" x14ac:dyDescent="0.2"/>
    <row r="75" ht="200" customHeight="1" x14ac:dyDescent="0.2"/>
    <row r="76" ht="200" customHeight="1" x14ac:dyDescent="0.2"/>
    <row r="77" ht="200" customHeight="1" x14ac:dyDescent="0.2"/>
    <row r="78" ht="200" customHeight="1" x14ac:dyDescent="0.2"/>
    <row r="79" ht="200" customHeight="1" x14ac:dyDescent="0.2"/>
    <row r="80" ht="200" customHeight="1" x14ac:dyDescent="0.2"/>
    <row r="81" ht="200" customHeight="1" x14ac:dyDescent="0.2"/>
    <row r="82" ht="200" customHeight="1" x14ac:dyDescent="0.2"/>
    <row r="83" ht="200" customHeight="1" x14ac:dyDescent="0.2"/>
    <row r="84" ht="200" customHeight="1" x14ac:dyDescent="0.2"/>
    <row r="85" ht="200" customHeight="1" x14ac:dyDescent="0.2"/>
    <row r="86" ht="200" customHeight="1" x14ac:dyDescent="0.2"/>
    <row r="87" ht="200" customHeight="1" x14ac:dyDescent="0.2"/>
    <row r="88" ht="200" customHeight="1" x14ac:dyDescent="0.2"/>
    <row r="89" ht="200" customHeight="1" x14ac:dyDescent="0.2"/>
    <row r="90" ht="200" customHeight="1" x14ac:dyDescent="0.2"/>
    <row r="91" ht="200" customHeight="1" x14ac:dyDescent="0.2"/>
    <row r="92" ht="200" customHeight="1" x14ac:dyDescent="0.2"/>
    <row r="93" ht="200" customHeight="1" x14ac:dyDescent="0.2"/>
    <row r="94" ht="200" customHeight="1" x14ac:dyDescent="0.2"/>
    <row r="95" ht="200" customHeight="1" x14ac:dyDescent="0.2"/>
    <row r="96" ht="200" customHeight="1" x14ac:dyDescent="0.2"/>
    <row r="97" ht="200" customHeight="1" x14ac:dyDescent="0.2"/>
    <row r="98" ht="200" customHeight="1" x14ac:dyDescent="0.2"/>
    <row r="99" ht="200" customHeight="1" x14ac:dyDescent="0.2"/>
    <row r="100" ht="200" customHeight="1" x14ac:dyDescent="0.2"/>
    <row r="101" ht="200" customHeight="1" x14ac:dyDescent="0.2"/>
    <row r="102" ht="200" customHeight="1" x14ac:dyDescent="0.2"/>
    <row r="103" ht="200" customHeight="1" x14ac:dyDescent="0.2"/>
    <row r="104" ht="200" customHeight="1" x14ac:dyDescent="0.2"/>
    <row r="105" ht="20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EF13-FB33-224D-806A-F47126C8CFE5}">
  <dimension ref="A1:H20"/>
  <sheetViews>
    <sheetView topLeftCell="B1" zoomScale="160" zoomScaleNormal="160" workbookViewId="0">
      <selection activeCell="H15" sqref="H15"/>
    </sheetView>
  </sheetViews>
  <sheetFormatPr baseColWidth="10" defaultRowHeight="16" x14ac:dyDescent="0.2"/>
  <cols>
    <col min="2" max="2" width="17" customWidth="1"/>
    <col min="3" max="3" width="23.1640625" customWidth="1"/>
    <col min="4" max="4" width="6" customWidth="1"/>
    <col min="5" max="5" width="10.1640625" customWidth="1"/>
  </cols>
  <sheetData>
    <row r="1" spans="1:8" ht="34" x14ac:dyDescent="0.2">
      <c r="A1" s="4" t="s">
        <v>69</v>
      </c>
      <c r="B1" s="5" t="s">
        <v>70</v>
      </c>
      <c r="C1" s="5"/>
      <c r="D1" s="6" t="s">
        <v>71</v>
      </c>
      <c r="E1" s="4" t="s">
        <v>72</v>
      </c>
      <c r="F1" s="6" t="s">
        <v>73</v>
      </c>
    </row>
    <row r="2" spans="1:8" x14ac:dyDescent="0.2">
      <c r="A2" s="7" t="s">
        <v>74</v>
      </c>
      <c r="B2" s="7" t="s">
        <v>75</v>
      </c>
      <c r="C2" s="6" t="s">
        <v>76</v>
      </c>
      <c r="D2" s="6">
        <v>2.5</v>
      </c>
      <c r="E2" s="8">
        <v>3.3120757045875335E-3</v>
      </c>
      <c r="F2" s="6">
        <v>322</v>
      </c>
      <c r="H2" s="9"/>
    </row>
    <row r="3" spans="1:8" x14ac:dyDescent="0.2">
      <c r="A3" s="7"/>
      <c r="B3" s="7"/>
      <c r="C3" s="6" t="s">
        <v>77</v>
      </c>
      <c r="D3" s="6">
        <v>2.4</v>
      </c>
      <c r="E3" s="8">
        <v>9.617362682575601E-3</v>
      </c>
      <c r="F3" s="6">
        <v>935</v>
      </c>
      <c r="H3" s="9"/>
    </row>
    <row r="4" spans="1:8" x14ac:dyDescent="0.2">
      <c r="A4" s="7"/>
      <c r="B4" s="7"/>
      <c r="C4" s="6" t="s">
        <v>78</v>
      </c>
      <c r="D4" s="6">
        <v>2.2000000000000002</v>
      </c>
      <c r="E4" s="8">
        <v>1.1293972433655626E-2</v>
      </c>
      <c r="F4" s="6">
        <v>1098</v>
      </c>
      <c r="H4" s="9"/>
    </row>
    <row r="5" spans="1:8" x14ac:dyDescent="0.2">
      <c r="A5" s="7"/>
      <c r="B5" s="7"/>
      <c r="C5" s="6" t="s">
        <v>79</v>
      </c>
      <c r="D5" s="6">
        <v>2</v>
      </c>
      <c r="E5" s="8">
        <v>0.11280600699444558</v>
      </c>
      <c r="F5" s="6">
        <v>10967</v>
      </c>
      <c r="H5" s="9"/>
    </row>
    <row r="6" spans="1:8" ht="17" customHeight="1" x14ac:dyDescent="0.2">
      <c r="A6" s="5" t="s">
        <v>80</v>
      </c>
      <c r="B6" s="7" t="s">
        <v>81</v>
      </c>
      <c r="C6" s="7"/>
      <c r="D6" s="6">
        <v>1</v>
      </c>
      <c r="E6" s="8">
        <v>1.0183089899197695E-3</v>
      </c>
      <c r="F6" s="6">
        <v>99</v>
      </c>
      <c r="H6" s="9"/>
    </row>
    <row r="7" spans="1:8" x14ac:dyDescent="0.2">
      <c r="A7" s="5"/>
      <c r="B7" s="7" t="s">
        <v>82</v>
      </c>
      <c r="C7" s="6" t="s">
        <v>76</v>
      </c>
      <c r="D7" s="6">
        <v>-1.5</v>
      </c>
      <c r="E7" s="8">
        <v>7.1075910306521292E-3</v>
      </c>
      <c r="F7" s="6">
        <v>691</v>
      </c>
      <c r="H7" s="9"/>
    </row>
    <row r="8" spans="1:8" x14ac:dyDescent="0.2">
      <c r="A8" s="5"/>
      <c r="B8" s="7"/>
      <c r="C8" s="6" t="s">
        <v>77</v>
      </c>
      <c r="D8" s="6">
        <v>-1.4</v>
      </c>
      <c r="E8" s="8">
        <v>6.2538572310224232E-3</v>
      </c>
      <c r="F8" s="6">
        <v>608</v>
      </c>
      <c r="H8" s="9"/>
    </row>
    <row r="9" spans="1:8" x14ac:dyDescent="0.2">
      <c r="A9" s="5"/>
      <c r="B9" s="7"/>
      <c r="C9" s="6" t="s">
        <v>78</v>
      </c>
      <c r="D9" s="6">
        <v>-1.2</v>
      </c>
      <c r="E9" s="8">
        <v>4.1658095042172395E-3</v>
      </c>
      <c r="F9" s="6">
        <v>405</v>
      </c>
      <c r="H9" s="9"/>
    </row>
    <row r="10" spans="1:8" x14ac:dyDescent="0.2">
      <c r="A10" s="5"/>
      <c r="B10" s="7"/>
      <c r="C10" s="6" t="s">
        <v>83</v>
      </c>
      <c r="D10" s="6">
        <v>-1</v>
      </c>
      <c r="E10" s="8">
        <v>0.1697695947335939</v>
      </c>
      <c r="F10" s="6">
        <v>16505</v>
      </c>
      <c r="H10" s="9"/>
    </row>
    <row r="11" spans="1:8" x14ac:dyDescent="0.2">
      <c r="A11" s="5" t="s">
        <v>84</v>
      </c>
      <c r="B11" s="5" t="s">
        <v>85</v>
      </c>
      <c r="C11" s="5"/>
      <c r="D11" s="6">
        <v>0.1</v>
      </c>
      <c r="E11" s="8">
        <v>0.56800041143797575</v>
      </c>
      <c r="F11" s="6">
        <v>55221</v>
      </c>
      <c r="H11" s="9"/>
    </row>
    <row r="12" spans="1:8" x14ac:dyDescent="0.2">
      <c r="A12" s="5"/>
      <c r="B12" s="5" t="s">
        <v>86</v>
      </c>
      <c r="C12" s="6" t="s">
        <v>76</v>
      </c>
      <c r="D12" s="6">
        <v>0.5</v>
      </c>
      <c r="E12" s="8">
        <v>3.8675169718164985E-3</v>
      </c>
      <c r="F12" s="6">
        <v>376</v>
      </c>
      <c r="H12" s="9"/>
    </row>
    <row r="13" spans="1:8" x14ac:dyDescent="0.2">
      <c r="A13" s="5"/>
      <c r="B13" s="5"/>
      <c r="C13" s="6" t="s">
        <v>77</v>
      </c>
      <c r="D13" s="6">
        <v>0.4</v>
      </c>
      <c r="E13" s="8">
        <v>4.8961119111293975E-3</v>
      </c>
      <c r="F13" s="6">
        <v>476</v>
      </c>
      <c r="H13" s="9"/>
    </row>
    <row r="14" spans="1:8" x14ac:dyDescent="0.2">
      <c r="A14" s="5"/>
      <c r="B14" s="5"/>
      <c r="C14" s="6" t="s">
        <v>78</v>
      </c>
      <c r="D14" s="6">
        <v>0.2</v>
      </c>
      <c r="E14" s="8">
        <v>4.4743879860111085E-3</v>
      </c>
      <c r="F14" s="6">
        <v>435</v>
      </c>
      <c r="H14" s="9"/>
    </row>
    <row r="15" spans="1:8" x14ac:dyDescent="0.2">
      <c r="A15" s="5"/>
      <c r="B15" s="5"/>
      <c r="C15" s="6" t="s">
        <v>87</v>
      </c>
      <c r="D15" s="6">
        <v>0</v>
      </c>
      <c r="E15" s="8">
        <f t="shared" ref="E15" si="0">F15/$F$20</f>
        <v>3.6309401357745318E-2</v>
      </c>
      <c r="F15" s="6">
        <v>3530</v>
      </c>
      <c r="H15" s="9"/>
    </row>
    <row r="16" spans="1:8" x14ac:dyDescent="0.2">
      <c r="A16" s="5" t="s">
        <v>88</v>
      </c>
      <c r="B16" s="5" t="s">
        <v>89</v>
      </c>
      <c r="C16" s="5"/>
      <c r="D16" s="6">
        <v>-6</v>
      </c>
      <c r="E16" s="8">
        <v>1.9543303846945074E-3</v>
      </c>
      <c r="F16" s="6">
        <v>190</v>
      </c>
      <c r="H16" s="9"/>
    </row>
    <row r="17" spans="1:8" x14ac:dyDescent="0.2">
      <c r="A17" s="5"/>
      <c r="B17" s="5" t="s">
        <v>90</v>
      </c>
      <c r="C17" s="6" t="s">
        <v>91</v>
      </c>
      <c r="D17" s="6">
        <v>-5</v>
      </c>
      <c r="E17" s="8">
        <v>1.3268874717136392E-3</v>
      </c>
      <c r="F17" s="6">
        <v>129</v>
      </c>
      <c r="H17" s="9"/>
    </row>
    <row r="18" spans="1:8" x14ac:dyDescent="0.2">
      <c r="A18" s="5"/>
      <c r="B18" s="5"/>
      <c r="C18" s="6" t="s">
        <v>92</v>
      </c>
      <c r="D18" s="6">
        <v>-4</v>
      </c>
      <c r="E18" s="8">
        <v>3.143386134540218E-2</v>
      </c>
      <c r="F18" s="6">
        <v>3056</v>
      </c>
      <c r="H18" s="9"/>
    </row>
    <row r="19" spans="1:8" x14ac:dyDescent="0.2">
      <c r="A19" s="5"/>
      <c r="B19" s="5"/>
      <c r="C19" s="6" t="s">
        <v>93</v>
      </c>
      <c r="D19" s="6">
        <v>-2</v>
      </c>
      <c r="E19" s="8">
        <v>2.2392511828841801E-2</v>
      </c>
      <c r="F19" s="6">
        <v>2177</v>
      </c>
      <c r="H19" s="9"/>
    </row>
    <row r="20" spans="1:8" x14ac:dyDescent="0.2">
      <c r="A20" s="6"/>
      <c r="B20" s="6"/>
      <c r="C20" s="6"/>
      <c r="D20" s="6"/>
      <c r="E20" s="6"/>
      <c r="F20" s="6">
        <f>SUM(F2:F19)</f>
        <v>97220</v>
      </c>
    </row>
  </sheetData>
  <mergeCells count="12">
    <mergeCell ref="A11:A15"/>
    <mergeCell ref="B11:C11"/>
    <mergeCell ref="B12:B15"/>
    <mergeCell ref="A16:A19"/>
    <mergeCell ref="B16:C16"/>
    <mergeCell ref="B17:B19"/>
    <mergeCell ref="B1:C1"/>
    <mergeCell ref="A2:A5"/>
    <mergeCell ref="B2:B5"/>
    <mergeCell ref="A6:A10"/>
    <mergeCell ref="B6:C6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C2FB-B8F0-DD47-ADA9-C6751913A557}">
  <dimension ref="A1:H56"/>
  <sheetViews>
    <sheetView tabSelected="1" workbookViewId="0">
      <selection activeCell="F24" sqref="F24"/>
    </sheetView>
  </sheetViews>
  <sheetFormatPr baseColWidth="10" defaultRowHeight="16" x14ac:dyDescent="0.2"/>
  <sheetData>
    <row r="1" spans="1:8" x14ac:dyDescent="0.2">
      <c r="A1" t="s">
        <v>94</v>
      </c>
      <c r="B1" t="s">
        <v>154</v>
      </c>
      <c r="C1" t="s">
        <v>95</v>
      </c>
      <c r="D1" t="s">
        <v>96</v>
      </c>
      <c r="E1" t="s">
        <v>97</v>
      </c>
      <c r="F1" t="s">
        <v>98</v>
      </c>
      <c r="H1" t="s">
        <v>155</v>
      </c>
    </row>
    <row r="2" spans="1:8" x14ac:dyDescent="0.2">
      <c r="A2" t="s">
        <v>141</v>
      </c>
      <c r="B2">
        <v>692</v>
      </c>
      <c r="C2">
        <v>0</v>
      </c>
      <c r="D2">
        <v>692</v>
      </c>
      <c r="E2">
        <f>C2/B2</f>
        <v>0</v>
      </c>
      <c r="F2">
        <f>D2/B2</f>
        <v>1</v>
      </c>
    </row>
    <row r="3" spans="1:8" x14ac:dyDescent="0.2">
      <c r="A3" t="s">
        <v>142</v>
      </c>
      <c r="B3">
        <v>608</v>
      </c>
      <c r="C3">
        <v>0</v>
      </c>
      <c r="D3">
        <v>608</v>
      </c>
      <c r="E3">
        <f>C3/B3</f>
        <v>0</v>
      </c>
      <c r="F3">
        <f>D3/B3</f>
        <v>1</v>
      </c>
    </row>
    <row r="4" spans="1:8" x14ac:dyDescent="0.2">
      <c r="A4" t="s">
        <v>99</v>
      </c>
      <c r="B4">
        <v>1101</v>
      </c>
      <c r="C4">
        <v>260</v>
      </c>
      <c r="D4">
        <v>841</v>
      </c>
      <c r="E4">
        <f t="shared" ref="E4:E16" si="0">C4/B4</f>
        <v>0.23614895549500453</v>
      </c>
      <c r="F4">
        <f>D4/B4</f>
        <v>0.76385104450499541</v>
      </c>
    </row>
    <row r="5" spans="1:8" x14ac:dyDescent="0.2">
      <c r="A5" t="s">
        <v>100</v>
      </c>
      <c r="B5">
        <v>1011</v>
      </c>
      <c r="C5">
        <v>483</v>
      </c>
      <c r="D5">
        <v>528</v>
      </c>
      <c r="E5">
        <f t="shared" si="0"/>
        <v>0.47774480712166173</v>
      </c>
      <c r="F5">
        <f t="shared" ref="F5:F56" si="1">D5/B5</f>
        <v>0.52225519287833833</v>
      </c>
    </row>
    <row r="6" spans="1:8" x14ac:dyDescent="0.2">
      <c r="A6" t="s">
        <v>101</v>
      </c>
      <c r="B6">
        <v>1546</v>
      </c>
      <c r="C6">
        <v>490</v>
      </c>
      <c r="D6">
        <v>1056</v>
      </c>
      <c r="E6">
        <f t="shared" si="0"/>
        <v>0.31694695989650712</v>
      </c>
      <c r="F6">
        <f t="shared" si="1"/>
        <v>0.68305304010349288</v>
      </c>
    </row>
    <row r="7" spans="1:8" x14ac:dyDescent="0.2">
      <c r="A7" t="s">
        <v>102</v>
      </c>
      <c r="B7">
        <v>1605</v>
      </c>
      <c r="C7">
        <v>772</v>
      </c>
      <c r="D7">
        <v>833</v>
      </c>
      <c r="E7">
        <f t="shared" si="0"/>
        <v>0.48099688473520247</v>
      </c>
      <c r="F7">
        <f t="shared" si="1"/>
        <v>0.51900311526479748</v>
      </c>
    </row>
    <row r="8" spans="1:8" x14ac:dyDescent="0.2">
      <c r="A8" t="s">
        <v>103</v>
      </c>
      <c r="B8">
        <v>867</v>
      </c>
      <c r="C8">
        <v>346</v>
      </c>
      <c r="D8">
        <v>521</v>
      </c>
      <c r="E8">
        <f t="shared" si="0"/>
        <v>0.39907727797001152</v>
      </c>
      <c r="F8">
        <f t="shared" si="1"/>
        <v>0.60092272202998842</v>
      </c>
    </row>
    <row r="9" spans="1:8" x14ac:dyDescent="0.2">
      <c r="A9" t="s">
        <v>104</v>
      </c>
      <c r="B9">
        <v>2023</v>
      </c>
      <c r="C9">
        <v>197</v>
      </c>
      <c r="D9">
        <v>1826</v>
      </c>
      <c r="E9">
        <f t="shared" si="0"/>
        <v>9.7380128521997039E-2</v>
      </c>
      <c r="F9">
        <f t="shared" si="1"/>
        <v>0.90261987147800293</v>
      </c>
    </row>
    <row r="10" spans="1:8" x14ac:dyDescent="0.2">
      <c r="A10" t="s">
        <v>105</v>
      </c>
      <c r="B10">
        <v>1022</v>
      </c>
      <c r="C10">
        <v>262</v>
      </c>
      <c r="D10">
        <v>760</v>
      </c>
      <c r="E10">
        <f t="shared" si="0"/>
        <v>0.25636007827788648</v>
      </c>
      <c r="F10">
        <f t="shared" si="1"/>
        <v>0.74363992172211346</v>
      </c>
    </row>
    <row r="11" spans="1:8" x14ac:dyDescent="0.2">
      <c r="A11" t="s">
        <v>106</v>
      </c>
      <c r="B11">
        <v>681</v>
      </c>
      <c r="C11">
        <v>87</v>
      </c>
      <c r="D11">
        <v>594</v>
      </c>
      <c r="E11">
        <f t="shared" si="0"/>
        <v>0.1277533039647577</v>
      </c>
      <c r="F11">
        <f t="shared" si="1"/>
        <v>0.8722466960352423</v>
      </c>
    </row>
    <row r="12" spans="1:8" x14ac:dyDescent="0.2">
      <c r="A12" t="s">
        <v>107</v>
      </c>
      <c r="B12">
        <v>976</v>
      </c>
      <c r="C12">
        <v>91</v>
      </c>
      <c r="D12">
        <v>885</v>
      </c>
      <c r="E12">
        <f t="shared" si="0"/>
        <v>9.3237704918032793E-2</v>
      </c>
      <c r="F12">
        <f t="shared" si="1"/>
        <v>0.90676229508196726</v>
      </c>
    </row>
    <row r="13" spans="1:8" x14ac:dyDescent="0.2">
      <c r="A13" t="s">
        <v>108</v>
      </c>
      <c r="B13">
        <v>1324</v>
      </c>
      <c r="C13">
        <v>73</v>
      </c>
      <c r="D13">
        <v>1251</v>
      </c>
      <c r="E13">
        <f t="shared" si="0"/>
        <v>5.5135951661631419E-2</v>
      </c>
      <c r="F13">
        <f t="shared" si="1"/>
        <v>0.94486404833836857</v>
      </c>
    </row>
    <row r="14" spans="1:8" x14ac:dyDescent="0.2">
      <c r="A14" t="s">
        <v>109</v>
      </c>
      <c r="B14">
        <v>968</v>
      </c>
      <c r="C14">
        <v>177</v>
      </c>
      <c r="D14">
        <v>791</v>
      </c>
      <c r="E14">
        <f t="shared" si="0"/>
        <v>0.18285123966942149</v>
      </c>
      <c r="F14">
        <f t="shared" si="1"/>
        <v>0.81714876033057848</v>
      </c>
    </row>
    <row r="15" spans="1:8" x14ac:dyDescent="0.2">
      <c r="A15" t="s">
        <v>110</v>
      </c>
      <c r="B15">
        <v>1161</v>
      </c>
      <c r="C15">
        <v>512</v>
      </c>
      <c r="D15">
        <v>649</v>
      </c>
      <c r="E15">
        <f t="shared" si="0"/>
        <v>0.44099913867355728</v>
      </c>
      <c r="F15">
        <f t="shared" si="1"/>
        <v>0.55900086132644278</v>
      </c>
    </row>
    <row r="16" spans="1:8" x14ac:dyDescent="0.2">
      <c r="A16" t="s">
        <v>111</v>
      </c>
      <c r="B16">
        <v>886</v>
      </c>
      <c r="C16">
        <v>166</v>
      </c>
      <c r="D16">
        <v>720</v>
      </c>
      <c r="E16">
        <f t="shared" si="0"/>
        <v>0.18735891647855529</v>
      </c>
      <c r="F16">
        <f t="shared" si="1"/>
        <v>0.81264108352144471</v>
      </c>
    </row>
    <row r="17" spans="1:6" x14ac:dyDescent="0.2">
      <c r="A17" t="s">
        <v>143</v>
      </c>
      <c r="B17">
        <v>904</v>
      </c>
      <c r="C17">
        <v>0</v>
      </c>
      <c r="D17">
        <v>904</v>
      </c>
      <c r="E17">
        <f>C17/B17</f>
        <v>0</v>
      </c>
      <c r="F17">
        <f t="shared" si="1"/>
        <v>1</v>
      </c>
    </row>
    <row r="18" spans="1:6" x14ac:dyDescent="0.2">
      <c r="A18" t="s">
        <v>112</v>
      </c>
      <c r="B18">
        <v>876</v>
      </c>
      <c r="C18">
        <v>62</v>
      </c>
      <c r="D18">
        <v>814</v>
      </c>
      <c r="E18">
        <f>C18/B18</f>
        <v>7.0776255707762553E-2</v>
      </c>
      <c r="F18">
        <f t="shared" si="1"/>
        <v>0.92922374429223742</v>
      </c>
    </row>
    <row r="19" spans="1:6" x14ac:dyDescent="0.2">
      <c r="A19" t="s">
        <v>113</v>
      </c>
      <c r="B19">
        <v>2727</v>
      </c>
      <c r="C19">
        <v>490</v>
      </c>
      <c r="D19">
        <v>2237</v>
      </c>
      <c r="E19">
        <f t="shared" ref="E19:E25" si="2">C19/B19</f>
        <v>0.17968463513017968</v>
      </c>
      <c r="F19">
        <f t="shared" si="1"/>
        <v>0.82031536486982026</v>
      </c>
    </row>
    <row r="20" spans="1:6" x14ac:dyDescent="0.2">
      <c r="A20" t="s">
        <v>114</v>
      </c>
      <c r="B20">
        <v>1206</v>
      </c>
      <c r="C20">
        <v>651</v>
      </c>
      <c r="D20">
        <v>555</v>
      </c>
      <c r="E20">
        <f t="shared" si="2"/>
        <v>0.53980099502487566</v>
      </c>
      <c r="F20">
        <f t="shared" si="1"/>
        <v>0.46019900497512439</v>
      </c>
    </row>
    <row r="21" spans="1:6" x14ac:dyDescent="0.2">
      <c r="A21" t="s">
        <v>115</v>
      </c>
      <c r="B21">
        <v>1048</v>
      </c>
      <c r="C21">
        <v>157</v>
      </c>
      <c r="D21">
        <v>891</v>
      </c>
      <c r="E21">
        <f t="shared" si="2"/>
        <v>0.14980916030534353</v>
      </c>
      <c r="F21">
        <f t="shared" si="1"/>
        <v>0.85019083969465647</v>
      </c>
    </row>
    <row r="22" spans="1:6" x14ac:dyDescent="0.2">
      <c r="A22" t="s">
        <v>116</v>
      </c>
      <c r="B22">
        <v>1096</v>
      </c>
      <c r="C22">
        <v>277</v>
      </c>
      <c r="D22">
        <v>819</v>
      </c>
      <c r="E22">
        <f t="shared" si="2"/>
        <v>0.25273722627737227</v>
      </c>
      <c r="F22">
        <f t="shared" si="1"/>
        <v>0.74726277372262773</v>
      </c>
    </row>
    <row r="23" spans="1:6" x14ac:dyDescent="0.2">
      <c r="A23" t="s">
        <v>117</v>
      </c>
      <c r="B23">
        <v>1033</v>
      </c>
      <c r="C23">
        <v>256</v>
      </c>
      <c r="D23">
        <v>777</v>
      </c>
      <c r="E23">
        <f t="shared" si="2"/>
        <v>0.24782187802516942</v>
      </c>
      <c r="F23">
        <f t="shared" si="1"/>
        <v>0.75217812197483058</v>
      </c>
    </row>
    <row r="24" spans="1:6" x14ac:dyDescent="0.2">
      <c r="A24" t="s">
        <v>118</v>
      </c>
      <c r="B24">
        <v>976</v>
      </c>
      <c r="C24">
        <v>244</v>
      </c>
      <c r="D24">
        <v>732</v>
      </c>
      <c r="E24">
        <f t="shared" si="2"/>
        <v>0.25</v>
      </c>
      <c r="F24">
        <f t="shared" si="1"/>
        <v>0.75</v>
      </c>
    </row>
    <row r="25" spans="1:6" x14ac:dyDescent="0.2">
      <c r="A25" t="s">
        <v>119</v>
      </c>
      <c r="B25">
        <v>1000</v>
      </c>
      <c r="C25">
        <v>278</v>
      </c>
      <c r="D25">
        <v>722</v>
      </c>
      <c r="E25">
        <f t="shared" si="2"/>
        <v>0.27800000000000002</v>
      </c>
      <c r="F25">
        <f t="shared" si="1"/>
        <v>0.72199999999999998</v>
      </c>
    </row>
    <row r="26" spans="1:6" x14ac:dyDescent="0.2">
      <c r="A26" t="s">
        <v>144</v>
      </c>
      <c r="B26">
        <v>750</v>
      </c>
      <c r="C26">
        <v>0</v>
      </c>
      <c r="D26">
        <v>750</v>
      </c>
      <c r="E26">
        <f>C26/B26</f>
        <v>0</v>
      </c>
      <c r="F26">
        <f t="shared" si="1"/>
        <v>1</v>
      </c>
    </row>
    <row r="27" spans="1:6" x14ac:dyDescent="0.2">
      <c r="A27" t="s">
        <v>149</v>
      </c>
      <c r="B27">
        <v>668</v>
      </c>
      <c r="C27">
        <v>18</v>
      </c>
      <c r="D27">
        <v>650</v>
      </c>
      <c r="E27">
        <f>C27/B27</f>
        <v>2.6946107784431138E-2</v>
      </c>
      <c r="F27">
        <f t="shared" si="1"/>
        <v>0.97305389221556882</v>
      </c>
    </row>
    <row r="28" spans="1:6" x14ac:dyDescent="0.2">
      <c r="A28" t="s">
        <v>120</v>
      </c>
      <c r="B28">
        <v>990</v>
      </c>
      <c r="C28">
        <v>84</v>
      </c>
      <c r="D28">
        <v>906</v>
      </c>
      <c r="E28">
        <f>C28/B28</f>
        <v>8.4848484848484854E-2</v>
      </c>
      <c r="F28">
        <f t="shared" si="1"/>
        <v>0.91515151515151516</v>
      </c>
    </row>
    <row r="29" spans="1:6" x14ac:dyDescent="0.2">
      <c r="A29" t="s">
        <v>121</v>
      </c>
      <c r="B29">
        <v>737</v>
      </c>
      <c r="C29">
        <v>283</v>
      </c>
      <c r="D29">
        <v>454</v>
      </c>
      <c r="E29">
        <f t="shared" ref="E29:E30" si="3">C29/B29</f>
        <v>0.38398914518317501</v>
      </c>
      <c r="F29">
        <f t="shared" si="1"/>
        <v>0.61601085481682494</v>
      </c>
    </row>
    <row r="30" spans="1:6" x14ac:dyDescent="0.2">
      <c r="A30" t="s">
        <v>122</v>
      </c>
      <c r="B30">
        <v>1601</v>
      </c>
      <c r="C30">
        <v>569</v>
      </c>
      <c r="D30">
        <v>1032</v>
      </c>
      <c r="E30">
        <f t="shared" si="3"/>
        <v>0.35540287320424735</v>
      </c>
      <c r="F30">
        <f t="shared" si="1"/>
        <v>0.64459712679575265</v>
      </c>
    </row>
    <row r="31" spans="1:6" x14ac:dyDescent="0.2">
      <c r="A31" t="s">
        <v>146</v>
      </c>
      <c r="B31">
        <v>1042</v>
      </c>
      <c r="C31">
        <v>0</v>
      </c>
      <c r="D31">
        <v>1042</v>
      </c>
      <c r="E31">
        <f>C31/B31</f>
        <v>0</v>
      </c>
      <c r="F31">
        <f t="shared" si="1"/>
        <v>1</v>
      </c>
    </row>
    <row r="32" spans="1:6" x14ac:dyDescent="0.2">
      <c r="A32" t="s">
        <v>150</v>
      </c>
      <c r="B32">
        <v>1571</v>
      </c>
      <c r="C32">
        <v>6</v>
      </c>
      <c r="D32">
        <v>1565</v>
      </c>
      <c r="E32">
        <f>C32/B32</f>
        <v>3.8192234245703373E-3</v>
      </c>
      <c r="F32">
        <f t="shared" si="1"/>
        <v>0.99618077657542969</v>
      </c>
    </row>
    <row r="33" spans="1:6" x14ac:dyDescent="0.2">
      <c r="A33" t="s">
        <v>145</v>
      </c>
      <c r="B33">
        <v>978</v>
      </c>
      <c r="C33">
        <v>0</v>
      </c>
      <c r="D33">
        <v>978</v>
      </c>
      <c r="E33">
        <f t="shared" ref="E33:E34" si="4">C33/B33</f>
        <v>0</v>
      </c>
      <c r="F33">
        <f t="shared" si="1"/>
        <v>1</v>
      </c>
    </row>
    <row r="34" spans="1:6" x14ac:dyDescent="0.2">
      <c r="A34" t="s">
        <v>151</v>
      </c>
      <c r="B34">
        <v>378</v>
      </c>
      <c r="C34">
        <v>47</v>
      </c>
      <c r="D34">
        <v>331</v>
      </c>
      <c r="E34">
        <f t="shared" si="4"/>
        <v>0.12433862433862433</v>
      </c>
      <c r="F34">
        <f t="shared" si="1"/>
        <v>0.8756613756613757</v>
      </c>
    </row>
    <row r="35" spans="1:6" x14ac:dyDescent="0.2">
      <c r="A35" t="s">
        <v>123</v>
      </c>
      <c r="B35">
        <v>1120</v>
      </c>
      <c r="C35">
        <v>426</v>
      </c>
      <c r="D35">
        <v>694</v>
      </c>
      <c r="E35">
        <f>C35/B35</f>
        <v>0.38035714285714284</v>
      </c>
      <c r="F35">
        <f t="shared" si="1"/>
        <v>0.61964285714285716</v>
      </c>
    </row>
    <row r="36" spans="1:6" x14ac:dyDescent="0.2">
      <c r="A36" t="s">
        <v>124</v>
      </c>
      <c r="B36">
        <v>1118</v>
      </c>
      <c r="C36">
        <v>354</v>
      </c>
      <c r="D36">
        <v>764</v>
      </c>
      <c r="E36">
        <f t="shared" ref="E36:E39" si="5">C36/B36</f>
        <v>0.31663685152057247</v>
      </c>
      <c r="F36">
        <f t="shared" si="1"/>
        <v>0.68336314847942758</v>
      </c>
    </row>
    <row r="37" spans="1:6" x14ac:dyDescent="0.2">
      <c r="A37" t="s">
        <v>125</v>
      </c>
      <c r="B37">
        <v>1886</v>
      </c>
      <c r="C37">
        <v>886</v>
      </c>
      <c r="D37">
        <v>1000</v>
      </c>
      <c r="E37">
        <f t="shared" si="5"/>
        <v>0.46977730646871685</v>
      </c>
      <c r="F37">
        <f t="shared" si="1"/>
        <v>0.53022269353128315</v>
      </c>
    </row>
    <row r="38" spans="1:6" x14ac:dyDescent="0.2">
      <c r="A38" t="s">
        <v>126</v>
      </c>
      <c r="B38">
        <v>1150</v>
      </c>
      <c r="C38">
        <v>432</v>
      </c>
      <c r="D38">
        <v>718</v>
      </c>
      <c r="E38">
        <f t="shared" si="5"/>
        <v>0.37565217391304345</v>
      </c>
      <c r="F38">
        <f t="shared" si="1"/>
        <v>0.62434782608695649</v>
      </c>
    </row>
    <row r="39" spans="1:6" x14ac:dyDescent="0.2">
      <c r="A39" t="s">
        <v>152</v>
      </c>
      <c r="B39">
        <v>1040</v>
      </c>
      <c r="C39">
        <v>8</v>
      </c>
      <c r="D39">
        <v>1032</v>
      </c>
      <c r="E39">
        <f t="shared" si="5"/>
        <v>7.6923076923076927E-3</v>
      </c>
      <c r="F39">
        <f t="shared" si="1"/>
        <v>0.99230769230769234</v>
      </c>
    </row>
    <row r="40" spans="1:6" x14ac:dyDescent="0.2">
      <c r="A40" t="s">
        <v>147</v>
      </c>
      <c r="B40">
        <v>626</v>
      </c>
      <c r="C40">
        <v>0</v>
      </c>
      <c r="D40">
        <v>626</v>
      </c>
      <c r="E40">
        <f>C40/B40</f>
        <v>0</v>
      </c>
      <c r="F40">
        <f t="shared" si="1"/>
        <v>1</v>
      </c>
    </row>
    <row r="41" spans="1:6" x14ac:dyDescent="0.2">
      <c r="A41" t="s">
        <v>127</v>
      </c>
      <c r="B41">
        <v>1105</v>
      </c>
      <c r="C41">
        <v>442</v>
      </c>
      <c r="D41">
        <v>663</v>
      </c>
      <c r="E41">
        <f>C41/B41</f>
        <v>0.4</v>
      </c>
      <c r="F41">
        <f t="shared" si="1"/>
        <v>0.6</v>
      </c>
    </row>
    <row r="42" spans="1:6" x14ac:dyDescent="0.2">
      <c r="A42" t="s">
        <v>128</v>
      </c>
      <c r="B42">
        <v>1584</v>
      </c>
      <c r="C42">
        <v>522</v>
      </c>
      <c r="D42">
        <v>1062</v>
      </c>
      <c r="E42">
        <f t="shared" ref="E42:E52" si="6">C42/B42</f>
        <v>0.32954545454545453</v>
      </c>
      <c r="F42">
        <f t="shared" si="1"/>
        <v>0.67045454545454541</v>
      </c>
    </row>
    <row r="43" spans="1:6" x14ac:dyDescent="0.2">
      <c r="A43" t="s">
        <v>129</v>
      </c>
      <c r="B43">
        <v>1697</v>
      </c>
      <c r="C43">
        <v>355</v>
      </c>
      <c r="D43">
        <v>1342</v>
      </c>
      <c r="E43">
        <f t="shared" si="6"/>
        <v>0.20919269298762522</v>
      </c>
      <c r="F43">
        <f t="shared" si="1"/>
        <v>0.79080730701237478</v>
      </c>
    </row>
    <row r="44" spans="1:6" x14ac:dyDescent="0.2">
      <c r="A44" t="s">
        <v>130</v>
      </c>
      <c r="B44">
        <v>708</v>
      </c>
      <c r="C44">
        <v>231</v>
      </c>
      <c r="D44">
        <v>477</v>
      </c>
      <c r="E44">
        <f t="shared" si="6"/>
        <v>0.32627118644067798</v>
      </c>
      <c r="F44">
        <f t="shared" si="1"/>
        <v>0.67372881355932202</v>
      </c>
    </row>
    <row r="45" spans="1:6" x14ac:dyDescent="0.2">
      <c r="A45" t="s">
        <v>131</v>
      </c>
      <c r="B45">
        <v>932</v>
      </c>
      <c r="C45">
        <v>102</v>
      </c>
      <c r="D45">
        <v>830</v>
      </c>
      <c r="E45">
        <f t="shared" si="6"/>
        <v>0.10944206008583691</v>
      </c>
      <c r="F45">
        <f t="shared" si="1"/>
        <v>0.8905579399141631</v>
      </c>
    </row>
    <row r="46" spans="1:6" x14ac:dyDescent="0.2">
      <c r="A46" t="s">
        <v>132</v>
      </c>
      <c r="B46">
        <v>1386</v>
      </c>
      <c r="C46">
        <v>713</v>
      </c>
      <c r="D46">
        <v>673</v>
      </c>
      <c r="E46">
        <f t="shared" si="6"/>
        <v>0.51443001443001446</v>
      </c>
      <c r="F46">
        <f t="shared" si="1"/>
        <v>0.4855699855699856</v>
      </c>
    </row>
    <row r="47" spans="1:6" x14ac:dyDescent="0.2">
      <c r="A47" t="s">
        <v>133</v>
      </c>
      <c r="B47">
        <v>910</v>
      </c>
      <c r="C47">
        <v>189</v>
      </c>
      <c r="D47">
        <v>721</v>
      </c>
      <c r="E47">
        <f t="shared" si="6"/>
        <v>0.2076923076923077</v>
      </c>
      <c r="F47">
        <f t="shared" si="1"/>
        <v>0.79230769230769227</v>
      </c>
    </row>
    <row r="48" spans="1:6" x14ac:dyDescent="0.2">
      <c r="A48" t="s">
        <v>134</v>
      </c>
      <c r="B48">
        <v>1802</v>
      </c>
      <c r="C48">
        <v>640</v>
      </c>
      <c r="D48">
        <v>1162</v>
      </c>
      <c r="E48">
        <f t="shared" si="6"/>
        <v>0.35516093229744727</v>
      </c>
      <c r="F48">
        <f t="shared" si="1"/>
        <v>0.64483906770255273</v>
      </c>
    </row>
    <row r="49" spans="1:6" x14ac:dyDescent="0.2">
      <c r="A49" t="s">
        <v>135</v>
      </c>
      <c r="B49">
        <v>1100</v>
      </c>
      <c r="C49">
        <v>194</v>
      </c>
      <c r="D49">
        <v>906</v>
      </c>
      <c r="E49">
        <f t="shared" si="6"/>
        <v>0.17636363636363636</v>
      </c>
      <c r="F49">
        <f t="shared" si="1"/>
        <v>0.82363636363636361</v>
      </c>
    </row>
    <row r="50" spans="1:6" x14ac:dyDescent="0.2">
      <c r="A50" t="s">
        <v>136</v>
      </c>
      <c r="B50">
        <v>729</v>
      </c>
      <c r="C50">
        <v>200</v>
      </c>
      <c r="D50">
        <v>529</v>
      </c>
      <c r="E50">
        <f t="shared" si="6"/>
        <v>0.27434842249657065</v>
      </c>
      <c r="F50">
        <f t="shared" si="1"/>
        <v>0.72565157750342935</v>
      </c>
    </row>
    <row r="51" spans="1:6" x14ac:dyDescent="0.2">
      <c r="A51" t="s">
        <v>137</v>
      </c>
      <c r="B51">
        <v>800</v>
      </c>
      <c r="C51">
        <v>176</v>
      </c>
      <c r="D51">
        <v>624</v>
      </c>
      <c r="E51">
        <f t="shared" si="6"/>
        <v>0.22</v>
      </c>
      <c r="F51">
        <f t="shared" si="1"/>
        <v>0.78</v>
      </c>
    </row>
    <row r="52" spans="1:6" x14ac:dyDescent="0.2">
      <c r="A52" t="s">
        <v>153</v>
      </c>
      <c r="B52">
        <v>69</v>
      </c>
      <c r="C52">
        <v>13</v>
      </c>
      <c r="D52">
        <v>56</v>
      </c>
      <c r="E52">
        <f t="shared" si="6"/>
        <v>0.18840579710144928</v>
      </c>
      <c r="F52">
        <f t="shared" si="1"/>
        <v>0.81159420289855078</v>
      </c>
    </row>
    <row r="53" spans="1:6" x14ac:dyDescent="0.2">
      <c r="A53" t="s">
        <v>148</v>
      </c>
      <c r="B53">
        <v>865</v>
      </c>
      <c r="C53">
        <v>0</v>
      </c>
      <c r="D53">
        <v>865</v>
      </c>
      <c r="E53">
        <f>C53/B53</f>
        <v>0</v>
      </c>
      <c r="F53">
        <f t="shared" si="1"/>
        <v>1</v>
      </c>
    </row>
    <row r="54" spans="1:6" x14ac:dyDescent="0.2">
      <c r="A54" t="s">
        <v>138</v>
      </c>
      <c r="B54">
        <v>1023</v>
      </c>
      <c r="C54">
        <v>220</v>
      </c>
      <c r="D54">
        <v>803</v>
      </c>
      <c r="E54">
        <f>C54/B54</f>
        <v>0.21505376344086022</v>
      </c>
      <c r="F54">
        <f t="shared" si="1"/>
        <v>0.78494623655913975</v>
      </c>
    </row>
    <row r="55" spans="1:6" x14ac:dyDescent="0.2">
      <c r="A55" t="s">
        <v>139</v>
      </c>
      <c r="B55">
        <v>1102</v>
      </c>
      <c r="C55">
        <v>515</v>
      </c>
      <c r="D55">
        <v>587</v>
      </c>
      <c r="E55">
        <f t="shared" ref="E55:E56" si="7">C55/B55</f>
        <v>0.46733212341197822</v>
      </c>
      <c r="F55">
        <f t="shared" si="1"/>
        <v>0.53266787658802173</v>
      </c>
    </row>
    <row r="56" spans="1:6" x14ac:dyDescent="0.2">
      <c r="A56" t="s">
        <v>140</v>
      </c>
      <c r="B56">
        <v>1082</v>
      </c>
      <c r="C56">
        <v>347</v>
      </c>
      <c r="D56">
        <v>735</v>
      </c>
      <c r="E56">
        <f t="shared" si="7"/>
        <v>0.32070240295748614</v>
      </c>
      <c r="F56">
        <f t="shared" si="1"/>
        <v>0.67929759704251391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Supplementary_Material_A</vt:lpstr>
      <vt:lpstr>Supplementary_Material_B</vt:lpstr>
      <vt:lpstr>Supplementary_Material_C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u3641995@connect.hku.hk</cp:lastModifiedBy>
  <cp:revision/>
  <dcterms:created xsi:type="dcterms:W3CDTF">2025-01-10T05:52:52Z</dcterms:created>
  <dcterms:modified xsi:type="dcterms:W3CDTF">2025-07-03T07:30:05Z</dcterms:modified>
  <cp:category/>
  <cp:contentStatus/>
</cp:coreProperties>
</file>